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alibration Settings" sheetId="45" r:id="rId1"/>
    <sheet name="Calibration Statistics" sheetId="44" r:id="rId2"/>
    <sheet name="Accuracy-Robust." sheetId="39" r:id="rId3"/>
    <sheet name="Accuracy-Robust._5sensors" sheetId="42" r:id="rId4"/>
    <sheet name="Repeatability1" sheetId="26" r:id="rId5"/>
    <sheet name="Repeatability2a" sheetId="30" state="hidden" r:id="rId6"/>
    <sheet name="Repeatability2b" sheetId="34" r:id="rId7"/>
    <sheet name="Temperature Variation" sheetId="3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7" i="39" l="1"/>
  <c r="AC7" i="39"/>
  <c r="AD7" i="39"/>
  <c r="AA7" i="39"/>
  <c r="AB6" i="39"/>
  <c r="AC6" i="39"/>
  <c r="AD6" i="39"/>
  <c r="AA6" i="39"/>
  <c r="AB4" i="39"/>
  <c r="AJ4" i="42" l="1"/>
  <c r="AI4" i="42"/>
  <c r="AH4" i="42"/>
  <c r="AG4" i="42"/>
  <c r="AF4" i="42"/>
  <c r="AE4" i="42"/>
  <c r="DB36" i="44" l="1"/>
  <c r="CU36" i="44"/>
  <c r="DB35" i="44"/>
  <c r="CU35" i="44"/>
  <c r="DB34" i="44"/>
  <c r="CU34" i="44"/>
  <c r="DB33" i="44"/>
  <c r="CU33" i="44"/>
  <c r="DB32" i="44"/>
  <c r="CU32" i="44"/>
  <c r="DB31" i="44"/>
  <c r="CU31" i="44"/>
  <c r="DB30" i="44"/>
  <c r="CU30" i="44"/>
  <c r="DB29" i="44"/>
  <c r="CU29" i="44"/>
  <c r="CO36" i="44"/>
  <c r="CH36" i="44"/>
  <c r="CO35" i="44"/>
  <c r="CH35" i="44"/>
  <c r="CO34" i="44"/>
  <c r="CH34" i="44"/>
  <c r="CO33" i="44"/>
  <c r="CH33" i="44"/>
  <c r="CO32" i="44"/>
  <c r="CH32" i="44"/>
  <c r="CO31" i="44"/>
  <c r="CH31" i="44"/>
  <c r="CO30" i="44"/>
  <c r="CH30" i="44"/>
  <c r="CO29" i="44"/>
  <c r="CH29" i="44"/>
  <c r="CB36" i="44"/>
  <c r="BU36" i="44"/>
  <c r="CB35" i="44"/>
  <c r="BU35" i="44"/>
  <c r="CB34" i="44"/>
  <c r="BU34" i="44"/>
  <c r="CB33" i="44"/>
  <c r="BU33" i="44"/>
  <c r="CB32" i="44"/>
  <c r="BU32" i="44"/>
  <c r="CB31" i="44"/>
  <c r="BU31" i="44"/>
  <c r="CB30" i="44"/>
  <c r="BU30" i="44"/>
  <c r="CB29" i="44"/>
  <c r="BU29" i="44"/>
  <c r="BO36" i="44"/>
  <c r="BH36" i="44"/>
  <c r="BO35" i="44"/>
  <c r="BH35" i="44"/>
  <c r="BO34" i="44"/>
  <c r="BH34" i="44"/>
  <c r="BO33" i="44"/>
  <c r="BH33" i="44"/>
  <c r="BO32" i="44"/>
  <c r="BH32" i="44"/>
  <c r="BO31" i="44"/>
  <c r="BH31" i="44"/>
  <c r="BO30" i="44"/>
  <c r="BH30" i="44"/>
  <c r="BO29" i="44"/>
  <c r="BH29" i="44"/>
  <c r="BA36" i="44"/>
  <c r="AT36" i="44"/>
  <c r="BA35" i="44"/>
  <c r="AT35" i="44"/>
  <c r="BA34" i="44"/>
  <c r="AT34" i="44"/>
  <c r="BA33" i="44"/>
  <c r="AT33" i="44"/>
  <c r="BA32" i="44"/>
  <c r="AT32" i="44"/>
  <c r="BA31" i="44"/>
  <c r="AT31" i="44"/>
  <c r="BA30" i="44"/>
  <c r="AT30" i="44"/>
  <c r="BA29" i="44"/>
  <c r="AT29" i="44"/>
  <c r="AM36" i="44"/>
  <c r="AF36" i="44"/>
  <c r="AM35" i="44"/>
  <c r="AF35" i="44"/>
  <c r="AM34" i="44"/>
  <c r="AF34" i="44"/>
  <c r="AM33" i="44"/>
  <c r="AF33" i="44"/>
  <c r="AM32" i="44"/>
  <c r="AF32" i="44"/>
  <c r="AM31" i="44"/>
  <c r="AF31" i="44"/>
  <c r="AM30" i="44"/>
  <c r="AF30" i="44"/>
  <c r="AM29" i="44"/>
  <c r="AF29" i="44"/>
  <c r="Y36" i="44"/>
  <c r="R36" i="44"/>
  <c r="Y35" i="44"/>
  <c r="R35" i="44"/>
  <c r="Y34" i="44"/>
  <c r="R34" i="44"/>
  <c r="Y33" i="44"/>
  <c r="R33" i="44"/>
  <c r="Y32" i="44"/>
  <c r="R32" i="44"/>
  <c r="Y31" i="44"/>
  <c r="R31" i="44"/>
  <c r="Y30" i="44"/>
  <c r="R30" i="44"/>
  <c r="Y29" i="44"/>
  <c r="R29" i="44"/>
  <c r="K36" i="44"/>
  <c r="K35" i="44"/>
  <c r="K34" i="44"/>
  <c r="K33" i="44"/>
  <c r="K32" i="44"/>
  <c r="K31" i="44"/>
  <c r="K30" i="44"/>
  <c r="K29" i="44"/>
  <c r="D36" i="44"/>
  <c r="D35" i="44"/>
  <c r="D34" i="44"/>
  <c r="D33" i="44"/>
  <c r="D32" i="44"/>
  <c r="D31" i="44"/>
  <c r="D30" i="44"/>
  <c r="D29" i="44"/>
  <c r="X28" i="32" l="1"/>
  <c r="W28" i="32"/>
  <c r="V28" i="32"/>
  <c r="U28" i="32"/>
  <c r="X27" i="32"/>
  <c r="W27" i="32"/>
  <c r="V27" i="32"/>
  <c r="U27" i="32"/>
  <c r="X26" i="32"/>
  <c r="W26" i="32"/>
  <c r="V26" i="32"/>
  <c r="U26" i="32"/>
  <c r="X25" i="32"/>
  <c r="W25" i="32"/>
  <c r="V25" i="32"/>
  <c r="U25" i="32"/>
  <c r="X24" i="32"/>
  <c r="W24" i="32"/>
  <c r="V24" i="32"/>
  <c r="U24" i="32"/>
  <c r="X23" i="32"/>
  <c r="W23" i="32"/>
  <c r="V23" i="32"/>
  <c r="U23" i="32"/>
  <c r="X22" i="32"/>
  <c r="W22" i="32"/>
  <c r="V22" i="32"/>
  <c r="U22" i="32"/>
  <c r="X21" i="32"/>
  <c r="W21" i="32"/>
  <c r="V21" i="32"/>
  <c r="U21" i="32"/>
  <c r="X20" i="32"/>
  <c r="W20" i="32"/>
  <c r="V20" i="32"/>
  <c r="U20" i="32"/>
  <c r="X19" i="32"/>
  <c r="W19" i="32"/>
  <c r="V19" i="32"/>
  <c r="U19" i="32"/>
  <c r="X18" i="32"/>
  <c r="W18" i="32"/>
  <c r="V18" i="32"/>
  <c r="U18" i="32"/>
  <c r="X17" i="32"/>
  <c r="W17" i="32"/>
  <c r="V17" i="32"/>
  <c r="U17" i="32"/>
  <c r="X16" i="32"/>
  <c r="W16" i="32"/>
  <c r="V16" i="32"/>
  <c r="U16" i="32"/>
  <c r="X15" i="32"/>
  <c r="W15" i="32"/>
  <c r="V15" i="32"/>
  <c r="U15" i="32"/>
  <c r="X14" i="32"/>
  <c r="X36" i="32" s="1"/>
  <c r="W14" i="32"/>
  <c r="W36" i="32" s="1"/>
  <c r="V14" i="32"/>
  <c r="U14" i="32"/>
  <c r="X13" i="32"/>
  <c r="X35" i="32" s="1"/>
  <c r="W13" i="32"/>
  <c r="W35" i="32" s="1"/>
  <c r="V13" i="32"/>
  <c r="V35" i="32" s="1"/>
  <c r="U13" i="32"/>
  <c r="U35" i="32" s="1"/>
  <c r="X12" i="32"/>
  <c r="X34" i="32" s="1"/>
  <c r="W12" i="32"/>
  <c r="W34" i="32" s="1"/>
  <c r="V12" i="32"/>
  <c r="U12" i="32"/>
  <c r="X11" i="32"/>
  <c r="X33" i="32" s="1"/>
  <c r="W11" i="32"/>
  <c r="W33" i="32" s="1"/>
  <c r="V11" i="32"/>
  <c r="U11" i="32"/>
  <c r="U33" i="32" s="1"/>
  <c r="X10" i="32"/>
  <c r="X32" i="32" s="1"/>
  <c r="W10" i="32"/>
  <c r="W32" i="32" s="1"/>
  <c r="V10" i="32"/>
  <c r="U10" i="32"/>
  <c r="X9" i="32"/>
  <c r="X31" i="32" s="1"/>
  <c r="W9" i="32"/>
  <c r="W31" i="32" s="1"/>
  <c r="V9" i="32"/>
  <c r="U9" i="32"/>
  <c r="X8" i="32"/>
  <c r="X30" i="32" s="1"/>
  <c r="W8" i="32"/>
  <c r="W30" i="32" s="1"/>
  <c r="V8" i="32"/>
  <c r="U8" i="32"/>
  <c r="V62" i="34"/>
  <c r="U62" i="34"/>
  <c r="T62" i="34"/>
  <c r="S62" i="34"/>
  <c r="V61" i="34"/>
  <c r="U61" i="34"/>
  <c r="T61" i="34"/>
  <c r="S61" i="34"/>
  <c r="V60" i="34"/>
  <c r="U60" i="34"/>
  <c r="T60" i="34"/>
  <c r="S60" i="34"/>
  <c r="V59" i="34"/>
  <c r="U59" i="34"/>
  <c r="T59" i="34"/>
  <c r="S59" i="34"/>
  <c r="V58" i="34"/>
  <c r="U58" i="34"/>
  <c r="T58" i="34"/>
  <c r="S58" i="34"/>
  <c r="V57" i="34"/>
  <c r="U57" i="34"/>
  <c r="T57" i="34"/>
  <c r="S57" i="34"/>
  <c r="V56" i="34"/>
  <c r="U56" i="34"/>
  <c r="T56" i="34"/>
  <c r="S56" i="34"/>
  <c r="V55" i="34"/>
  <c r="U55" i="34"/>
  <c r="T55" i="34"/>
  <c r="S55" i="34"/>
  <c r="V54" i="34"/>
  <c r="U54" i="34"/>
  <c r="T54" i="34"/>
  <c r="S54" i="34"/>
  <c r="V53" i="34"/>
  <c r="U53" i="34"/>
  <c r="T53" i="34"/>
  <c r="S53" i="34"/>
  <c r="V52" i="34"/>
  <c r="U52" i="34"/>
  <c r="T52" i="34"/>
  <c r="S52" i="34"/>
  <c r="V51" i="34"/>
  <c r="U51" i="34"/>
  <c r="T51" i="34"/>
  <c r="S51" i="34"/>
  <c r="V50" i="34"/>
  <c r="U50" i="34"/>
  <c r="T50" i="34"/>
  <c r="S50" i="34"/>
  <c r="V49" i="34"/>
  <c r="U49" i="34"/>
  <c r="T49" i="34"/>
  <c r="S49" i="34"/>
  <c r="V48" i="34"/>
  <c r="U48" i="34"/>
  <c r="T48" i="34"/>
  <c r="S48" i="34"/>
  <c r="V47" i="34"/>
  <c r="U47" i="34"/>
  <c r="T47" i="34"/>
  <c r="S47" i="34"/>
  <c r="V46" i="34"/>
  <c r="U46" i="34"/>
  <c r="T46" i="34"/>
  <c r="S46" i="34"/>
  <c r="V45" i="34"/>
  <c r="U45" i="34"/>
  <c r="T45" i="34"/>
  <c r="S45" i="34"/>
  <c r="V44" i="34"/>
  <c r="U44" i="34"/>
  <c r="Q6" i="34" s="1"/>
  <c r="T44" i="34"/>
  <c r="P6" i="34" s="1"/>
  <c r="S44" i="34"/>
  <c r="V43" i="34"/>
  <c r="U43" i="34"/>
  <c r="T43" i="34"/>
  <c r="S43" i="34"/>
  <c r="V42" i="34"/>
  <c r="U42" i="34"/>
  <c r="T42" i="34"/>
  <c r="S42" i="34"/>
  <c r="V41" i="34"/>
  <c r="U41" i="34"/>
  <c r="T41" i="34"/>
  <c r="S41" i="34"/>
  <c r="V40" i="34"/>
  <c r="U40" i="34"/>
  <c r="T40" i="34"/>
  <c r="S40" i="34"/>
  <c r="V39" i="34"/>
  <c r="U39" i="34"/>
  <c r="T39" i="34"/>
  <c r="S39" i="34"/>
  <c r="V38" i="34"/>
  <c r="U38" i="34"/>
  <c r="T38" i="34"/>
  <c r="S38" i="34"/>
  <c r="V37" i="34"/>
  <c r="U37" i="34"/>
  <c r="T37" i="34"/>
  <c r="S37" i="34"/>
  <c r="V36" i="34"/>
  <c r="U36" i="34"/>
  <c r="T36" i="34"/>
  <c r="S36" i="34"/>
  <c r="V35" i="34"/>
  <c r="U35" i="34"/>
  <c r="T35" i="34"/>
  <c r="S35" i="34"/>
  <c r="V34" i="34"/>
  <c r="U34" i="34"/>
  <c r="T34" i="34"/>
  <c r="P5" i="34" s="1"/>
  <c r="S34" i="34"/>
  <c r="V33" i="34"/>
  <c r="U33" i="34"/>
  <c r="T33" i="34"/>
  <c r="S33" i="34"/>
  <c r="O5" i="34" s="1"/>
  <c r="V32" i="34"/>
  <c r="U32" i="34"/>
  <c r="T32" i="34"/>
  <c r="S32" i="34"/>
  <c r="V31" i="34"/>
  <c r="U31" i="34"/>
  <c r="T31" i="34"/>
  <c r="S31" i="34"/>
  <c r="V30" i="34"/>
  <c r="U30" i="34"/>
  <c r="T30" i="34"/>
  <c r="S30" i="34"/>
  <c r="V29" i="34"/>
  <c r="U29" i="34"/>
  <c r="T29" i="34"/>
  <c r="S29" i="34"/>
  <c r="V28" i="34"/>
  <c r="U28" i="34"/>
  <c r="T28" i="34"/>
  <c r="S28" i="34"/>
  <c r="V27" i="34"/>
  <c r="U27" i="34"/>
  <c r="T27" i="34"/>
  <c r="S27" i="34"/>
  <c r="V26" i="34"/>
  <c r="U26" i="34"/>
  <c r="T26" i="34"/>
  <c r="S26" i="34"/>
  <c r="V25" i="34"/>
  <c r="U25" i="34"/>
  <c r="T25" i="34"/>
  <c r="S25" i="34"/>
  <c r="V24" i="34"/>
  <c r="U24" i="34"/>
  <c r="T24" i="34"/>
  <c r="P4" i="34" s="1"/>
  <c r="S24" i="34"/>
  <c r="V23" i="34"/>
  <c r="R4" i="34" s="1"/>
  <c r="U23" i="34"/>
  <c r="T23" i="34"/>
  <c r="S23" i="34"/>
  <c r="V22" i="34"/>
  <c r="U22" i="34"/>
  <c r="T22" i="34"/>
  <c r="S22" i="34"/>
  <c r="V21" i="34"/>
  <c r="U21" i="34"/>
  <c r="T21" i="34"/>
  <c r="S21" i="34"/>
  <c r="V20" i="34"/>
  <c r="U20" i="34"/>
  <c r="T20" i="34"/>
  <c r="S20" i="34"/>
  <c r="V19" i="34"/>
  <c r="U19" i="34"/>
  <c r="T19" i="34"/>
  <c r="S19" i="34"/>
  <c r="V18" i="34"/>
  <c r="U18" i="34"/>
  <c r="T18" i="34"/>
  <c r="S18" i="34"/>
  <c r="V17" i="34"/>
  <c r="U17" i="34"/>
  <c r="T17" i="34"/>
  <c r="S17" i="34"/>
  <c r="V16" i="34"/>
  <c r="U16" i="34"/>
  <c r="T16" i="34"/>
  <c r="S16" i="34"/>
  <c r="V15" i="34"/>
  <c r="U15" i="34"/>
  <c r="T15" i="34"/>
  <c r="S15" i="34"/>
  <c r="V14" i="34"/>
  <c r="U14" i="34"/>
  <c r="T14" i="34"/>
  <c r="S14" i="34"/>
  <c r="V13" i="34"/>
  <c r="R3" i="34" s="1"/>
  <c r="U13" i="34"/>
  <c r="T13" i="34"/>
  <c r="S13" i="34"/>
  <c r="O3" i="34" s="1"/>
  <c r="R7" i="34"/>
  <c r="Q7" i="34"/>
  <c r="P7" i="34"/>
  <c r="R6" i="34"/>
  <c r="R5" i="34"/>
  <c r="Q3" i="34"/>
  <c r="V62" i="26"/>
  <c r="U62" i="26"/>
  <c r="T62" i="26"/>
  <c r="S62" i="26"/>
  <c r="V61" i="26"/>
  <c r="U61" i="26"/>
  <c r="T61" i="26"/>
  <c r="S61" i="26"/>
  <c r="V60" i="26"/>
  <c r="U60" i="26"/>
  <c r="T60" i="26"/>
  <c r="S60" i="26"/>
  <c r="V59" i="26"/>
  <c r="U59" i="26"/>
  <c r="T59" i="26"/>
  <c r="S59" i="26"/>
  <c r="V58" i="26"/>
  <c r="U58" i="26"/>
  <c r="T58" i="26"/>
  <c r="S58" i="26"/>
  <c r="V57" i="26"/>
  <c r="U57" i="26"/>
  <c r="T57" i="26"/>
  <c r="S57" i="26"/>
  <c r="V56" i="26"/>
  <c r="U56" i="26"/>
  <c r="T56" i="26"/>
  <c r="S56" i="26"/>
  <c r="V55" i="26"/>
  <c r="U55" i="26"/>
  <c r="T55" i="26"/>
  <c r="S55" i="26"/>
  <c r="V54" i="26"/>
  <c r="U54" i="26"/>
  <c r="T54" i="26"/>
  <c r="S54" i="26"/>
  <c r="V53" i="26"/>
  <c r="R7" i="26" s="1"/>
  <c r="U53" i="26"/>
  <c r="T53" i="26"/>
  <c r="S53" i="26"/>
  <c r="V52" i="26"/>
  <c r="U52" i="26"/>
  <c r="T52" i="26"/>
  <c r="S52" i="26"/>
  <c r="V51" i="26"/>
  <c r="U51" i="26"/>
  <c r="T51" i="26"/>
  <c r="S51" i="26"/>
  <c r="V50" i="26"/>
  <c r="U50" i="26"/>
  <c r="T50" i="26"/>
  <c r="S50" i="26"/>
  <c r="V49" i="26"/>
  <c r="U49" i="26"/>
  <c r="T49" i="26"/>
  <c r="S49" i="26"/>
  <c r="V48" i="26"/>
  <c r="U48" i="26"/>
  <c r="T48" i="26"/>
  <c r="S48" i="26"/>
  <c r="V47" i="26"/>
  <c r="U47" i="26"/>
  <c r="T47" i="26"/>
  <c r="S47" i="26"/>
  <c r="V46" i="26"/>
  <c r="U46" i="26"/>
  <c r="T46" i="26"/>
  <c r="S46" i="26"/>
  <c r="V45" i="26"/>
  <c r="U45" i="26"/>
  <c r="T45" i="26"/>
  <c r="S45" i="26"/>
  <c r="V44" i="26"/>
  <c r="U44" i="26"/>
  <c r="T44" i="26"/>
  <c r="S44" i="26"/>
  <c r="V43" i="26"/>
  <c r="U43" i="26"/>
  <c r="T43" i="26"/>
  <c r="P6" i="26" s="1"/>
  <c r="S43" i="26"/>
  <c r="V42" i="26"/>
  <c r="U42" i="26"/>
  <c r="T42" i="26"/>
  <c r="S42" i="26"/>
  <c r="V41" i="26"/>
  <c r="U41" i="26"/>
  <c r="T41" i="26"/>
  <c r="S41" i="26"/>
  <c r="V40" i="26"/>
  <c r="U40" i="26"/>
  <c r="T40" i="26"/>
  <c r="S40" i="26"/>
  <c r="V39" i="26"/>
  <c r="U39" i="26"/>
  <c r="T39" i="26"/>
  <c r="S39" i="26"/>
  <c r="V38" i="26"/>
  <c r="U38" i="26"/>
  <c r="T38" i="26"/>
  <c r="S38" i="26"/>
  <c r="V37" i="26"/>
  <c r="U37" i="26"/>
  <c r="T37" i="26"/>
  <c r="S37" i="26"/>
  <c r="V36" i="26"/>
  <c r="U36" i="26"/>
  <c r="T36" i="26"/>
  <c r="S36" i="26"/>
  <c r="V35" i="26"/>
  <c r="U35" i="26"/>
  <c r="T35" i="26"/>
  <c r="S35" i="26"/>
  <c r="V34" i="26"/>
  <c r="U34" i="26"/>
  <c r="T34" i="26"/>
  <c r="S34" i="26"/>
  <c r="V33" i="26"/>
  <c r="R5" i="26" s="1"/>
  <c r="U33" i="26"/>
  <c r="Q5" i="26" s="1"/>
  <c r="T33" i="26"/>
  <c r="S33" i="26"/>
  <c r="V32" i="26"/>
  <c r="U32" i="26"/>
  <c r="T32" i="26"/>
  <c r="S32" i="26"/>
  <c r="V31" i="26"/>
  <c r="U31" i="26"/>
  <c r="T31" i="26"/>
  <c r="S31" i="26"/>
  <c r="V30" i="26"/>
  <c r="U30" i="26"/>
  <c r="T30" i="26"/>
  <c r="S30" i="26"/>
  <c r="V29" i="26"/>
  <c r="U29" i="26"/>
  <c r="T29" i="26"/>
  <c r="S29" i="26"/>
  <c r="V28" i="26"/>
  <c r="U28" i="26"/>
  <c r="T28" i="26"/>
  <c r="S28" i="26"/>
  <c r="V27" i="26"/>
  <c r="U27" i="26"/>
  <c r="T27" i="26"/>
  <c r="S27" i="26"/>
  <c r="V26" i="26"/>
  <c r="U26" i="26"/>
  <c r="T26" i="26"/>
  <c r="S26" i="26"/>
  <c r="V25" i="26"/>
  <c r="U25" i="26"/>
  <c r="T25" i="26"/>
  <c r="S25" i="26"/>
  <c r="V24" i="26"/>
  <c r="U24" i="26"/>
  <c r="T24" i="26"/>
  <c r="S24" i="26"/>
  <c r="V23" i="26"/>
  <c r="R4" i="26" s="1"/>
  <c r="U23" i="26"/>
  <c r="Q4" i="26" s="1"/>
  <c r="T23" i="26"/>
  <c r="P4" i="26" s="1"/>
  <c r="S23" i="26"/>
  <c r="V22" i="26"/>
  <c r="U22" i="26"/>
  <c r="T22" i="26"/>
  <c r="S22" i="26"/>
  <c r="V21" i="26"/>
  <c r="U21" i="26"/>
  <c r="T21" i="26"/>
  <c r="S21" i="26"/>
  <c r="V20" i="26"/>
  <c r="U20" i="26"/>
  <c r="T20" i="26"/>
  <c r="S20" i="26"/>
  <c r="V19" i="26"/>
  <c r="U19" i="26"/>
  <c r="T19" i="26"/>
  <c r="S19" i="26"/>
  <c r="V18" i="26"/>
  <c r="U18" i="26"/>
  <c r="T18" i="26"/>
  <c r="S18" i="26"/>
  <c r="V17" i="26"/>
  <c r="U17" i="26"/>
  <c r="T17" i="26"/>
  <c r="S17" i="26"/>
  <c r="V16" i="26"/>
  <c r="U16" i="26"/>
  <c r="T16" i="26"/>
  <c r="S16" i="26"/>
  <c r="V15" i="26"/>
  <c r="U15" i="26"/>
  <c r="T15" i="26"/>
  <c r="S15" i="26"/>
  <c r="V14" i="26"/>
  <c r="U14" i="26"/>
  <c r="T14" i="26"/>
  <c r="S14" i="26"/>
  <c r="V13" i="26"/>
  <c r="R3" i="26" s="1"/>
  <c r="U13" i="26"/>
  <c r="T13" i="26"/>
  <c r="S13" i="26"/>
  <c r="Q7" i="26"/>
  <c r="P7" i="26"/>
  <c r="R6" i="26"/>
  <c r="Q6" i="26"/>
  <c r="P5" i="26"/>
  <c r="Q3" i="26"/>
  <c r="P3" i="26"/>
  <c r="AW370" i="42"/>
  <c r="AV370" i="42"/>
  <c r="AU370" i="42"/>
  <c r="AW369" i="42"/>
  <c r="AV369" i="42"/>
  <c r="AU369" i="42"/>
  <c r="AW368" i="42"/>
  <c r="AV368" i="42"/>
  <c r="AU368" i="42"/>
  <c r="AW367" i="42"/>
  <c r="AV367" i="42"/>
  <c r="AU367" i="42"/>
  <c r="AW366" i="42"/>
  <c r="AV366" i="42"/>
  <c r="AU366" i="42"/>
  <c r="AW365" i="42"/>
  <c r="AV365" i="42"/>
  <c r="AU365" i="42"/>
  <c r="AW364" i="42"/>
  <c r="AV364" i="42"/>
  <c r="AU364" i="42"/>
  <c r="AW363" i="42"/>
  <c r="AV363" i="42"/>
  <c r="AU363" i="42"/>
  <c r="AW362" i="42"/>
  <c r="AV362" i="42"/>
  <c r="AU362" i="42"/>
  <c r="AW361" i="42"/>
  <c r="AV361" i="42"/>
  <c r="AU361" i="42"/>
  <c r="AW360" i="42"/>
  <c r="AV360" i="42"/>
  <c r="AU360" i="42"/>
  <c r="AW359" i="42"/>
  <c r="AV359" i="42"/>
  <c r="AU359" i="42"/>
  <c r="AW358" i="42"/>
  <c r="AV358" i="42"/>
  <c r="AU358" i="42"/>
  <c r="AW357" i="42"/>
  <c r="AV357" i="42"/>
  <c r="AU357" i="42"/>
  <c r="AW356" i="42"/>
  <c r="AV356" i="42"/>
  <c r="AU356" i="42"/>
  <c r="AW355" i="42"/>
  <c r="AV355" i="42"/>
  <c r="AU355" i="42"/>
  <c r="AW354" i="42"/>
  <c r="AV354" i="42"/>
  <c r="AU354" i="42"/>
  <c r="AW353" i="42"/>
  <c r="AV353" i="42"/>
  <c r="AU353" i="42"/>
  <c r="AW352" i="42"/>
  <c r="AV352" i="42"/>
  <c r="AU352" i="42"/>
  <c r="AW351" i="42"/>
  <c r="AV351" i="42"/>
  <c r="AU351" i="42"/>
  <c r="AW350" i="42"/>
  <c r="AV350" i="42"/>
  <c r="AU350" i="42"/>
  <c r="AW349" i="42"/>
  <c r="AV349" i="42"/>
  <c r="AU349" i="42"/>
  <c r="AW348" i="42"/>
  <c r="AV348" i="42"/>
  <c r="AU348" i="42"/>
  <c r="AW347" i="42"/>
  <c r="AV347" i="42"/>
  <c r="AU347" i="42"/>
  <c r="AW346" i="42"/>
  <c r="AV346" i="42"/>
  <c r="AU346" i="42"/>
  <c r="AW345" i="42"/>
  <c r="AV345" i="42"/>
  <c r="AU345" i="42"/>
  <c r="AW344" i="42"/>
  <c r="AV344" i="42"/>
  <c r="AU344" i="42"/>
  <c r="AW343" i="42"/>
  <c r="AV343" i="42"/>
  <c r="AU343" i="42"/>
  <c r="AW342" i="42"/>
  <c r="AV342" i="42"/>
  <c r="AU342" i="42"/>
  <c r="AW341" i="42"/>
  <c r="AV341" i="42"/>
  <c r="AU341" i="42"/>
  <c r="AW340" i="42"/>
  <c r="AV340" i="42"/>
  <c r="AU340" i="42"/>
  <c r="AW339" i="42"/>
  <c r="AV339" i="42"/>
  <c r="AU339" i="42"/>
  <c r="AW338" i="42"/>
  <c r="AV338" i="42"/>
  <c r="AU338" i="42"/>
  <c r="AW337" i="42"/>
  <c r="AV337" i="42"/>
  <c r="AU337" i="42"/>
  <c r="AW336" i="42"/>
  <c r="AV336" i="42"/>
  <c r="AU336" i="42"/>
  <c r="AW335" i="42"/>
  <c r="AV335" i="42"/>
  <c r="AU335" i="42"/>
  <c r="AW334" i="42"/>
  <c r="AV334" i="42"/>
  <c r="AU334" i="42"/>
  <c r="AW333" i="42"/>
  <c r="AV333" i="42"/>
  <c r="AU333" i="42"/>
  <c r="AW332" i="42"/>
  <c r="AV332" i="42"/>
  <c r="AU332" i="42"/>
  <c r="AW331" i="42"/>
  <c r="AV331" i="42"/>
  <c r="AU331" i="42"/>
  <c r="AW330" i="42"/>
  <c r="AV330" i="42"/>
  <c r="AU330" i="42"/>
  <c r="AW329" i="42"/>
  <c r="AV329" i="42"/>
  <c r="AU329" i="42"/>
  <c r="AW328" i="42"/>
  <c r="AV328" i="42"/>
  <c r="AU328" i="42"/>
  <c r="AW327" i="42"/>
  <c r="AV327" i="42"/>
  <c r="AU327" i="42"/>
  <c r="AW326" i="42"/>
  <c r="AV326" i="42"/>
  <c r="AU326" i="42"/>
  <c r="AW325" i="42"/>
  <c r="AV325" i="42"/>
  <c r="AU325" i="42"/>
  <c r="AW324" i="42"/>
  <c r="AV324" i="42"/>
  <c r="AU324" i="42"/>
  <c r="AW323" i="42"/>
  <c r="AV323" i="42"/>
  <c r="AU323" i="42"/>
  <c r="AW322" i="42"/>
  <c r="AV322" i="42"/>
  <c r="AU322" i="42"/>
  <c r="AW321" i="42"/>
  <c r="AV321" i="42"/>
  <c r="AU321" i="42"/>
  <c r="AW320" i="42"/>
  <c r="AV320" i="42"/>
  <c r="AU320" i="42"/>
  <c r="AW319" i="42"/>
  <c r="AV319" i="42"/>
  <c r="AU319" i="42"/>
  <c r="AW318" i="42"/>
  <c r="AV318" i="42"/>
  <c r="AU318" i="42"/>
  <c r="AW317" i="42"/>
  <c r="AV317" i="42"/>
  <c r="AU317" i="42"/>
  <c r="AW316" i="42"/>
  <c r="AV316" i="42"/>
  <c r="AU316" i="42"/>
  <c r="AW315" i="42"/>
  <c r="AV315" i="42"/>
  <c r="AU315" i="42"/>
  <c r="AW314" i="42"/>
  <c r="AV314" i="42"/>
  <c r="AU314" i="42"/>
  <c r="AW313" i="42"/>
  <c r="AV313" i="42"/>
  <c r="AU313" i="42"/>
  <c r="AW312" i="42"/>
  <c r="AV312" i="42"/>
  <c r="AU312" i="42"/>
  <c r="AW311" i="42"/>
  <c r="AV311" i="42"/>
  <c r="AU311" i="42"/>
  <c r="AW310" i="42"/>
  <c r="AV310" i="42"/>
  <c r="AU310" i="42"/>
  <c r="AW309" i="42"/>
  <c r="AV309" i="42"/>
  <c r="AU309" i="42"/>
  <c r="AW308" i="42"/>
  <c r="AV308" i="42"/>
  <c r="AU308" i="42"/>
  <c r="AW307" i="42"/>
  <c r="AV307" i="42"/>
  <c r="AU307" i="42"/>
  <c r="AW306" i="42"/>
  <c r="AV306" i="42"/>
  <c r="AU306" i="42"/>
  <c r="AW305" i="42"/>
  <c r="AV305" i="42"/>
  <c r="AU305" i="42"/>
  <c r="AW304" i="42"/>
  <c r="AV304" i="42"/>
  <c r="AU304" i="42"/>
  <c r="AW303" i="42"/>
  <c r="AV303" i="42"/>
  <c r="AU303" i="42"/>
  <c r="AW302" i="42"/>
  <c r="AV302" i="42"/>
  <c r="AU302" i="42"/>
  <c r="AW301" i="42"/>
  <c r="AV301" i="42"/>
  <c r="AU301" i="42"/>
  <c r="AW300" i="42"/>
  <c r="AV300" i="42"/>
  <c r="AU300" i="42"/>
  <c r="AW299" i="42"/>
  <c r="AV299" i="42"/>
  <c r="AU299" i="42"/>
  <c r="AW298" i="42"/>
  <c r="AV298" i="42"/>
  <c r="AU298" i="42"/>
  <c r="AW297" i="42"/>
  <c r="AV297" i="42"/>
  <c r="AU297" i="42"/>
  <c r="AW296" i="42"/>
  <c r="AV296" i="42"/>
  <c r="AU296" i="42"/>
  <c r="AW295" i="42"/>
  <c r="AV295" i="42"/>
  <c r="AU295" i="42"/>
  <c r="AW294" i="42"/>
  <c r="AV294" i="42"/>
  <c r="AU294" i="42"/>
  <c r="AW293" i="42"/>
  <c r="AV293" i="42"/>
  <c r="AU293" i="42"/>
  <c r="AW292" i="42"/>
  <c r="AV292" i="42"/>
  <c r="AU292" i="42"/>
  <c r="AW291" i="42"/>
  <c r="AV291" i="42"/>
  <c r="AU291" i="42"/>
  <c r="AW290" i="42"/>
  <c r="AV290" i="42"/>
  <c r="AU290" i="42"/>
  <c r="AW289" i="42"/>
  <c r="AV289" i="42"/>
  <c r="AU289" i="42"/>
  <c r="AW288" i="42"/>
  <c r="AV288" i="42"/>
  <c r="AU288" i="42"/>
  <c r="AW287" i="42"/>
  <c r="AV287" i="42"/>
  <c r="AU287" i="42"/>
  <c r="AW286" i="42"/>
  <c r="AV286" i="42"/>
  <c r="AU286" i="42"/>
  <c r="AW285" i="42"/>
  <c r="AV285" i="42"/>
  <c r="AU285" i="42"/>
  <c r="AW284" i="42"/>
  <c r="AV284" i="42"/>
  <c r="AU284" i="42"/>
  <c r="AW283" i="42"/>
  <c r="AV283" i="42"/>
  <c r="AU283" i="42"/>
  <c r="AW282" i="42"/>
  <c r="AV282" i="42"/>
  <c r="AU282" i="42"/>
  <c r="AW281" i="42"/>
  <c r="AV281" i="42"/>
  <c r="AU281" i="42"/>
  <c r="AW280" i="42"/>
  <c r="AV280" i="42"/>
  <c r="AU280" i="42"/>
  <c r="AW279" i="42"/>
  <c r="AV279" i="42"/>
  <c r="AU279" i="42"/>
  <c r="AW278" i="42"/>
  <c r="AV278" i="42"/>
  <c r="AU278" i="42"/>
  <c r="AW277" i="42"/>
  <c r="AV277" i="42"/>
  <c r="AU277" i="42"/>
  <c r="AW276" i="42"/>
  <c r="AV276" i="42"/>
  <c r="AU276" i="42"/>
  <c r="AW275" i="42"/>
  <c r="AV275" i="42"/>
  <c r="AU275" i="42"/>
  <c r="AW274" i="42"/>
  <c r="AV274" i="42"/>
  <c r="AU274" i="42"/>
  <c r="AW273" i="42"/>
  <c r="AV273" i="42"/>
  <c r="AU273" i="42"/>
  <c r="AW272" i="42"/>
  <c r="AV272" i="42"/>
  <c r="AU272" i="42"/>
  <c r="AW271" i="42"/>
  <c r="AV271" i="42"/>
  <c r="AU271" i="42"/>
  <c r="AW270" i="42"/>
  <c r="AV270" i="42"/>
  <c r="AU270" i="42"/>
  <c r="AW269" i="42"/>
  <c r="AV269" i="42"/>
  <c r="AU269" i="42"/>
  <c r="AW268" i="42"/>
  <c r="AV268" i="42"/>
  <c r="AU268" i="42"/>
  <c r="AW267" i="42"/>
  <c r="AV267" i="42"/>
  <c r="AU267" i="42"/>
  <c r="AW266" i="42"/>
  <c r="AV266" i="42"/>
  <c r="AU266" i="42"/>
  <c r="AW265" i="42"/>
  <c r="AV265" i="42"/>
  <c r="AU265" i="42"/>
  <c r="AW264" i="42"/>
  <c r="AV264" i="42"/>
  <c r="AU264" i="42"/>
  <c r="AW263" i="42"/>
  <c r="AV263" i="42"/>
  <c r="AU263" i="42"/>
  <c r="AW262" i="42"/>
  <c r="AV262" i="42"/>
  <c r="AU262" i="42"/>
  <c r="AW261" i="42"/>
  <c r="AV261" i="42"/>
  <c r="AU261" i="42"/>
  <c r="AW260" i="42"/>
  <c r="AV260" i="42"/>
  <c r="AU260" i="42"/>
  <c r="AW259" i="42"/>
  <c r="AV259" i="42"/>
  <c r="AU259" i="42"/>
  <c r="AW258" i="42"/>
  <c r="AV258" i="42"/>
  <c r="AU258" i="42"/>
  <c r="AW257" i="42"/>
  <c r="AV257" i="42"/>
  <c r="AU257" i="42"/>
  <c r="AW256" i="42"/>
  <c r="AV256" i="42"/>
  <c r="AU256" i="42"/>
  <c r="AW255" i="42"/>
  <c r="AV255" i="42"/>
  <c r="AU255" i="42"/>
  <c r="AW254" i="42"/>
  <c r="AV254" i="42"/>
  <c r="AU254" i="42"/>
  <c r="AW253" i="42"/>
  <c r="AV253" i="42"/>
  <c r="AU253" i="42"/>
  <c r="AW252" i="42"/>
  <c r="AV252" i="42"/>
  <c r="AU252" i="42"/>
  <c r="AW251" i="42"/>
  <c r="AV251" i="42"/>
  <c r="AU251" i="42"/>
  <c r="AW250" i="42"/>
  <c r="AV250" i="42"/>
  <c r="AU250" i="42"/>
  <c r="AW249" i="42"/>
  <c r="AV249" i="42"/>
  <c r="AU249" i="42"/>
  <c r="AW248" i="42"/>
  <c r="AV248" i="42"/>
  <c r="AU248" i="42"/>
  <c r="AW247" i="42"/>
  <c r="AV247" i="42"/>
  <c r="AU247" i="42"/>
  <c r="AW246" i="42"/>
  <c r="AV246" i="42"/>
  <c r="AU246" i="42"/>
  <c r="AW245" i="42"/>
  <c r="AV245" i="42"/>
  <c r="AU245" i="42"/>
  <c r="AW244" i="42"/>
  <c r="AV244" i="42"/>
  <c r="AU244" i="42"/>
  <c r="AW243" i="42"/>
  <c r="AV243" i="42"/>
  <c r="AU243" i="42"/>
  <c r="AW242" i="42"/>
  <c r="AV242" i="42"/>
  <c r="AU242" i="42"/>
  <c r="AW241" i="42"/>
  <c r="AV241" i="42"/>
  <c r="AU241" i="42"/>
  <c r="AW240" i="42"/>
  <c r="AV240" i="42"/>
  <c r="AU240" i="42"/>
  <c r="AW239" i="42"/>
  <c r="AV239" i="42"/>
  <c r="AU239" i="42"/>
  <c r="AW238" i="42"/>
  <c r="AV238" i="42"/>
  <c r="AU238" i="42"/>
  <c r="AW237" i="42"/>
  <c r="AV237" i="42"/>
  <c r="AU237" i="42"/>
  <c r="AW236" i="42"/>
  <c r="AV236" i="42"/>
  <c r="AU236" i="42"/>
  <c r="AW235" i="42"/>
  <c r="AV235" i="42"/>
  <c r="AU235" i="42"/>
  <c r="AW234" i="42"/>
  <c r="AV234" i="42"/>
  <c r="AU234" i="42"/>
  <c r="AW233" i="42"/>
  <c r="AV233" i="42"/>
  <c r="AU233" i="42"/>
  <c r="AW232" i="42"/>
  <c r="AV232" i="42"/>
  <c r="AU232" i="42"/>
  <c r="AW231" i="42"/>
  <c r="AV231" i="42"/>
  <c r="AU231" i="42"/>
  <c r="AW230" i="42"/>
  <c r="AV230" i="42"/>
  <c r="AU230" i="42"/>
  <c r="AW229" i="42"/>
  <c r="AV229" i="42"/>
  <c r="AU229" i="42"/>
  <c r="AW228" i="42"/>
  <c r="AV228" i="42"/>
  <c r="AU228" i="42"/>
  <c r="AW227" i="42"/>
  <c r="AV227" i="42"/>
  <c r="AU227" i="42"/>
  <c r="AW226" i="42"/>
  <c r="AV226" i="42"/>
  <c r="AU226" i="42"/>
  <c r="AW225" i="42"/>
  <c r="AV225" i="42"/>
  <c r="AU225" i="42"/>
  <c r="AW224" i="42"/>
  <c r="AV224" i="42"/>
  <c r="AU224" i="42"/>
  <c r="AW223" i="42"/>
  <c r="AV223" i="42"/>
  <c r="AU223" i="42"/>
  <c r="AW222" i="42"/>
  <c r="AV222" i="42"/>
  <c r="AU222" i="42"/>
  <c r="AW221" i="42"/>
  <c r="AV221" i="42"/>
  <c r="AU221" i="42"/>
  <c r="AW220" i="42"/>
  <c r="AV220" i="42"/>
  <c r="AU220" i="42"/>
  <c r="AW219" i="42"/>
  <c r="AV219" i="42"/>
  <c r="AU219" i="42"/>
  <c r="AW218" i="42"/>
  <c r="AV218" i="42"/>
  <c r="AU218" i="42"/>
  <c r="AW217" i="42"/>
  <c r="AV217" i="42"/>
  <c r="AU217" i="42"/>
  <c r="AW216" i="42"/>
  <c r="AV216" i="42"/>
  <c r="AU216" i="42"/>
  <c r="AW215" i="42"/>
  <c r="AV215" i="42"/>
  <c r="AU215" i="42"/>
  <c r="AW214" i="42"/>
  <c r="AV214" i="42"/>
  <c r="AU214" i="42"/>
  <c r="AW213" i="42"/>
  <c r="AV213" i="42"/>
  <c r="AU213" i="42"/>
  <c r="AW212" i="42"/>
  <c r="AV212" i="42"/>
  <c r="AU212" i="42"/>
  <c r="AW211" i="42"/>
  <c r="AV211" i="42"/>
  <c r="AU211" i="42"/>
  <c r="AW210" i="42"/>
  <c r="AV210" i="42"/>
  <c r="AU210" i="42"/>
  <c r="AW209" i="42"/>
  <c r="AV209" i="42"/>
  <c r="AU209" i="42"/>
  <c r="AW208" i="42"/>
  <c r="AV208" i="42"/>
  <c r="AU208" i="42"/>
  <c r="AW207" i="42"/>
  <c r="AV207" i="42"/>
  <c r="AU207" i="42"/>
  <c r="AW206" i="42"/>
  <c r="AV206" i="42"/>
  <c r="AU206" i="42"/>
  <c r="AW205" i="42"/>
  <c r="AV205" i="42"/>
  <c r="AU205" i="42"/>
  <c r="AW204" i="42"/>
  <c r="AV204" i="42"/>
  <c r="AU204" i="42"/>
  <c r="AW203" i="42"/>
  <c r="AV203" i="42"/>
  <c r="AU203" i="42"/>
  <c r="AW202" i="42"/>
  <c r="AV202" i="42"/>
  <c r="AU202" i="42"/>
  <c r="AW201" i="42"/>
  <c r="AV201" i="42"/>
  <c r="AU201" i="42"/>
  <c r="AW200" i="42"/>
  <c r="AV200" i="42"/>
  <c r="AU200" i="42"/>
  <c r="AW199" i="42"/>
  <c r="AV199" i="42"/>
  <c r="AU199" i="42"/>
  <c r="AW198" i="42"/>
  <c r="AV198" i="42"/>
  <c r="AU198" i="42"/>
  <c r="AW197" i="42"/>
  <c r="AV197" i="42"/>
  <c r="AU197" i="42"/>
  <c r="AW196" i="42"/>
  <c r="AV196" i="42"/>
  <c r="AU196" i="42"/>
  <c r="AW195" i="42"/>
  <c r="AV195" i="42"/>
  <c r="AU195" i="42"/>
  <c r="AW194" i="42"/>
  <c r="AV194" i="42"/>
  <c r="AU194" i="42"/>
  <c r="AW193" i="42"/>
  <c r="AV193" i="42"/>
  <c r="AU193" i="42"/>
  <c r="AW192" i="42"/>
  <c r="AV192" i="42"/>
  <c r="AU192" i="42"/>
  <c r="AW191" i="42"/>
  <c r="AV191" i="42"/>
  <c r="AU191" i="42"/>
  <c r="AW190" i="42"/>
  <c r="AV190" i="42"/>
  <c r="AU190" i="42"/>
  <c r="AW189" i="42"/>
  <c r="AV189" i="42"/>
  <c r="AU189" i="42"/>
  <c r="AW188" i="42"/>
  <c r="AV188" i="42"/>
  <c r="AU188" i="42"/>
  <c r="AW187" i="42"/>
  <c r="AV187" i="42"/>
  <c r="AU187" i="42"/>
  <c r="AW186" i="42"/>
  <c r="AV186" i="42"/>
  <c r="AU186" i="42"/>
  <c r="AW185" i="42"/>
  <c r="AV185" i="42"/>
  <c r="AU185" i="42"/>
  <c r="AW184" i="42"/>
  <c r="AV184" i="42"/>
  <c r="AU184" i="42"/>
  <c r="AW183" i="42"/>
  <c r="AV183" i="42"/>
  <c r="AU183" i="42"/>
  <c r="AW182" i="42"/>
  <c r="AV182" i="42"/>
  <c r="AU182" i="42"/>
  <c r="AW181" i="42"/>
  <c r="AV181" i="42"/>
  <c r="AU181" i="42"/>
  <c r="AW180" i="42"/>
  <c r="AV180" i="42"/>
  <c r="AU180" i="42"/>
  <c r="AW179" i="42"/>
  <c r="AV179" i="42"/>
  <c r="AU179" i="42"/>
  <c r="AW178" i="42"/>
  <c r="AV178" i="42"/>
  <c r="AU178" i="42"/>
  <c r="AW177" i="42"/>
  <c r="AV177" i="42"/>
  <c r="AU177" i="42"/>
  <c r="AW176" i="42"/>
  <c r="AV176" i="42"/>
  <c r="AU176" i="42"/>
  <c r="AW175" i="42"/>
  <c r="AV175" i="42"/>
  <c r="AU175" i="42"/>
  <c r="AW174" i="42"/>
  <c r="AV174" i="42"/>
  <c r="AU174" i="42"/>
  <c r="AW173" i="42"/>
  <c r="AV173" i="42"/>
  <c r="AU173" i="42"/>
  <c r="AW172" i="42"/>
  <c r="AV172" i="42"/>
  <c r="AU172" i="42"/>
  <c r="AW171" i="42"/>
  <c r="AV171" i="42"/>
  <c r="AU171" i="42"/>
  <c r="AW170" i="42"/>
  <c r="AV170" i="42"/>
  <c r="AU170" i="42"/>
  <c r="AW169" i="42"/>
  <c r="AV169" i="42"/>
  <c r="AU169" i="42"/>
  <c r="AW168" i="42"/>
  <c r="AV168" i="42"/>
  <c r="AU168" i="42"/>
  <c r="AW167" i="42"/>
  <c r="AV167" i="42"/>
  <c r="AU167" i="42"/>
  <c r="AW166" i="42"/>
  <c r="AV166" i="42"/>
  <c r="AU166" i="42"/>
  <c r="AW165" i="42"/>
  <c r="AV165" i="42"/>
  <c r="AU165" i="42"/>
  <c r="AW164" i="42"/>
  <c r="AV164" i="42"/>
  <c r="AU164" i="42"/>
  <c r="AW163" i="42"/>
  <c r="AV163" i="42"/>
  <c r="AU163" i="42"/>
  <c r="AW162" i="42"/>
  <c r="AV162" i="42"/>
  <c r="AU162" i="42"/>
  <c r="AW161" i="42"/>
  <c r="AV161" i="42"/>
  <c r="AU161" i="42"/>
  <c r="AW160" i="42"/>
  <c r="AV160" i="42"/>
  <c r="AU160" i="42"/>
  <c r="AW159" i="42"/>
  <c r="AV159" i="42"/>
  <c r="AU159" i="42"/>
  <c r="AW158" i="42"/>
  <c r="AV158" i="42"/>
  <c r="AU158" i="42"/>
  <c r="AW157" i="42"/>
  <c r="AV157" i="42"/>
  <c r="AU157" i="42"/>
  <c r="AW156" i="42"/>
  <c r="AV156" i="42"/>
  <c r="AU156" i="42"/>
  <c r="AW155" i="42"/>
  <c r="AV155" i="42"/>
  <c r="AU155" i="42"/>
  <c r="AW154" i="42"/>
  <c r="AV154" i="42"/>
  <c r="AU154" i="42"/>
  <c r="AW153" i="42"/>
  <c r="AV153" i="42"/>
  <c r="AU153" i="42"/>
  <c r="AW152" i="42"/>
  <c r="AV152" i="42"/>
  <c r="AU152" i="42"/>
  <c r="AW151" i="42"/>
  <c r="AV151" i="42"/>
  <c r="AU151" i="42"/>
  <c r="AW150" i="42"/>
  <c r="AV150" i="42"/>
  <c r="AU150" i="42"/>
  <c r="AW149" i="42"/>
  <c r="AV149" i="42"/>
  <c r="AU149" i="42"/>
  <c r="AW148" i="42"/>
  <c r="AV148" i="42"/>
  <c r="AU148" i="42"/>
  <c r="AW147" i="42"/>
  <c r="AV147" i="42"/>
  <c r="AU147" i="42"/>
  <c r="AW146" i="42"/>
  <c r="AV146" i="42"/>
  <c r="AU146" i="42"/>
  <c r="AW145" i="42"/>
  <c r="AV145" i="42"/>
  <c r="AU145" i="42"/>
  <c r="AW144" i="42"/>
  <c r="AV144" i="42"/>
  <c r="AU144" i="42"/>
  <c r="AW143" i="42"/>
  <c r="AV143" i="42"/>
  <c r="AU143" i="42"/>
  <c r="AW142" i="42"/>
  <c r="AV142" i="42"/>
  <c r="AU142" i="42"/>
  <c r="AW141" i="42"/>
  <c r="AV141" i="42"/>
  <c r="AU141" i="42"/>
  <c r="AW140" i="42"/>
  <c r="AV140" i="42"/>
  <c r="AU140" i="42"/>
  <c r="AW139" i="42"/>
  <c r="AV139" i="42"/>
  <c r="AU139" i="42"/>
  <c r="AW138" i="42"/>
  <c r="AV138" i="42"/>
  <c r="AU138" i="42"/>
  <c r="AW137" i="42"/>
  <c r="AV137" i="42"/>
  <c r="AU137" i="42"/>
  <c r="AW136" i="42"/>
  <c r="AV136" i="42"/>
  <c r="AU136" i="42"/>
  <c r="AW135" i="42"/>
  <c r="AV135" i="42"/>
  <c r="AU135" i="42"/>
  <c r="AW134" i="42"/>
  <c r="AV134" i="42"/>
  <c r="AU134" i="42"/>
  <c r="AW133" i="42"/>
  <c r="AV133" i="42"/>
  <c r="AU133" i="42"/>
  <c r="AW132" i="42"/>
  <c r="AV132" i="42"/>
  <c r="AU132" i="42"/>
  <c r="AW131" i="42"/>
  <c r="AV131" i="42"/>
  <c r="AU131" i="42"/>
  <c r="AW130" i="42"/>
  <c r="AV130" i="42"/>
  <c r="AU130" i="42"/>
  <c r="AW129" i="42"/>
  <c r="AV129" i="42"/>
  <c r="AU129" i="42"/>
  <c r="AW128" i="42"/>
  <c r="AV128" i="42"/>
  <c r="AU128" i="42"/>
  <c r="AW127" i="42"/>
  <c r="AV127" i="42"/>
  <c r="AU127" i="42"/>
  <c r="AW126" i="42"/>
  <c r="AV126" i="42"/>
  <c r="AU126" i="42"/>
  <c r="AW125" i="42"/>
  <c r="AV125" i="42"/>
  <c r="AU125" i="42"/>
  <c r="AW124" i="42"/>
  <c r="AV124" i="42"/>
  <c r="AU124" i="42"/>
  <c r="AW123" i="42"/>
  <c r="AV123" i="42"/>
  <c r="AU123" i="42"/>
  <c r="AW122" i="42"/>
  <c r="AV122" i="42"/>
  <c r="AU122" i="42"/>
  <c r="AW121" i="42"/>
  <c r="AV121" i="42"/>
  <c r="AU121" i="42"/>
  <c r="AW120" i="42"/>
  <c r="AV120" i="42"/>
  <c r="AU120" i="42"/>
  <c r="AW119" i="42"/>
  <c r="AV119" i="42"/>
  <c r="AU119" i="42"/>
  <c r="AW118" i="42"/>
  <c r="AV118" i="42"/>
  <c r="AU118" i="42"/>
  <c r="AW117" i="42"/>
  <c r="AV117" i="42"/>
  <c r="AU117" i="42"/>
  <c r="AW116" i="42"/>
  <c r="AV116" i="42"/>
  <c r="AU116" i="42"/>
  <c r="AW115" i="42"/>
  <c r="AV115" i="42"/>
  <c r="AU115" i="42"/>
  <c r="AW114" i="42"/>
  <c r="AV114" i="42"/>
  <c r="AU114" i="42"/>
  <c r="AW113" i="42"/>
  <c r="AV113" i="42"/>
  <c r="AU113" i="42"/>
  <c r="AW112" i="42"/>
  <c r="AV112" i="42"/>
  <c r="AU112" i="42"/>
  <c r="AW111" i="42"/>
  <c r="AV111" i="42"/>
  <c r="AU111" i="42"/>
  <c r="AW110" i="42"/>
  <c r="AV110" i="42"/>
  <c r="AU110" i="42"/>
  <c r="AW109" i="42"/>
  <c r="AV109" i="42"/>
  <c r="AU109" i="42"/>
  <c r="AW108" i="42"/>
  <c r="AV108" i="42"/>
  <c r="AU108" i="42"/>
  <c r="AW107" i="42"/>
  <c r="AV107" i="42"/>
  <c r="AU107" i="42"/>
  <c r="AW106" i="42"/>
  <c r="AV106" i="42"/>
  <c r="AU106" i="42"/>
  <c r="AW105" i="42"/>
  <c r="AV105" i="42"/>
  <c r="AU105" i="42"/>
  <c r="AW104" i="42"/>
  <c r="AV104" i="42"/>
  <c r="AU104" i="42"/>
  <c r="AW103" i="42"/>
  <c r="AV103" i="42"/>
  <c r="AU103" i="42"/>
  <c r="AW102" i="42"/>
  <c r="AV102" i="42"/>
  <c r="AU102" i="42"/>
  <c r="AW101" i="42"/>
  <c r="AV101" i="42"/>
  <c r="AU101" i="42"/>
  <c r="AW100" i="42"/>
  <c r="AV100" i="42"/>
  <c r="AU100" i="42"/>
  <c r="AW99" i="42"/>
  <c r="AV99" i="42"/>
  <c r="AU99" i="42"/>
  <c r="AW98" i="42"/>
  <c r="AV98" i="42"/>
  <c r="AU98" i="42"/>
  <c r="AW97" i="42"/>
  <c r="AV97" i="42"/>
  <c r="AU97" i="42"/>
  <c r="AW96" i="42"/>
  <c r="AV96" i="42"/>
  <c r="AU96" i="42"/>
  <c r="AW95" i="42"/>
  <c r="AV95" i="42"/>
  <c r="AU95" i="42"/>
  <c r="AW94" i="42"/>
  <c r="AV94" i="42"/>
  <c r="AU94" i="42"/>
  <c r="AW93" i="42"/>
  <c r="AV93" i="42"/>
  <c r="AU93" i="42"/>
  <c r="AW92" i="42"/>
  <c r="AV92" i="42"/>
  <c r="AU92" i="42"/>
  <c r="AW91" i="42"/>
  <c r="AV91" i="42"/>
  <c r="AU91" i="42"/>
  <c r="AW90" i="42"/>
  <c r="AV90" i="42"/>
  <c r="AU90" i="42"/>
  <c r="AW89" i="42"/>
  <c r="AV89" i="42"/>
  <c r="AU89" i="42"/>
  <c r="AW88" i="42"/>
  <c r="AV88" i="42"/>
  <c r="AU88" i="42"/>
  <c r="AW87" i="42"/>
  <c r="AV87" i="42"/>
  <c r="AU87" i="42"/>
  <c r="AW86" i="42"/>
  <c r="AV86" i="42"/>
  <c r="AU86" i="42"/>
  <c r="AW85" i="42"/>
  <c r="AV85" i="42"/>
  <c r="AU85" i="42"/>
  <c r="AW84" i="42"/>
  <c r="AV84" i="42"/>
  <c r="AU84" i="42"/>
  <c r="AW83" i="42"/>
  <c r="AV83" i="42"/>
  <c r="AU83" i="42"/>
  <c r="AW82" i="42"/>
  <c r="AV82" i="42"/>
  <c r="AU82" i="42"/>
  <c r="AW81" i="42"/>
  <c r="AV81" i="42"/>
  <c r="AU81" i="42"/>
  <c r="AW80" i="42"/>
  <c r="AV80" i="42"/>
  <c r="AU80" i="42"/>
  <c r="AW79" i="42"/>
  <c r="AV79" i="42"/>
  <c r="AU79" i="42"/>
  <c r="AW78" i="42"/>
  <c r="AV78" i="42"/>
  <c r="AU78" i="42"/>
  <c r="AW77" i="42"/>
  <c r="AV77" i="42"/>
  <c r="AU77" i="42"/>
  <c r="AW76" i="42"/>
  <c r="AV76" i="42"/>
  <c r="AU76" i="42"/>
  <c r="AW75" i="42"/>
  <c r="AV75" i="42"/>
  <c r="AU75" i="42"/>
  <c r="AW74" i="42"/>
  <c r="AV74" i="42"/>
  <c r="AU74" i="42"/>
  <c r="AW73" i="42"/>
  <c r="AV73" i="42"/>
  <c r="AU73" i="42"/>
  <c r="AW72" i="42"/>
  <c r="AV72" i="42"/>
  <c r="AU72" i="42"/>
  <c r="AW71" i="42"/>
  <c r="AV71" i="42"/>
  <c r="AU71" i="42"/>
  <c r="AX70" i="42"/>
  <c r="AW70" i="42"/>
  <c r="AV70" i="42"/>
  <c r="AU70" i="42"/>
  <c r="AQ70" i="42"/>
  <c r="AP70" i="42"/>
  <c r="AX370" i="42" s="1"/>
  <c r="AO70" i="42"/>
  <c r="AX310" i="42" s="1"/>
  <c r="AN70" i="42"/>
  <c r="AX250" i="42" s="1"/>
  <c r="AM70" i="42"/>
  <c r="AL70" i="42"/>
  <c r="AX130" i="42" s="1"/>
  <c r="AW69" i="42"/>
  <c r="AV69" i="42"/>
  <c r="AU69" i="42"/>
  <c r="AQ69" i="42"/>
  <c r="AP69" i="42"/>
  <c r="AX369" i="42" s="1"/>
  <c r="AO69" i="42"/>
  <c r="AX309" i="42" s="1"/>
  <c r="AN69" i="42"/>
  <c r="AX249" i="42" s="1"/>
  <c r="AM69" i="42"/>
  <c r="AX189" i="42" s="1"/>
  <c r="AL69" i="42"/>
  <c r="AX129" i="42" s="1"/>
  <c r="AK69" i="42"/>
  <c r="AX69" i="42" s="1"/>
  <c r="AW68" i="42"/>
  <c r="AV68" i="42"/>
  <c r="AU68" i="42"/>
  <c r="AQ68" i="42"/>
  <c r="AP68" i="42"/>
  <c r="AX368" i="42" s="1"/>
  <c r="AO68" i="42"/>
  <c r="AX308" i="42" s="1"/>
  <c r="AN68" i="42"/>
  <c r="AX248" i="42" s="1"/>
  <c r="AM68" i="42"/>
  <c r="AX188" i="42" s="1"/>
  <c r="AL68" i="42"/>
  <c r="AX128" i="42" s="1"/>
  <c r="AK68" i="42"/>
  <c r="AX68" i="42" s="1"/>
  <c r="AW67" i="42"/>
  <c r="AV67" i="42"/>
  <c r="AU67" i="42"/>
  <c r="AQ67" i="42"/>
  <c r="AP67" i="42"/>
  <c r="AX367" i="42" s="1"/>
  <c r="AO67" i="42"/>
  <c r="AX307" i="42" s="1"/>
  <c r="AN67" i="42"/>
  <c r="AX247" i="42" s="1"/>
  <c r="AM67" i="42"/>
  <c r="AX187" i="42" s="1"/>
  <c r="AL67" i="42"/>
  <c r="AX127" i="42" s="1"/>
  <c r="AK67" i="42"/>
  <c r="AX67" i="42" s="1"/>
  <c r="AW66" i="42"/>
  <c r="AV66" i="42"/>
  <c r="AU66" i="42"/>
  <c r="AQ66" i="42"/>
  <c r="AP66" i="42"/>
  <c r="AX366" i="42" s="1"/>
  <c r="AO66" i="42"/>
  <c r="AX306" i="42" s="1"/>
  <c r="AN66" i="42"/>
  <c r="AX246" i="42" s="1"/>
  <c r="AM66" i="42"/>
  <c r="AX186" i="42" s="1"/>
  <c r="AL66" i="42"/>
  <c r="AX126" i="42" s="1"/>
  <c r="AK66" i="42"/>
  <c r="AX66" i="42" s="1"/>
  <c r="AW65" i="42"/>
  <c r="AV65" i="42"/>
  <c r="AU65" i="42"/>
  <c r="AQ65" i="42"/>
  <c r="AP65" i="42"/>
  <c r="AX365" i="42" s="1"/>
  <c r="AO65" i="42"/>
  <c r="AX305" i="42" s="1"/>
  <c r="AN65" i="42"/>
  <c r="AX245" i="42" s="1"/>
  <c r="AM65" i="42"/>
  <c r="AX185" i="42" s="1"/>
  <c r="AL65" i="42"/>
  <c r="AX125" i="42" s="1"/>
  <c r="AK65" i="42"/>
  <c r="AX65" i="42" s="1"/>
  <c r="AW64" i="42"/>
  <c r="AV64" i="42"/>
  <c r="AU64" i="42"/>
  <c r="AQ64" i="42"/>
  <c r="AP64" i="42"/>
  <c r="AX364" i="42" s="1"/>
  <c r="AO64" i="42"/>
  <c r="AX304" i="42" s="1"/>
  <c r="AN64" i="42"/>
  <c r="AX244" i="42" s="1"/>
  <c r="AM64" i="42"/>
  <c r="AX184" i="42" s="1"/>
  <c r="AL64" i="42"/>
  <c r="AX124" i="42" s="1"/>
  <c r="AK64" i="42"/>
  <c r="AW63" i="42"/>
  <c r="AV63" i="42"/>
  <c r="AU63" i="42"/>
  <c r="AQ63" i="42"/>
  <c r="AP63" i="42"/>
  <c r="AX363" i="42" s="1"/>
  <c r="AO63" i="42"/>
  <c r="AX303" i="42" s="1"/>
  <c r="AN63" i="42"/>
  <c r="AX243" i="42" s="1"/>
  <c r="AM63" i="42"/>
  <c r="AX183" i="42" s="1"/>
  <c r="AL63" i="42"/>
  <c r="AX123" i="42" s="1"/>
  <c r="AK63" i="42"/>
  <c r="AX63" i="42" s="1"/>
  <c r="AW62" i="42"/>
  <c r="AV62" i="42"/>
  <c r="AU62" i="42"/>
  <c r="AQ62" i="42"/>
  <c r="AP62" i="42"/>
  <c r="AX362" i="42" s="1"/>
  <c r="AO62" i="42"/>
  <c r="AX302" i="42" s="1"/>
  <c r="AN62" i="42"/>
  <c r="AX242" i="42" s="1"/>
  <c r="AM62" i="42"/>
  <c r="AX182" i="42" s="1"/>
  <c r="AL62" i="42"/>
  <c r="AX122" i="42" s="1"/>
  <c r="AK62" i="42"/>
  <c r="AW61" i="42"/>
  <c r="AV61" i="42"/>
  <c r="AU61" i="42"/>
  <c r="AQ61" i="42"/>
  <c r="AP61" i="42"/>
  <c r="AX361" i="42" s="1"/>
  <c r="AO61" i="42"/>
  <c r="AX301" i="42" s="1"/>
  <c r="AN61" i="42"/>
  <c r="AX241" i="42" s="1"/>
  <c r="AM61" i="42"/>
  <c r="AX181" i="42" s="1"/>
  <c r="AL61" i="42"/>
  <c r="AX121" i="42" s="1"/>
  <c r="AK61" i="42"/>
  <c r="AX61" i="42" s="1"/>
  <c r="AW60" i="42"/>
  <c r="AV60" i="42"/>
  <c r="AU60" i="42"/>
  <c r="AQ60" i="42"/>
  <c r="AP60" i="42"/>
  <c r="AX360" i="42" s="1"/>
  <c r="AO60" i="42"/>
  <c r="AX300" i="42" s="1"/>
  <c r="AN60" i="42"/>
  <c r="AX240" i="42" s="1"/>
  <c r="AM60" i="42"/>
  <c r="AX180" i="42" s="1"/>
  <c r="AL60" i="42"/>
  <c r="AK60" i="42"/>
  <c r="AX60" i="42" s="1"/>
  <c r="AW59" i="42"/>
  <c r="AV59" i="42"/>
  <c r="AU59" i="42"/>
  <c r="AQ59" i="42"/>
  <c r="AP59" i="42"/>
  <c r="AO59" i="42"/>
  <c r="AX299" i="42" s="1"/>
  <c r="AN59" i="42"/>
  <c r="AX239" i="42" s="1"/>
  <c r="AM59" i="42"/>
  <c r="AX179" i="42" s="1"/>
  <c r="AL59" i="42"/>
  <c r="AX119" i="42" s="1"/>
  <c r="AK59" i="42"/>
  <c r="AX59" i="42" s="1"/>
  <c r="AW58" i="42"/>
  <c r="AV58" i="42"/>
  <c r="AU58" i="42"/>
  <c r="AQ58" i="42"/>
  <c r="AP58" i="42"/>
  <c r="AX358" i="42" s="1"/>
  <c r="AO58" i="42"/>
  <c r="AX298" i="42" s="1"/>
  <c r="AN58" i="42"/>
  <c r="AX238" i="42" s="1"/>
  <c r="AM58" i="42"/>
  <c r="AX178" i="42" s="1"/>
  <c r="AL58" i="42"/>
  <c r="AK58" i="42"/>
  <c r="AX58" i="42" s="1"/>
  <c r="AW57" i="42"/>
  <c r="AV57" i="42"/>
  <c r="AU57" i="42"/>
  <c r="AQ57" i="42"/>
  <c r="AP57" i="42"/>
  <c r="AO57" i="42"/>
  <c r="AX297" i="42" s="1"/>
  <c r="AN57" i="42"/>
  <c r="AX237" i="42" s="1"/>
  <c r="AM57" i="42"/>
  <c r="AX177" i="42" s="1"/>
  <c r="AL57" i="42"/>
  <c r="AX117" i="42" s="1"/>
  <c r="AK57" i="42"/>
  <c r="AX57" i="42" s="1"/>
  <c r="AW56" i="42"/>
  <c r="AV56" i="42"/>
  <c r="AU56" i="42"/>
  <c r="AQ56" i="42"/>
  <c r="AP56" i="42"/>
  <c r="AX356" i="42" s="1"/>
  <c r="AO56" i="42"/>
  <c r="AX296" i="42" s="1"/>
  <c r="AN56" i="42"/>
  <c r="AX236" i="42" s="1"/>
  <c r="AM56" i="42"/>
  <c r="AX176" i="42" s="1"/>
  <c r="AL56" i="42"/>
  <c r="AK56" i="42"/>
  <c r="AX56" i="42" s="1"/>
  <c r="AW55" i="42"/>
  <c r="AV55" i="42"/>
  <c r="AU55" i="42"/>
  <c r="AQ55" i="42"/>
  <c r="AP55" i="42"/>
  <c r="AO55" i="42"/>
  <c r="AX295" i="42" s="1"/>
  <c r="AN55" i="42"/>
  <c r="AX235" i="42" s="1"/>
  <c r="AM55" i="42"/>
  <c r="AX175" i="42" s="1"/>
  <c r="AL55" i="42"/>
  <c r="AX115" i="42" s="1"/>
  <c r="AK55" i="42"/>
  <c r="AX55" i="42" s="1"/>
  <c r="AW54" i="42"/>
  <c r="AV54" i="42"/>
  <c r="AU54" i="42"/>
  <c r="AQ54" i="42"/>
  <c r="AP54" i="42"/>
  <c r="AX354" i="42" s="1"/>
  <c r="AO54" i="42"/>
  <c r="AX294" i="42" s="1"/>
  <c r="AN54" i="42"/>
  <c r="AX234" i="42" s="1"/>
  <c r="AM54" i="42"/>
  <c r="AX174" i="42" s="1"/>
  <c r="AL54" i="42"/>
  <c r="AX114" i="42" s="1"/>
  <c r="AK54" i="42"/>
  <c r="AX54" i="42" s="1"/>
  <c r="AW53" i="42"/>
  <c r="AV53" i="42"/>
  <c r="AU53" i="42"/>
  <c r="AQ53" i="42"/>
  <c r="AP53" i="42"/>
  <c r="AO53" i="42"/>
  <c r="AX293" i="42" s="1"/>
  <c r="AN53" i="42"/>
  <c r="AX233" i="42" s="1"/>
  <c r="AM53" i="42"/>
  <c r="AX173" i="42" s="1"/>
  <c r="AL53" i="42"/>
  <c r="AX113" i="42" s="1"/>
  <c r="AK53" i="42"/>
  <c r="AX53" i="42" s="1"/>
  <c r="AW52" i="42"/>
  <c r="AV52" i="42"/>
  <c r="AU52" i="42"/>
  <c r="AQ52" i="42"/>
  <c r="AP52" i="42"/>
  <c r="AX352" i="42" s="1"/>
  <c r="AO52" i="42"/>
  <c r="AX292" i="42" s="1"/>
  <c r="AN52" i="42"/>
  <c r="AX232" i="42" s="1"/>
  <c r="AM52" i="42"/>
  <c r="AX172" i="42" s="1"/>
  <c r="AL52" i="42"/>
  <c r="AX112" i="42" s="1"/>
  <c r="AK52" i="42"/>
  <c r="AW51" i="42"/>
  <c r="AV51" i="42"/>
  <c r="AU51" i="42"/>
  <c r="AQ51" i="42"/>
  <c r="AP51" i="42"/>
  <c r="AO51" i="42"/>
  <c r="AX291" i="42" s="1"/>
  <c r="AN51" i="42"/>
  <c r="AX231" i="42" s="1"/>
  <c r="AM51" i="42"/>
  <c r="AX171" i="42" s="1"/>
  <c r="AL51" i="42"/>
  <c r="AX111" i="42" s="1"/>
  <c r="AK51" i="42"/>
  <c r="AX51" i="42" s="1"/>
  <c r="AW50" i="42"/>
  <c r="AV50" i="42"/>
  <c r="AU50" i="42"/>
  <c r="AQ50" i="42"/>
  <c r="AP50" i="42"/>
  <c r="AX350" i="42" s="1"/>
  <c r="AO50" i="42"/>
  <c r="AX290" i="42" s="1"/>
  <c r="AN50" i="42"/>
  <c r="AX230" i="42" s="1"/>
  <c r="AM50" i="42"/>
  <c r="AX170" i="42" s="1"/>
  <c r="AL50" i="42"/>
  <c r="AX110" i="42" s="1"/>
  <c r="AK50" i="42"/>
  <c r="AW49" i="42"/>
  <c r="AV49" i="42"/>
  <c r="AU49" i="42"/>
  <c r="AQ49" i="42"/>
  <c r="AP49" i="42"/>
  <c r="AO49" i="42"/>
  <c r="AX289" i="42" s="1"/>
  <c r="AN49" i="42"/>
  <c r="AX229" i="42" s="1"/>
  <c r="AM49" i="42"/>
  <c r="AX169" i="42" s="1"/>
  <c r="AL49" i="42"/>
  <c r="AX109" i="42" s="1"/>
  <c r="AK49" i="42"/>
  <c r="AX49" i="42" s="1"/>
  <c r="AW48" i="42"/>
  <c r="AV48" i="42"/>
  <c r="AU48" i="42"/>
  <c r="AQ48" i="42"/>
  <c r="AP48" i="42"/>
  <c r="AX348" i="42" s="1"/>
  <c r="AO48" i="42"/>
  <c r="AX288" i="42" s="1"/>
  <c r="AN48" i="42"/>
  <c r="AX228" i="42" s="1"/>
  <c r="AM48" i="42"/>
  <c r="AX168" i="42" s="1"/>
  <c r="AL48" i="42"/>
  <c r="AX108" i="42" s="1"/>
  <c r="AK48" i="42"/>
  <c r="AX48" i="42" s="1"/>
  <c r="AW47" i="42"/>
  <c r="AV47" i="42"/>
  <c r="AU47" i="42"/>
  <c r="AQ47" i="42"/>
  <c r="AP47" i="42"/>
  <c r="AO47" i="42"/>
  <c r="AX287" i="42" s="1"/>
  <c r="AN47" i="42"/>
  <c r="AX227" i="42" s="1"/>
  <c r="AM47" i="42"/>
  <c r="AX167" i="42" s="1"/>
  <c r="AL47" i="42"/>
  <c r="AX107" i="42" s="1"/>
  <c r="AK47" i="42"/>
  <c r="AX47" i="42" s="1"/>
  <c r="AW46" i="42"/>
  <c r="AV46" i="42"/>
  <c r="AU46" i="42"/>
  <c r="AQ46" i="42"/>
  <c r="AP46" i="42"/>
  <c r="AX346" i="42" s="1"/>
  <c r="AO46" i="42"/>
  <c r="AX286" i="42" s="1"/>
  <c r="AN46" i="42"/>
  <c r="AX226" i="42" s="1"/>
  <c r="AM46" i="42"/>
  <c r="AX166" i="42" s="1"/>
  <c r="AL46" i="42"/>
  <c r="AX106" i="42" s="1"/>
  <c r="AK46" i="42"/>
  <c r="AX46" i="42" s="1"/>
  <c r="AW45" i="42"/>
  <c r="AV45" i="42"/>
  <c r="AU45" i="42"/>
  <c r="AQ45" i="42"/>
  <c r="AP45" i="42"/>
  <c r="AO45" i="42"/>
  <c r="AX285" i="42" s="1"/>
  <c r="AN45" i="42"/>
  <c r="AX225" i="42" s="1"/>
  <c r="AM45" i="42"/>
  <c r="AX165" i="42" s="1"/>
  <c r="AL45" i="42"/>
  <c r="AX105" i="42" s="1"/>
  <c r="AK45" i="42"/>
  <c r="AX45" i="42" s="1"/>
  <c r="AW44" i="42"/>
  <c r="AV44" i="42"/>
  <c r="AU44" i="42"/>
  <c r="AQ44" i="42"/>
  <c r="AP44" i="42"/>
  <c r="AX344" i="42" s="1"/>
  <c r="AO44" i="42"/>
  <c r="AX284" i="42" s="1"/>
  <c r="AN44" i="42"/>
  <c r="AX224" i="42" s="1"/>
  <c r="AM44" i="42"/>
  <c r="AX164" i="42" s="1"/>
  <c r="AL44" i="42"/>
  <c r="AX104" i="42" s="1"/>
  <c r="AK44" i="42"/>
  <c r="AX44" i="42" s="1"/>
  <c r="AW43" i="42"/>
  <c r="AV43" i="42"/>
  <c r="AU43" i="42"/>
  <c r="AQ43" i="42"/>
  <c r="AP43" i="42"/>
  <c r="AO43" i="42"/>
  <c r="AX283" i="42" s="1"/>
  <c r="AN43" i="42"/>
  <c r="AX223" i="42" s="1"/>
  <c r="AM43" i="42"/>
  <c r="AX163" i="42" s="1"/>
  <c r="AL43" i="42"/>
  <c r="AX103" i="42" s="1"/>
  <c r="AK43" i="42"/>
  <c r="AX43" i="42" s="1"/>
  <c r="AW42" i="42"/>
  <c r="AV42" i="42"/>
  <c r="AU42" i="42"/>
  <c r="AQ42" i="42"/>
  <c r="AP42" i="42"/>
  <c r="AX342" i="42" s="1"/>
  <c r="AO42" i="42"/>
  <c r="AX282" i="42" s="1"/>
  <c r="AN42" i="42"/>
  <c r="AX222" i="42" s="1"/>
  <c r="AM42" i="42"/>
  <c r="AX162" i="42" s="1"/>
  <c r="AL42" i="42"/>
  <c r="AX102" i="42" s="1"/>
  <c r="AK42" i="42"/>
  <c r="AX42" i="42" s="1"/>
  <c r="AW41" i="42"/>
  <c r="AV41" i="42"/>
  <c r="AU41" i="42"/>
  <c r="AQ41" i="42"/>
  <c r="AP41" i="42"/>
  <c r="AO41" i="42"/>
  <c r="AX281" i="42" s="1"/>
  <c r="AN41" i="42"/>
  <c r="AX221" i="42" s="1"/>
  <c r="AM41" i="42"/>
  <c r="AX161" i="42" s="1"/>
  <c r="AL41" i="42"/>
  <c r="AX101" i="42" s="1"/>
  <c r="AK41" i="42"/>
  <c r="AX41" i="42" s="1"/>
  <c r="AW40" i="42"/>
  <c r="AV40" i="42"/>
  <c r="AU40" i="42"/>
  <c r="AQ40" i="42"/>
  <c r="AP40" i="42"/>
  <c r="AX340" i="42" s="1"/>
  <c r="AO40" i="42"/>
  <c r="AX280" i="42" s="1"/>
  <c r="AN40" i="42"/>
  <c r="AX220" i="42" s="1"/>
  <c r="AM40" i="42"/>
  <c r="AX160" i="42" s="1"/>
  <c r="AL40" i="42"/>
  <c r="AK40" i="42"/>
  <c r="AX40" i="42" s="1"/>
  <c r="AW39" i="42"/>
  <c r="AV39" i="42"/>
  <c r="AU39" i="42"/>
  <c r="AQ39" i="42"/>
  <c r="AO39" i="42"/>
  <c r="AX279" i="42" s="1"/>
  <c r="AN39" i="42"/>
  <c r="AX219" i="42" s="1"/>
  <c r="AW38" i="42"/>
  <c r="AV38" i="42"/>
  <c r="AU38" i="42"/>
  <c r="AQ38" i="42"/>
  <c r="AP38" i="42"/>
  <c r="AX338" i="42" s="1"/>
  <c r="AW37" i="42"/>
  <c r="AV37" i="42"/>
  <c r="AU37" i="42"/>
  <c r="AQ37" i="42"/>
  <c r="AK37" i="42"/>
  <c r="AX37" i="42" s="1"/>
  <c r="AW36" i="42"/>
  <c r="AV36" i="42"/>
  <c r="AU36" i="42"/>
  <c r="AQ36" i="42"/>
  <c r="AL36" i="42"/>
  <c r="AX96" i="42" s="1"/>
  <c r="AW35" i="42"/>
  <c r="AV35" i="42"/>
  <c r="AU35" i="42"/>
  <c r="AQ35" i="42"/>
  <c r="AO35" i="42"/>
  <c r="AX275" i="42" s="1"/>
  <c r="AN35" i="42"/>
  <c r="AX215" i="42" s="1"/>
  <c r="AW34" i="42"/>
  <c r="AV34" i="42"/>
  <c r="AU34" i="42"/>
  <c r="AQ34" i="42"/>
  <c r="AP34" i="42"/>
  <c r="AX334" i="42" s="1"/>
  <c r="AW33" i="42"/>
  <c r="AV33" i="42"/>
  <c r="AU33" i="42"/>
  <c r="AQ33" i="42"/>
  <c r="AK33" i="42"/>
  <c r="AX33" i="42" s="1"/>
  <c r="AW32" i="42"/>
  <c r="AV32" i="42"/>
  <c r="AU32" i="42"/>
  <c r="AQ32" i="42"/>
  <c r="AW31" i="42"/>
  <c r="AV31" i="42"/>
  <c r="AU31" i="42"/>
  <c r="AQ31" i="42"/>
  <c r="AW30" i="42"/>
  <c r="AV30" i="42"/>
  <c r="AU30" i="42"/>
  <c r="AQ30" i="42"/>
  <c r="AL30" i="42"/>
  <c r="AX90" i="42" s="1"/>
  <c r="AW29" i="42"/>
  <c r="AV29" i="42"/>
  <c r="AU29" i="42"/>
  <c r="AQ29" i="42"/>
  <c r="AW28" i="42"/>
  <c r="AV28" i="42"/>
  <c r="AU28" i="42"/>
  <c r="AQ28" i="42"/>
  <c r="AW27" i="42"/>
  <c r="AV27" i="42"/>
  <c r="AU27" i="42"/>
  <c r="AQ27" i="42"/>
  <c r="AP27" i="42"/>
  <c r="AX327" i="42" s="1"/>
  <c r="AW26" i="42"/>
  <c r="AV26" i="42"/>
  <c r="AU26" i="42"/>
  <c r="AQ26" i="42"/>
  <c r="AW25" i="42"/>
  <c r="AV25" i="42"/>
  <c r="AU25" i="42"/>
  <c r="AQ25" i="42"/>
  <c r="AW24" i="42"/>
  <c r="AV24" i="42"/>
  <c r="AU24" i="42"/>
  <c r="AQ24" i="42"/>
  <c r="AW23" i="42"/>
  <c r="AV23" i="42"/>
  <c r="AU23" i="42"/>
  <c r="AQ23" i="42"/>
  <c r="AW22" i="42"/>
  <c r="AV22" i="42"/>
  <c r="AU22" i="42"/>
  <c r="AQ22" i="42"/>
  <c r="AW21" i="42"/>
  <c r="AV21" i="42"/>
  <c r="AU21" i="42"/>
  <c r="AQ21" i="42"/>
  <c r="AW20" i="42"/>
  <c r="AV20" i="42"/>
  <c r="AU20" i="42"/>
  <c r="AQ20" i="42"/>
  <c r="AL20" i="42"/>
  <c r="AX80" i="42" s="1"/>
  <c r="AW19" i="42"/>
  <c r="AV19" i="42"/>
  <c r="AU19" i="42"/>
  <c r="AQ19" i="42"/>
  <c r="AW18" i="42"/>
  <c r="AV18" i="42"/>
  <c r="AU18" i="42"/>
  <c r="AQ18" i="42"/>
  <c r="AW17" i="42"/>
  <c r="AV17" i="42"/>
  <c r="AU17" i="42"/>
  <c r="AQ17" i="42"/>
  <c r="AP17" i="42"/>
  <c r="AX317" i="42" s="1"/>
  <c r="AW16" i="42"/>
  <c r="AV16" i="42"/>
  <c r="AU16" i="42"/>
  <c r="AQ16" i="42"/>
  <c r="AW15" i="42"/>
  <c r="AV15" i="42"/>
  <c r="AU15" i="42"/>
  <c r="AQ15" i="42"/>
  <c r="AW14" i="42"/>
  <c r="AV14" i="42"/>
  <c r="AU14" i="42"/>
  <c r="AQ14" i="42"/>
  <c r="AL14" i="42"/>
  <c r="AX74" i="42" s="1"/>
  <c r="AW13" i="42"/>
  <c r="AV13" i="42"/>
  <c r="AU13" i="42"/>
  <c r="AQ13" i="42"/>
  <c r="AW12" i="42"/>
  <c r="AV12" i="42"/>
  <c r="AU12" i="42"/>
  <c r="AQ12" i="42"/>
  <c r="AW11" i="42"/>
  <c r="AV11" i="42"/>
  <c r="AU11" i="42"/>
  <c r="AQ11" i="42"/>
  <c r="AP11" i="42"/>
  <c r="AJ6" i="42"/>
  <c r="AI6" i="42"/>
  <c r="AH6" i="42"/>
  <c r="AG6" i="42"/>
  <c r="AF6" i="42"/>
  <c r="AE6" i="42"/>
  <c r="AJ5" i="42"/>
  <c r="AI5" i="42"/>
  <c r="AH5" i="42"/>
  <c r="AG5" i="42"/>
  <c r="AF5" i="42"/>
  <c r="AE5" i="42"/>
  <c r="AP32" i="42"/>
  <c r="AX332" i="42" s="1"/>
  <c r="AO38" i="42"/>
  <c r="AX278" i="42" s="1"/>
  <c r="AN38" i="42"/>
  <c r="AX218" i="42" s="1"/>
  <c r="AM31" i="42"/>
  <c r="AX151" i="42" s="1"/>
  <c r="AL31" i="42"/>
  <c r="AX91" i="42" s="1"/>
  <c r="AK32" i="42"/>
  <c r="AC4" i="39"/>
  <c r="AG36" i="39" s="1"/>
  <c r="AP156" i="39" s="1"/>
  <c r="AD4" i="39"/>
  <c r="AB5" i="39"/>
  <c r="AC5" i="39"/>
  <c r="AD5" i="39"/>
  <c r="AA5" i="39"/>
  <c r="AA4" i="39"/>
  <c r="AF21" i="39"/>
  <c r="AP81" i="39" s="1"/>
  <c r="AO250" i="39"/>
  <c r="AN250" i="39"/>
  <c r="AM250" i="39"/>
  <c r="AO249" i="39"/>
  <c r="AN249" i="39"/>
  <c r="AM249" i="39"/>
  <c r="AO248" i="39"/>
  <c r="AN248" i="39"/>
  <c r="AM248" i="39"/>
  <c r="AO247" i="39"/>
  <c r="AN247" i="39"/>
  <c r="AM247" i="39"/>
  <c r="AO246" i="39"/>
  <c r="AN246" i="39"/>
  <c r="AM246" i="39"/>
  <c r="AO245" i="39"/>
  <c r="AN245" i="39"/>
  <c r="AM245" i="39"/>
  <c r="AO244" i="39"/>
  <c r="AN244" i="39"/>
  <c r="AM244" i="39"/>
  <c r="AO243" i="39"/>
  <c r="AN243" i="39"/>
  <c r="AM243" i="39"/>
  <c r="AO242" i="39"/>
  <c r="AN242" i="39"/>
  <c r="AM242" i="39"/>
  <c r="AO241" i="39"/>
  <c r="AN241" i="39"/>
  <c r="AM241" i="39"/>
  <c r="AO240" i="39"/>
  <c r="AN240" i="39"/>
  <c r="AM240" i="39"/>
  <c r="AO239" i="39"/>
  <c r="AN239" i="39"/>
  <c r="AM239" i="39"/>
  <c r="AO238" i="39"/>
  <c r="AN238" i="39"/>
  <c r="AM238" i="39"/>
  <c r="AO237" i="39"/>
  <c r="AN237" i="39"/>
  <c r="AM237" i="39"/>
  <c r="AO236" i="39"/>
  <c r="AN236" i="39"/>
  <c r="AM236" i="39"/>
  <c r="AO235" i="39"/>
  <c r="AN235" i="39"/>
  <c r="AM235" i="39"/>
  <c r="AO234" i="39"/>
  <c r="AN234" i="39"/>
  <c r="AM234" i="39"/>
  <c r="AO233" i="39"/>
  <c r="AN233" i="39"/>
  <c r="AM233" i="39"/>
  <c r="AO232" i="39"/>
  <c r="AN232" i="39"/>
  <c r="AM232" i="39"/>
  <c r="AO231" i="39"/>
  <c r="AN231" i="39"/>
  <c r="AM231" i="39"/>
  <c r="AO230" i="39"/>
  <c r="AN230" i="39"/>
  <c r="AM230" i="39"/>
  <c r="AO229" i="39"/>
  <c r="AN229" i="39"/>
  <c r="AM229" i="39"/>
  <c r="AO228" i="39"/>
  <c r="AN228" i="39"/>
  <c r="AM228" i="39"/>
  <c r="AO227" i="39"/>
  <c r="AN227" i="39"/>
  <c r="AM227" i="39"/>
  <c r="AO226" i="39"/>
  <c r="AN226" i="39"/>
  <c r="AM226" i="39"/>
  <c r="AO225" i="39"/>
  <c r="AN225" i="39"/>
  <c r="AM225" i="39"/>
  <c r="AO224" i="39"/>
  <c r="AN224" i="39"/>
  <c r="AM224" i="39"/>
  <c r="AO223" i="39"/>
  <c r="AN223" i="39"/>
  <c r="AM223" i="39"/>
  <c r="AO222" i="39"/>
  <c r="AN222" i="39"/>
  <c r="AM222" i="39"/>
  <c r="AO221" i="39"/>
  <c r="AN221" i="39"/>
  <c r="AM221" i="39"/>
  <c r="AO220" i="39"/>
  <c r="AN220" i="39"/>
  <c r="AM220" i="39"/>
  <c r="AO219" i="39"/>
  <c r="AN219" i="39"/>
  <c r="AM219" i="39"/>
  <c r="AO218" i="39"/>
  <c r="AN218" i="39"/>
  <c r="AM218" i="39"/>
  <c r="AO217" i="39"/>
  <c r="AN217" i="39"/>
  <c r="AM217" i="39"/>
  <c r="AO216" i="39"/>
  <c r="AN216" i="39"/>
  <c r="AM216" i="39"/>
  <c r="AO215" i="39"/>
  <c r="AN215" i="39"/>
  <c r="AM215" i="39"/>
  <c r="AO214" i="39"/>
  <c r="AN214" i="39"/>
  <c r="AM214" i="39"/>
  <c r="AO213" i="39"/>
  <c r="AN213" i="39"/>
  <c r="AM213" i="39"/>
  <c r="AO212" i="39"/>
  <c r="AN212" i="39"/>
  <c r="AM212" i="39"/>
  <c r="AO211" i="39"/>
  <c r="AN211" i="39"/>
  <c r="AM211" i="39"/>
  <c r="AO210" i="39"/>
  <c r="AN210" i="39"/>
  <c r="AM210" i="39"/>
  <c r="AO209" i="39"/>
  <c r="AN209" i="39"/>
  <c r="AM209" i="39"/>
  <c r="AO208" i="39"/>
  <c r="AN208" i="39"/>
  <c r="AM208" i="39"/>
  <c r="AO207" i="39"/>
  <c r="AN207" i="39"/>
  <c r="AM207" i="39"/>
  <c r="AO206" i="39"/>
  <c r="AN206" i="39"/>
  <c r="AM206" i="39"/>
  <c r="AO205" i="39"/>
  <c r="AN205" i="39"/>
  <c r="AM205" i="39"/>
  <c r="AO204" i="39"/>
  <c r="AN204" i="39"/>
  <c r="AM204" i="39"/>
  <c r="AO203" i="39"/>
  <c r="AN203" i="39"/>
  <c r="AM203" i="39"/>
  <c r="AO202" i="39"/>
  <c r="AN202" i="39"/>
  <c r="AM202" i="39"/>
  <c r="AO201" i="39"/>
  <c r="AN201" i="39"/>
  <c r="AM201" i="39"/>
  <c r="AO200" i="39"/>
  <c r="AN200" i="39"/>
  <c r="AM200" i="39"/>
  <c r="AO199" i="39"/>
  <c r="AN199" i="39"/>
  <c r="AM199" i="39"/>
  <c r="AO198" i="39"/>
  <c r="AN198" i="39"/>
  <c r="AM198" i="39"/>
  <c r="AO197" i="39"/>
  <c r="AN197" i="39"/>
  <c r="AM197" i="39"/>
  <c r="AO196" i="39"/>
  <c r="AN196" i="39"/>
  <c r="AM196" i="39"/>
  <c r="AO195" i="39"/>
  <c r="AN195" i="39"/>
  <c r="AM195" i="39"/>
  <c r="AO194" i="39"/>
  <c r="AN194" i="39"/>
  <c r="AM194" i="39"/>
  <c r="AO193" i="39"/>
  <c r="AN193" i="39"/>
  <c r="AM193" i="39"/>
  <c r="AO192" i="39"/>
  <c r="AN192" i="39"/>
  <c r="AM192" i="39"/>
  <c r="AO191" i="39"/>
  <c r="AN191" i="39"/>
  <c r="AM191" i="39"/>
  <c r="AO190" i="39"/>
  <c r="AN190" i="39"/>
  <c r="AM190" i="39"/>
  <c r="AO189" i="39"/>
  <c r="AN189" i="39"/>
  <c r="AM189" i="39"/>
  <c r="AO188" i="39"/>
  <c r="AN188" i="39"/>
  <c r="AM188" i="39"/>
  <c r="AO187" i="39"/>
  <c r="AN187" i="39"/>
  <c r="AM187" i="39"/>
  <c r="AO186" i="39"/>
  <c r="AN186" i="39"/>
  <c r="AM186" i="39"/>
  <c r="AO185" i="39"/>
  <c r="AN185" i="39"/>
  <c r="AM185" i="39"/>
  <c r="AO184" i="39"/>
  <c r="AN184" i="39"/>
  <c r="AM184" i="39"/>
  <c r="AO183" i="39"/>
  <c r="AN183" i="39"/>
  <c r="AM183" i="39"/>
  <c r="AO182" i="39"/>
  <c r="AN182" i="39"/>
  <c r="AM182" i="39"/>
  <c r="AO181" i="39"/>
  <c r="AN181" i="39"/>
  <c r="AM181" i="39"/>
  <c r="AO180" i="39"/>
  <c r="AN180" i="39"/>
  <c r="AM180" i="39"/>
  <c r="AO179" i="39"/>
  <c r="AN179" i="39"/>
  <c r="AM179" i="39"/>
  <c r="AO178" i="39"/>
  <c r="AN178" i="39"/>
  <c r="AM178" i="39"/>
  <c r="AO177" i="39"/>
  <c r="AN177" i="39"/>
  <c r="AM177" i="39"/>
  <c r="AO176" i="39"/>
  <c r="AN176" i="39"/>
  <c r="AM176" i="39"/>
  <c r="AO175" i="39"/>
  <c r="AN175" i="39"/>
  <c r="AM175" i="39"/>
  <c r="AO174" i="39"/>
  <c r="AN174" i="39"/>
  <c r="AM174" i="39"/>
  <c r="AO173" i="39"/>
  <c r="AN173" i="39"/>
  <c r="AM173" i="39"/>
  <c r="AO172" i="39"/>
  <c r="AN172" i="39"/>
  <c r="AM172" i="39"/>
  <c r="AO171" i="39"/>
  <c r="AN171" i="39"/>
  <c r="AM171" i="39"/>
  <c r="AO170" i="39"/>
  <c r="AN170" i="39"/>
  <c r="AM170" i="39"/>
  <c r="AO169" i="39"/>
  <c r="AN169" i="39"/>
  <c r="AM169" i="39"/>
  <c r="AO168" i="39"/>
  <c r="AN168" i="39"/>
  <c r="AM168" i="39"/>
  <c r="AO167" i="39"/>
  <c r="AN167" i="39"/>
  <c r="AM167" i="39"/>
  <c r="AO166" i="39"/>
  <c r="AN166" i="39"/>
  <c r="AM166" i="39"/>
  <c r="AO165" i="39"/>
  <c r="AN165" i="39"/>
  <c r="AM165" i="39"/>
  <c r="AO164" i="39"/>
  <c r="AN164" i="39"/>
  <c r="AM164" i="39"/>
  <c r="AO163" i="39"/>
  <c r="AN163" i="39"/>
  <c r="AM163" i="39"/>
  <c r="AO162" i="39"/>
  <c r="AN162" i="39"/>
  <c r="AM162" i="39"/>
  <c r="AO161" i="39"/>
  <c r="AN161" i="39"/>
  <c r="AM161" i="39"/>
  <c r="AO160" i="39"/>
  <c r="AN160" i="39"/>
  <c r="AM160" i="39"/>
  <c r="AO159" i="39"/>
  <c r="AN159" i="39"/>
  <c r="AM159" i="39"/>
  <c r="AO158" i="39"/>
  <c r="AN158" i="39"/>
  <c r="AM158" i="39"/>
  <c r="AO157" i="39"/>
  <c r="AN157" i="39"/>
  <c r="AM157" i="39"/>
  <c r="AO156" i="39"/>
  <c r="AN156" i="39"/>
  <c r="AM156" i="39"/>
  <c r="AO155" i="39"/>
  <c r="AN155" i="39"/>
  <c r="AM155" i="39"/>
  <c r="AO154" i="39"/>
  <c r="AN154" i="39"/>
  <c r="AM154" i="39"/>
  <c r="AO153" i="39"/>
  <c r="AN153" i="39"/>
  <c r="AM153" i="39"/>
  <c r="AO152" i="39"/>
  <c r="AN152" i="39"/>
  <c r="AM152" i="39"/>
  <c r="AO151" i="39"/>
  <c r="AN151" i="39"/>
  <c r="AM151" i="39"/>
  <c r="AO150" i="39"/>
  <c r="AN150" i="39"/>
  <c r="AM150" i="39"/>
  <c r="AO149" i="39"/>
  <c r="AN149" i="39"/>
  <c r="AM149" i="39"/>
  <c r="AO148" i="39"/>
  <c r="AN148" i="39"/>
  <c r="AM148" i="39"/>
  <c r="AO147" i="39"/>
  <c r="AN147" i="39"/>
  <c r="AM147" i="39"/>
  <c r="AO146" i="39"/>
  <c r="AN146" i="39"/>
  <c r="AM146" i="39"/>
  <c r="AO145" i="39"/>
  <c r="AN145" i="39"/>
  <c r="AM145" i="39"/>
  <c r="AO144" i="39"/>
  <c r="AN144" i="39"/>
  <c r="AM144" i="39"/>
  <c r="AO143" i="39"/>
  <c r="AN143" i="39"/>
  <c r="AM143" i="39"/>
  <c r="AO142" i="39"/>
  <c r="AN142" i="39"/>
  <c r="AM142" i="39"/>
  <c r="AO141" i="39"/>
  <c r="AN141" i="39"/>
  <c r="AM141" i="39"/>
  <c r="AO140" i="39"/>
  <c r="AN140" i="39"/>
  <c r="AM140" i="39"/>
  <c r="AO139" i="39"/>
  <c r="AN139" i="39"/>
  <c r="AM139" i="39"/>
  <c r="AO138" i="39"/>
  <c r="AN138" i="39"/>
  <c r="AM138" i="39"/>
  <c r="AO137" i="39"/>
  <c r="AN137" i="39"/>
  <c r="AM137" i="39"/>
  <c r="AO136" i="39"/>
  <c r="AN136" i="39"/>
  <c r="AM136" i="39"/>
  <c r="AO135" i="39"/>
  <c r="AN135" i="39"/>
  <c r="AM135" i="39"/>
  <c r="AO134" i="39"/>
  <c r="AN134" i="39"/>
  <c r="AM134" i="39"/>
  <c r="AO133" i="39"/>
  <c r="AN133" i="39"/>
  <c r="AM133" i="39"/>
  <c r="AO132" i="39"/>
  <c r="AN132" i="39"/>
  <c r="AM132" i="39"/>
  <c r="AO131" i="39"/>
  <c r="AN131" i="39"/>
  <c r="AM131" i="39"/>
  <c r="AO130" i="39"/>
  <c r="AN130" i="39"/>
  <c r="AM130" i="39"/>
  <c r="AO129" i="39"/>
  <c r="AN129" i="39"/>
  <c r="AM129" i="39"/>
  <c r="AO128" i="39"/>
  <c r="AN128" i="39"/>
  <c r="AM128" i="39"/>
  <c r="AO127" i="39"/>
  <c r="AN127" i="39"/>
  <c r="AM127" i="39"/>
  <c r="AO126" i="39"/>
  <c r="AN126" i="39"/>
  <c r="AM126" i="39"/>
  <c r="AO125" i="39"/>
  <c r="AN125" i="39"/>
  <c r="AM125" i="39"/>
  <c r="AO124" i="39"/>
  <c r="AN124" i="39"/>
  <c r="AM124" i="39"/>
  <c r="AO123" i="39"/>
  <c r="AN123" i="39"/>
  <c r="AM123" i="39"/>
  <c r="AO122" i="39"/>
  <c r="AN122" i="39"/>
  <c r="AM122" i="39"/>
  <c r="AO121" i="39"/>
  <c r="AN121" i="39"/>
  <c r="AM121" i="39"/>
  <c r="AO120" i="39"/>
  <c r="AN120" i="39"/>
  <c r="AM120" i="39"/>
  <c r="AO119" i="39"/>
  <c r="AN119" i="39"/>
  <c r="AM119" i="39"/>
  <c r="AO118" i="39"/>
  <c r="AN118" i="39"/>
  <c r="AM118" i="39"/>
  <c r="AO117" i="39"/>
  <c r="AN117" i="39"/>
  <c r="AM117" i="39"/>
  <c r="AO116" i="39"/>
  <c r="AN116" i="39"/>
  <c r="AM116" i="39"/>
  <c r="AO115" i="39"/>
  <c r="AN115" i="39"/>
  <c r="AM115" i="39"/>
  <c r="AO114" i="39"/>
  <c r="AN114" i="39"/>
  <c r="AM114" i="39"/>
  <c r="AO113" i="39"/>
  <c r="AN113" i="39"/>
  <c r="AM113" i="39"/>
  <c r="AO112" i="39"/>
  <c r="AN112" i="39"/>
  <c r="AM112" i="39"/>
  <c r="AO111" i="39"/>
  <c r="AN111" i="39"/>
  <c r="AM111" i="39"/>
  <c r="AO110" i="39"/>
  <c r="AN110" i="39"/>
  <c r="AM110" i="39"/>
  <c r="AO109" i="39"/>
  <c r="AN109" i="39"/>
  <c r="AM109" i="39"/>
  <c r="AO108" i="39"/>
  <c r="AN108" i="39"/>
  <c r="AM108" i="39"/>
  <c r="AO107" i="39"/>
  <c r="AN107" i="39"/>
  <c r="AM107" i="39"/>
  <c r="AO106" i="39"/>
  <c r="AN106" i="39"/>
  <c r="AM106" i="39"/>
  <c r="AO105" i="39"/>
  <c r="AN105" i="39"/>
  <c r="AM105" i="39"/>
  <c r="AO104" i="39"/>
  <c r="AN104" i="39"/>
  <c r="AM104" i="39"/>
  <c r="AO103" i="39"/>
  <c r="AN103" i="39"/>
  <c r="AM103" i="39"/>
  <c r="AO102" i="39"/>
  <c r="AN102" i="39"/>
  <c r="AM102" i="39"/>
  <c r="AO101" i="39"/>
  <c r="AN101" i="39"/>
  <c r="AM101" i="39"/>
  <c r="AO100" i="39"/>
  <c r="AN100" i="39"/>
  <c r="AM100" i="39"/>
  <c r="AO99" i="39"/>
  <c r="AN99" i="39"/>
  <c r="AM99" i="39"/>
  <c r="AO98" i="39"/>
  <c r="AN98" i="39"/>
  <c r="AM98" i="39"/>
  <c r="AO97" i="39"/>
  <c r="AN97" i="39"/>
  <c r="AM97" i="39"/>
  <c r="AO96" i="39"/>
  <c r="AN96" i="39"/>
  <c r="AM96" i="39"/>
  <c r="AO95" i="39"/>
  <c r="AN95" i="39"/>
  <c r="AM95" i="39"/>
  <c r="AO94" i="39"/>
  <c r="AN94" i="39"/>
  <c r="AM94" i="39"/>
  <c r="AO93" i="39"/>
  <c r="AN93" i="39"/>
  <c r="AM93" i="39"/>
  <c r="AO92" i="39"/>
  <c r="AN92" i="39"/>
  <c r="AM92" i="39"/>
  <c r="AO91" i="39"/>
  <c r="AN91" i="39"/>
  <c r="AM91" i="39"/>
  <c r="AO90" i="39"/>
  <c r="AN90" i="39"/>
  <c r="AM90" i="39"/>
  <c r="AO89" i="39"/>
  <c r="AN89" i="39"/>
  <c r="AM89" i="39"/>
  <c r="AO88" i="39"/>
  <c r="AN88" i="39"/>
  <c r="AM88" i="39"/>
  <c r="AO87" i="39"/>
  <c r="AN87" i="39"/>
  <c r="AM87" i="39"/>
  <c r="AO86" i="39"/>
  <c r="AN86" i="39"/>
  <c r="AM86" i="39"/>
  <c r="AO85" i="39"/>
  <c r="AN85" i="39"/>
  <c r="AM85" i="39"/>
  <c r="AO84" i="39"/>
  <c r="AN84" i="39"/>
  <c r="AM84" i="39"/>
  <c r="AO83" i="39"/>
  <c r="AN83" i="39"/>
  <c r="AM83" i="39"/>
  <c r="AO82" i="39"/>
  <c r="AN82" i="39"/>
  <c r="AM82" i="39"/>
  <c r="AO81" i="39"/>
  <c r="AN81" i="39"/>
  <c r="AM81" i="39"/>
  <c r="AO80" i="39"/>
  <c r="AN80" i="39"/>
  <c r="AM80" i="39"/>
  <c r="AO79" i="39"/>
  <c r="AN79" i="39"/>
  <c r="AM79" i="39"/>
  <c r="AO78" i="39"/>
  <c r="AN78" i="39"/>
  <c r="AM78" i="39"/>
  <c r="AO77" i="39"/>
  <c r="AN77" i="39"/>
  <c r="AM77" i="39"/>
  <c r="AO76" i="39"/>
  <c r="AN76" i="39"/>
  <c r="AM76" i="39"/>
  <c r="AO75" i="39"/>
  <c r="AN75" i="39"/>
  <c r="AM75" i="39"/>
  <c r="AO74" i="39"/>
  <c r="AN74" i="39"/>
  <c r="AM74" i="39"/>
  <c r="AO73" i="39"/>
  <c r="AN73" i="39"/>
  <c r="AM73" i="39"/>
  <c r="AO72" i="39"/>
  <c r="AN72" i="39"/>
  <c r="AM72" i="39"/>
  <c r="AO71" i="39"/>
  <c r="AN71" i="39"/>
  <c r="AM71" i="39"/>
  <c r="AO70" i="39"/>
  <c r="AN70" i="39"/>
  <c r="AM70" i="39"/>
  <c r="AI70" i="39"/>
  <c r="AH70" i="39"/>
  <c r="AP250" i="39" s="1"/>
  <c r="AG70" i="39"/>
  <c r="AP190" i="39" s="1"/>
  <c r="AF70" i="39"/>
  <c r="AP130" i="39" s="1"/>
  <c r="AE70" i="39"/>
  <c r="AP70" i="39" s="1"/>
  <c r="AO69" i="39"/>
  <c r="AN69" i="39"/>
  <c r="AM69" i="39"/>
  <c r="AI69" i="39"/>
  <c r="AH69" i="39"/>
  <c r="AP249" i="39" s="1"/>
  <c r="AG69" i="39"/>
  <c r="AP189" i="39" s="1"/>
  <c r="AF69" i="39"/>
  <c r="AP129" i="39" s="1"/>
  <c r="AE69" i="39"/>
  <c r="AO68" i="39"/>
  <c r="AN68" i="39"/>
  <c r="AM68" i="39"/>
  <c r="AI68" i="39"/>
  <c r="AH68" i="39"/>
  <c r="AP248" i="39" s="1"/>
  <c r="AG68" i="39"/>
  <c r="AP188" i="39" s="1"/>
  <c r="AF68" i="39"/>
  <c r="AP128" i="39" s="1"/>
  <c r="AE68" i="39"/>
  <c r="AP68" i="39" s="1"/>
  <c r="AO67" i="39"/>
  <c r="AN67" i="39"/>
  <c r="AM67" i="39"/>
  <c r="AI67" i="39"/>
  <c r="AH67" i="39"/>
  <c r="AP247" i="39" s="1"/>
  <c r="AG67" i="39"/>
  <c r="AP187" i="39" s="1"/>
  <c r="AF67" i="39"/>
  <c r="AP127" i="39" s="1"/>
  <c r="AE67" i="39"/>
  <c r="AO66" i="39"/>
  <c r="AN66" i="39"/>
  <c r="AM66" i="39"/>
  <c r="AI66" i="39"/>
  <c r="AH66" i="39"/>
  <c r="AP246" i="39" s="1"/>
  <c r="AG66" i="39"/>
  <c r="AP186" i="39" s="1"/>
  <c r="AF66" i="39"/>
  <c r="AP126" i="39" s="1"/>
  <c r="AE66" i="39"/>
  <c r="AO65" i="39"/>
  <c r="AN65" i="39"/>
  <c r="AM65" i="39"/>
  <c r="AI65" i="39"/>
  <c r="AH65" i="39"/>
  <c r="AP245" i="39" s="1"/>
  <c r="AG65" i="39"/>
  <c r="AP185" i="39" s="1"/>
  <c r="AF65" i="39"/>
  <c r="AP125" i="39" s="1"/>
  <c r="AE65" i="39"/>
  <c r="AP65" i="39" s="1"/>
  <c r="AO64" i="39"/>
  <c r="AN64" i="39"/>
  <c r="AM64" i="39"/>
  <c r="AI64" i="39"/>
  <c r="AH64" i="39"/>
  <c r="AP244" i="39" s="1"/>
  <c r="AG64" i="39"/>
  <c r="AP184" i="39" s="1"/>
  <c r="AF64" i="39"/>
  <c r="AP124" i="39" s="1"/>
  <c r="AE64" i="39"/>
  <c r="AP64" i="39" s="1"/>
  <c r="AO63" i="39"/>
  <c r="AN63" i="39"/>
  <c r="AM63" i="39"/>
  <c r="AI63" i="39"/>
  <c r="AH63" i="39"/>
  <c r="AP243" i="39" s="1"/>
  <c r="AG63" i="39"/>
  <c r="AP183" i="39" s="1"/>
  <c r="AF63" i="39"/>
  <c r="AP123" i="39" s="1"/>
  <c r="AE63" i="39"/>
  <c r="AO62" i="39"/>
  <c r="AN62" i="39"/>
  <c r="AM62" i="39"/>
  <c r="AI62" i="39"/>
  <c r="AH62" i="39"/>
  <c r="AP242" i="39" s="1"/>
  <c r="AG62" i="39"/>
  <c r="AP182" i="39" s="1"/>
  <c r="AF62" i="39"/>
  <c r="AP122" i="39" s="1"/>
  <c r="AE62" i="39"/>
  <c r="AP62" i="39" s="1"/>
  <c r="AO61" i="39"/>
  <c r="AN61" i="39"/>
  <c r="AM61" i="39"/>
  <c r="AI61" i="39"/>
  <c r="AH61" i="39"/>
  <c r="AP241" i="39" s="1"/>
  <c r="AG61" i="39"/>
  <c r="AP181" i="39" s="1"/>
  <c r="AF61" i="39"/>
  <c r="AP121" i="39" s="1"/>
  <c r="AE61" i="39"/>
  <c r="AO60" i="39"/>
  <c r="AN60" i="39"/>
  <c r="AM60" i="39"/>
  <c r="AI60" i="39"/>
  <c r="AH60" i="39"/>
  <c r="AP240" i="39" s="1"/>
  <c r="AG60" i="39"/>
  <c r="AP180" i="39" s="1"/>
  <c r="AF60" i="39"/>
  <c r="AP120" i="39" s="1"/>
  <c r="AE60" i="39"/>
  <c r="AP60" i="39" s="1"/>
  <c r="AO59" i="39"/>
  <c r="AN59" i="39"/>
  <c r="AM59" i="39"/>
  <c r="AI59" i="39"/>
  <c r="AH59" i="39"/>
  <c r="AP239" i="39" s="1"/>
  <c r="AG59" i="39"/>
  <c r="AP179" i="39" s="1"/>
  <c r="AF59" i="39"/>
  <c r="AP119" i="39" s="1"/>
  <c r="AE59" i="39"/>
  <c r="AO58" i="39"/>
  <c r="AN58" i="39"/>
  <c r="AM58" i="39"/>
  <c r="AI58" i="39"/>
  <c r="AH58" i="39"/>
  <c r="AP238" i="39" s="1"/>
  <c r="AG58" i="39"/>
  <c r="AP178" i="39" s="1"/>
  <c r="AF58" i="39"/>
  <c r="AP118" i="39" s="1"/>
  <c r="AE58" i="39"/>
  <c r="AO57" i="39"/>
  <c r="AN57" i="39"/>
  <c r="AM57" i="39"/>
  <c r="AI57" i="39"/>
  <c r="AH57" i="39"/>
  <c r="AP237" i="39" s="1"/>
  <c r="AG57" i="39"/>
  <c r="AP177" i="39" s="1"/>
  <c r="AF57" i="39"/>
  <c r="AP117" i="39" s="1"/>
  <c r="AE57" i="39"/>
  <c r="AP57" i="39" s="1"/>
  <c r="AO56" i="39"/>
  <c r="AN56" i="39"/>
  <c r="AM56" i="39"/>
  <c r="AI56" i="39"/>
  <c r="AH56" i="39"/>
  <c r="AP236" i="39" s="1"/>
  <c r="AF56" i="39"/>
  <c r="AP116" i="39" s="1"/>
  <c r="AE56" i="39"/>
  <c r="AP56" i="39" s="1"/>
  <c r="AO55" i="39"/>
  <c r="AN55" i="39"/>
  <c r="AM55" i="39"/>
  <c r="AI55" i="39"/>
  <c r="AH55" i="39"/>
  <c r="AP235" i="39" s="1"/>
  <c r="AF55" i="39"/>
  <c r="AP115" i="39" s="1"/>
  <c r="AE55" i="39"/>
  <c r="AO54" i="39"/>
  <c r="AN54" i="39"/>
  <c r="AM54" i="39"/>
  <c r="AI54" i="39"/>
  <c r="AH54" i="39"/>
  <c r="AP234" i="39" s="1"/>
  <c r="AF54" i="39"/>
  <c r="AP114" i="39" s="1"/>
  <c r="AE54" i="39"/>
  <c r="AP54" i="39" s="1"/>
  <c r="AO53" i="39"/>
  <c r="AN53" i="39"/>
  <c r="AM53" i="39"/>
  <c r="AI53" i="39"/>
  <c r="AH53" i="39"/>
  <c r="AP233" i="39" s="1"/>
  <c r="AF53" i="39"/>
  <c r="AP113" i="39" s="1"/>
  <c r="AE53" i="39"/>
  <c r="AP53" i="39" s="1"/>
  <c r="AO52" i="39"/>
  <c r="AN52" i="39"/>
  <c r="AM52" i="39"/>
  <c r="AI52" i="39"/>
  <c r="AH52" i="39"/>
  <c r="AP232" i="39" s="1"/>
  <c r="AF52" i="39"/>
  <c r="AP112" i="39" s="1"/>
  <c r="AE52" i="39"/>
  <c r="AP52" i="39" s="1"/>
  <c r="AO51" i="39"/>
  <c r="AN51" i="39"/>
  <c r="AM51" i="39"/>
  <c r="AI51" i="39"/>
  <c r="AH51" i="39"/>
  <c r="AP231" i="39" s="1"/>
  <c r="AF51" i="39"/>
  <c r="AP111" i="39" s="1"/>
  <c r="AE51" i="39"/>
  <c r="AO50" i="39"/>
  <c r="AN50" i="39"/>
  <c r="AM50" i="39"/>
  <c r="AI50" i="39"/>
  <c r="AH50" i="39"/>
  <c r="AP230" i="39" s="1"/>
  <c r="AF50" i="39"/>
  <c r="AP110" i="39" s="1"/>
  <c r="AE50" i="39"/>
  <c r="AO49" i="39"/>
  <c r="AN49" i="39"/>
  <c r="AM49" i="39"/>
  <c r="AI49" i="39"/>
  <c r="AH49" i="39"/>
  <c r="AP229" i="39" s="1"/>
  <c r="AF49" i="39"/>
  <c r="AP109" i="39" s="1"/>
  <c r="AE49" i="39"/>
  <c r="AO48" i="39"/>
  <c r="AN48" i="39"/>
  <c r="AM48" i="39"/>
  <c r="AI48" i="39"/>
  <c r="AH48" i="39"/>
  <c r="AP228" i="39" s="1"/>
  <c r="AF48" i="39"/>
  <c r="AP108" i="39" s="1"/>
  <c r="AE48" i="39"/>
  <c r="AP48" i="39" s="1"/>
  <c r="AO47" i="39"/>
  <c r="AN47" i="39"/>
  <c r="AM47" i="39"/>
  <c r="AI47" i="39"/>
  <c r="AH47" i="39"/>
  <c r="AP227" i="39" s="1"/>
  <c r="AF47" i="39"/>
  <c r="AP107" i="39" s="1"/>
  <c r="AE47" i="39"/>
  <c r="AO46" i="39"/>
  <c r="AN46" i="39"/>
  <c r="AM46" i="39"/>
  <c r="AI46" i="39"/>
  <c r="AH46" i="39"/>
  <c r="AP226" i="39" s="1"/>
  <c r="AF46" i="39"/>
  <c r="AP106" i="39" s="1"/>
  <c r="AE46" i="39"/>
  <c r="AP46" i="39" s="1"/>
  <c r="AO45" i="39"/>
  <c r="AN45" i="39"/>
  <c r="AM45" i="39"/>
  <c r="AI45" i="39"/>
  <c r="AH45" i="39"/>
  <c r="AP225" i="39" s="1"/>
  <c r="AF45" i="39"/>
  <c r="AP105" i="39" s="1"/>
  <c r="AE45" i="39"/>
  <c r="AO44" i="39"/>
  <c r="AN44" i="39"/>
  <c r="AM44" i="39"/>
  <c r="AI44" i="39"/>
  <c r="AH44" i="39"/>
  <c r="AP224" i="39" s="1"/>
  <c r="AF44" i="39"/>
  <c r="AP104" i="39" s="1"/>
  <c r="AE44" i="39"/>
  <c r="AP44" i="39" s="1"/>
  <c r="AO43" i="39"/>
  <c r="AN43" i="39"/>
  <c r="AM43" i="39"/>
  <c r="AI43" i="39"/>
  <c r="AH43" i="39"/>
  <c r="AP223" i="39" s="1"/>
  <c r="AF43" i="39"/>
  <c r="AP103" i="39" s="1"/>
  <c r="AE43" i="39"/>
  <c r="AO42" i="39"/>
  <c r="AN42" i="39"/>
  <c r="AM42" i="39"/>
  <c r="AI42" i="39"/>
  <c r="AH42" i="39"/>
  <c r="AP222" i="39" s="1"/>
  <c r="AF42" i="39"/>
  <c r="AP102" i="39" s="1"/>
  <c r="AE42" i="39"/>
  <c r="AP42" i="39" s="1"/>
  <c r="AO41" i="39"/>
  <c r="AN41" i="39"/>
  <c r="AM41" i="39"/>
  <c r="AI41" i="39"/>
  <c r="AH41" i="39"/>
  <c r="AP221" i="39" s="1"/>
  <c r="AF41" i="39"/>
  <c r="AP101" i="39" s="1"/>
  <c r="AE41" i="39"/>
  <c r="AP41" i="39" s="1"/>
  <c r="AO40" i="39"/>
  <c r="AN40" i="39"/>
  <c r="AM40" i="39"/>
  <c r="AI40" i="39"/>
  <c r="AH40" i="39"/>
  <c r="AP220" i="39" s="1"/>
  <c r="AF40" i="39"/>
  <c r="AP100" i="39" s="1"/>
  <c r="AE40" i="39"/>
  <c r="AP40" i="39" s="1"/>
  <c r="AO39" i="39"/>
  <c r="AN39" i="39"/>
  <c r="AM39" i="39"/>
  <c r="AI39" i="39"/>
  <c r="AE39" i="39"/>
  <c r="AO38" i="39"/>
  <c r="AN38" i="39"/>
  <c r="AM38" i="39"/>
  <c r="AI38" i="39"/>
  <c r="AF38" i="39"/>
  <c r="AP98" i="39" s="1"/>
  <c r="AO37" i="39"/>
  <c r="AN37" i="39"/>
  <c r="AM37" i="39"/>
  <c r="AI37" i="39"/>
  <c r="AH37" i="39"/>
  <c r="AP217" i="39" s="1"/>
  <c r="AO36" i="39"/>
  <c r="AN36" i="39"/>
  <c r="AM36" i="39"/>
  <c r="AI36" i="39"/>
  <c r="AO35" i="39"/>
  <c r="AN35" i="39"/>
  <c r="AM35" i="39"/>
  <c r="AI35" i="39"/>
  <c r="AE35" i="39"/>
  <c r="AO34" i="39"/>
  <c r="AN34" i="39"/>
  <c r="AM34" i="39"/>
  <c r="AI34" i="39"/>
  <c r="AF34" i="39"/>
  <c r="AP94" i="39" s="1"/>
  <c r="AO33" i="39"/>
  <c r="AN33" i="39"/>
  <c r="AM33" i="39"/>
  <c r="AI33" i="39"/>
  <c r="AH33" i="39"/>
  <c r="AP213" i="39" s="1"/>
  <c r="AO32" i="39"/>
  <c r="AN32" i="39"/>
  <c r="AM32" i="39"/>
  <c r="AI32" i="39"/>
  <c r="AO31" i="39"/>
  <c r="AN31" i="39"/>
  <c r="AM31" i="39"/>
  <c r="AI31" i="39"/>
  <c r="AF31" i="39"/>
  <c r="AP91" i="39" s="1"/>
  <c r="AE31" i="39"/>
  <c r="AO30" i="39"/>
  <c r="AN30" i="39"/>
  <c r="AM30" i="39"/>
  <c r="AI30" i="39"/>
  <c r="AF30" i="39"/>
  <c r="AP90" i="39" s="1"/>
  <c r="AO29" i="39"/>
  <c r="AN29" i="39"/>
  <c r="AM29" i="39"/>
  <c r="AI29" i="39"/>
  <c r="AH29" i="39"/>
  <c r="AP209" i="39" s="1"/>
  <c r="AE29" i="39"/>
  <c r="AP29" i="39" s="1"/>
  <c r="AO28" i="39"/>
  <c r="AN28" i="39"/>
  <c r="AM28" i="39"/>
  <c r="AI28" i="39"/>
  <c r="AO27" i="39"/>
  <c r="AN27" i="39"/>
  <c r="AM27" i="39"/>
  <c r="AI27" i="39"/>
  <c r="AE27" i="39"/>
  <c r="AO26" i="39"/>
  <c r="AN26" i="39"/>
  <c r="AM26" i="39"/>
  <c r="AI26" i="39"/>
  <c r="AO25" i="39"/>
  <c r="AN25" i="39"/>
  <c r="AM25" i="39"/>
  <c r="AI25" i="39"/>
  <c r="AH25" i="39"/>
  <c r="AP205" i="39" s="1"/>
  <c r="AE25" i="39"/>
  <c r="AP25" i="39" s="1"/>
  <c r="AO24" i="39"/>
  <c r="AN24" i="39"/>
  <c r="AM24" i="39"/>
  <c r="AI24" i="39"/>
  <c r="AO23" i="39"/>
  <c r="AN23" i="39"/>
  <c r="AM23" i="39"/>
  <c r="AI23" i="39"/>
  <c r="AF23" i="39"/>
  <c r="AP83" i="39" s="1"/>
  <c r="AE23" i="39"/>
  <c r="AO22" i="39"/>
  <c r="AN22" i="39"/>
  <c r="AM22" i="39"/>
  <c r="AI22" i="39"/>
  <c r="AO21" i="39"/>
  <c r="AN21" i="39"/>
  <c r="AM21" i="39"/>
  <c r="AI21" i="39"/>
  <c r="AH21" i="39"/>
  <c r="AP201" i="39" s="1"/>
  <c r="AE21" i="39"/>
  <c r="AP21" i="39" s="1"/>
  <c r="AO20" i="39"/>
  <c r="AN20" i="39"/>
  <c r="AM20" i="39"/>
  <c r="AI20" i="39"/>
  <c r="AO19" i="39"/>
  <c r="AN19" i="39"/>
  <c r="AM19" i="39"/>
  <c r="AI19" i="39"/>
  <c r="AE19" i="39"/>
  <c r="AO18" i="39"/>
  <c r="AN18" i="39"/>
  <c r="AM18" i="39"/>
  <c r="AI18" i="39"/>
  <c r="AO17" i="39"/>
  <c r="AN17" i="39"/>
  <c r="AM17" i="39"/>
  <c r="AI17" i="39"/>
  <c r="AH17" i="39"/>
  <c r="AP197" i="39" s="1"/>
  <c r="AF17" i="39"/>
  <c r="AP77" i="39" s="1"/>
  <c r="AE17" i="39"/>
  <c r="AP17" i="39" s="1"/>
  <c r="AO16" i="39"/>
  <c r="AN16" i="39"/>
  <c r="AM16" i="39"/>
  <c r="AI16" i="39"/>
  <c r="AO15" i="39"/>
  <c r="AN15" i="39"/>
  <c r="AM15" i="39"/>
  <c r="AI15" i="39"/>
  <c r="AE15" i="39"/>
  <c r="AO14" i="39"/>
  <c r="AN14" i="39"/>
  <c r="AM14" i="39"/>
  <c r="AI14" i="39"/>
  <c r="AG14" i="39"/>
  <c r="AP134" i="39" s="1"/>
  <c r="AF14" i="39"/>
  <c r="AP74" i="39" s="1"/>
  <c r="AO13" i="39"/>
  <c r="AN13" i="39"/>
  <c r="AM13" i="39"/>
  <c r="AI13" i="39"/>
  <c r="AH13" i="39"/>
  <c r="AP193" i="39" s="1"/>
  <c r="AF13" i="39"/>
  <c r="AP73" i="39" s="1"/>
  <c r="AE13" i="39"/>
  <c r="AP13" i="39" s="1"/>
  <c r="AO12" i="39"/>
  <c r="AN12" i="39"/>
  <c r="AM12" i="39"/>
  <c r="AI12" i="39"/>
  <c r="AO11" i="39"/>
  <c r="AN11" i="39"/>
  <c r="AM11" i="39"/>
  <c r="AI11" i="39"/>
  <c r="AF11" i="39"/>
  <c r="AP71" i="39" s="1"/>
  <c r="AE11" i="39"/>
  <c r="AH36" i="39"/>
  <c r="AP216" i="39" s="1"/>
  <c r="AE37" i="39"/>
  <c r="P3" i="34" l="1"/>
  <c r="R8" i="34"/>
  <c r="O7" i="34"/>
  <c r="Q4" i="34"/>
  <c r="Q5" i="34"/>
  <c r="AG40" i="39"/>
  <c r="AP160" i="39" s="1"/>
  <c r="AG41" i="39"/>
  <c r="AP161" i="39" s="1"/>
  <c r="AG42" i="39"/>
  <c r="AP162" i="39" s="1"/>
  <c r="AG43" i="39"/>
  <c r="AP163" i="39" s="1"/>
  <c r="AG44" i="39"/>
  <c r="AP164" i="39" s="1"/>
  <c r="AG45" i="39"/>
  <c r="AP165" i="39" s="1"/>
  <c r="AG46" i="39"/>
  <c r="AP166" i="39" s="1"/>
  <c r="AG47" i="39"/>
  <c r="AP167" i="39" s="1"/>
  <c r="AG48" i="39"/>
  <c r="AP168" i="39" s="1"/>
  <c r="AG49" i="39"/>
  <c r="AP169" i="39" s="1"/>
  <c r="AG50" i="39"/>
  <c r="AP170" i="39" s="1"/>
  <c r="AG51" i="39"/>
  <c r="AP171" i="39" s="1"/>
  <c r="AG52" i="39"/>
  <c r="AP172" i="39" s="1"/>
  <c r="AG53" i="39"/>
  <c r="AP173" i="39" s="1"/>
  <c r="AG54" i="39"/>
  <c r="AP174" i="39" s="1"/>
  <c r="AG55" i="39"/>
  <c r="AP175" i="39" s="1"/>
  <c r="AG56" i="39"/>
  <c r="AP176" i="39" s="1"/>
  <c r="U31" i="32"/>
  <c r="U30" i="32"/>
  <c r="U32" i="32"/>
  <c r="U34" i="32"/>
  <c r="U36" i="32"/>
  <c r="AM24" i="42"/>
  <c r="AX144" i="42" s="1"/>
  <c r="AM30" i="42"/>
  <c r="AX150" i="42" s="1"/>
  <c r="AM20" i="42"/>
  <c r="AX140" i="42" s="1"/>
  <c r="AP23" i="42"/>
  <c r="AX323" i="42" s="1"/>
  <c r="AL26" i="42"/>
  <c r="AX86" i="42" s="1"/>
  <c r="AL33" i="42"/>
  <c r="AX93" i="42" s="1"/>
  <c r="AP35" i="42"/>
  <c r="AX335" i="42" s="1"/>
  <c r="AN36" i="42"/>
  <c r="AX216" i="42" s="1"/>
  <c r="AL37" i="42"/>
  <c r="AX97" i="42" s="1"/>
  <c r="AP39" i="42"/>
  <c r="AX339" i="42" s="1"/>
  <c r="AP13" i="42"/>
  <c r="AX313" i="42" s="1"/>
  <c r="AL16" i="42"/>
  <c r="AX76" i="42" s="1"/>
  <c r="AM26" i="42"/>
  <c r="AX146" i="42" s="1"/>
  <c r="AP29" i="42"/>
  <c r="AX329" i="42" s="1"/>
  <c r="AL32" i="42"/>
  <c r="AX92" i="42" s="1"/>
  <c r="AM33" i="42"/>
  <c r="AX153" i="42" s="1"/>
  <c r="AK34" i="42"/>
  <c r="AX34" i="42" s="1"/>
  <c r="AO36" i="42"/>
  <c r="AX276" i="42" s="1"/>
  <c r="AM37" i="42"/>
  <c r="AX157" i="42" s="1"/>
  <c r="AK38" i="42"/>
  <c r="AX38" i="42" s="1"/>
  <c r="AM16" i="42"/>
  <c r="AX136" i="42" s="1"/>
  <c r="AP19" i="42"/>
  <c r="AX319" i="42" s="1"/>
  <c r="AL22" i="42"/>
  <c r="AX82" i="42" s="1"/>
  <c r="AM32" i="42"/>
  <c r="AX152" i="42" s="1"/>
  <c r="AN33" i="42"/>
  <c r="AX213" i="42" s="1"/>
  <c r="AL34" i="42"/>
  <c r="AX94" i="42" s="1"/>
  <c r="AP36" i="42"/>
  <c r="AX336" i="42" s="1"/>
  <c r="AN37" i="42"/>
  <c r="AX217" i="42" s="1"/>
  <c r="AL38" i="42"/>
  <c r="AX98" i="42" s="1"/>
  <c r="AM14" i="42"/>
  <c r="AX134" i="42" s="1"/>
  <c r="AL12" i="42"/>
  <c r="AX72" i="42" s="1"/>
  <c r="AM22" i="42"/>
  <c r="AX142" i="42" s="1"/>
  <c r="AP25" i="42"/>
  <c r="AX325" i="42" s="1"/>
  <c r="AL28" i="42"/>
  <c r="AX88" i="42" s="1"/>
  <c r="AO33" i="42"/>
  <c r="AX273" i="42" s="1"/>
  <c r="AM34" i="42"/>
  <c r="AX154" i="42" s="1"/>
  <c r="AK35" i="42"/>
  <c r="AX35" i="42" s="1"/>
  <c r="AO37" i="42"/>
  <c r="AX277" i="42" s="1"/>
  <c r="AM38" i="42"/>
  <c r="AX158" i="42" s="1"/>
  <c r="AK39" i="42"/>
  <c r="AX39" i="42" s="1"/>
  <c r="AM12" i="42"/>
  <c r="AX132" i="42" s="1"/>
  <c r="AP15" i="42"/>
  <c r="AX315" i="42" s="1"/>
  <c r="AL18" i="42"/>
  <c r="AX78" i="42" s="1"/>
  <c r="AM28" i="42"/>
  <c r="AX148" i="42" s="1"/>
  <c r="AP31" i="42"/>
  <c r="AX331" i="42" s="1"/>
  <c r="AP33" i="42"/>
  <c r="AN34" i="42"/>
  <c r="AX214" i="42" s="1"/>
  <c r="AL35" i="42"/>
  <c r="AX95" i="42" s="1"/>
  <c r="AP37" i="42"/>
  <c r="AX337" i="42" s="1"/>
  <c r="AL39" i="42"/>
  <c r="AX99" i="42" s="1"/>
  <c r="AM36" i="42"/>
  <c r="AX156" i="42" s="1"/>
  <c r="AM18" i="42"/>
  <c r="AX138" i="42" s="1"/>
  <c r="AP21" i="42"/>
  <c r="AX321" i="42" s="1"/>
  <c r="AL24" i="42"/>
  <c r="AX84" i="42" s="1"/>
  <c r="AO34" i="42"/>
  <c r="AX274" i="42" s="1"/>
  <c r="AM35" i="42"/>
  <c r="AX155" i="42" s="1"/>
  <c r="AK36" i="42"/>
  <c r="AX36" i="42" s="1"/>
  <c r="AM39" i="42"/>
  <c r="AX159" i="42" s="1"/>
  <c r="O3" i="26"/>
  <c r="O4" i="26"/>
  <c r="O5" i="26"/>
  <c r="O6" i="26"/>
  <c r="O7" i="26"/>
  <c r="R8" i="26"/>
  <c r="AR64" i="42"/>
  <c r="AR52" i="42"/>
  <c r="V30" i="32"/>
  <c r="V32" i="32"/>
  <c r="V34" i="32"/>
  <c r="V36" i="32"/>
  <c r="V31" i="32"/>
  <c r="V33" i="32"/>
  <c r="Q8" i="34"/>
  <c r="O4" i="34"/>
  <c r="O8" i="34" s="1"/>
  <c r="O6" i="34"/>
  <c r="P8" i="34"/>
  <c r="Q8" i="26"/>
  <c r="P8" i="26"/>
  <c r="AQ5" i="42"/>
  <c r="AX52" i="42"/>
  <c r="AR58" i="42"/>
  <c r="AX64" i="42"/>
  <c r="AR40" i="42"/>
  <c r="AR50" i="42"/>
  <c r="AR62" i="42"/>
  <c r="AR56" i="42"/>
  <c r="AX50" i="42"/>
  <c r="AX62" i="42"/>
  <c r="AI5" i="39"/>
  <c r="AJ48" i="39"/>
  <c r="AO31" i="42"/>
  <c r="AX271" i="42" s="1"/>
  <c r="AO29" i="42"/>
  <c r="AX269" i="42" s="1"/>
  <c r="AO27" i="42"/>
  <c r="AX267" i="42" s="1"/>
  <c r="AO25" i="42"/>
  <c r="AX265" i="42" s="1"/>
  <c r="AO23" i="42"/>
  <c r="AX263" i="42" s="1"/>
  <c r="AO21" i="42"/>
  <c r="AX261" i="42" s="1"/>
  <c r="AO19" i="42"/>
  <c r="AX259" i="42" s="1"/>
  <c r="AO17" i="42"/>
  <c r="AX257" i="42" s="1"/>
  <c r="AO15" i="42"/>
  <c r="AX255" i="42" s="1"/>
  <c r="AO13" i="42"/>
  <c r="AX253" i="42" s="1"/>
  <c r="AO11" i="42"/>
  <c r="AO32" i="42"/>
  <c r="AX272" i="42" s="1"/>
  <c r="AO30" i="42"/>
  <c r="AX270" i="42" s="1"/>
  <c r="AO28" i="42"/>
  <c r="AX268" i="42" s="1"/>
  <c r="AO26" i="42"/>
  <c r="AX266" i="42" s="1"/>
  <c r="AO24" i="42"/>
  <c r="AX264" i="42" s="1"/>
  <c r="AO22" i="42"/>
  <c r="AX262" i="42" s="1"/>
  <c r="AO20" i="42"/>
  <c r="AX260" i="42" s="1"/>
  <c r="AO18" i="42"/>
  <c r="AX258" i="42" s="1"/>
  <c r="AO16" i="42"/>
  <c r="AX256" i="42" s="1"/>
  <c r="AO14" i="42"/>
  <c r="AX254" i="42" s="1"/>
  <c r="AO12" i="42"/>
  <c r="AX252" i="42" s="1"/>
  <c r="AR42" i="42"/>
  <c r="AX343" i="42"/>
  <c r="AR43" i="42"/>
  <c r="AR60" i="42"/>
  <c r="AX120" i="42"/>
  <c r="AX311" i="42"/>
  <c r="AX353" i="42"/>
  <c r="AR53" i="42"/>
  <c r="AR70" i="42"/>
  <c r="AX190" i="42"/>
  <c r="AX118" i="42"/>
  <c r="AW5" i="42"/>
  <c r="AR46" i="42"/>
  <c r="AX347" i="42"/>
  <c r="AR47" i="42"/>
  <c r="AX359" i="42"/>
  <c r="AR59" i="42"/>
  <c r="AX100" i="42"/>
  <c r="AX116" i="42"/>
  <c r="AX341" i="42"/>
  <c r="AR41" i="42"/>
  <c r="AR68" i="42"/>
  <c r="AX32" i="42"/>
  <c r="AW6" i="42"/>
  <c r="AR44" i="42"/>
  <c r="AX345" i="42"/>
  <c r="AR45" i="42"/>
  <c r="AX351" i="42"/>
  <c r="AR51" i="42"/>
  <c r="AX357" i="42"/>
  <c r="AR57" i="42"/>
  <c r="AR54" i="42"/>
  <c r="AX355" i="42"/>
  <c r="AR55" i="42"/>
  <c r="AR66" i="42"/>
  <c r="AN31" i="42"/>
  <c r="AX211" i="42" s="1"/>
  <c r="AN29" i="42"/>
  <c r="AX209" i="42" s="1"/>
  <c r="AN27" i="42"/>
  <c r="AX207" i="42" s="1"/>
  <c r="AN25" i="42"/>
  <c r="AX205" i="42" s="1"/>
  <c r="AN23" i="42"/>
  <c r="AX203" i="42" s="1"/>
  <c r="AN21" i="42"/>
  <c r="AX201" i="42" s="1"/>
  <c r="AN19" i="42"/>
  <c r="AX199" i="42" s="1"/>
  <c r="AN17" i="42"/>
  <c r="AX197" i="42" s="1"/>
  <c r="AN15" i="42"/>
  <c r="AX195" i="42" s="1"/>
  <c r="AN13" i="42"/>
  <c r="AX193" i="42" s="1"/>
  <c r="AN11" i="42"/>
  <c r="AN32" i="42"/>
  <c r="AX212" i="42" s="1"/>
  <c r="AN30" i="42"/>
  <c r="AX210" i="42" s="1"/>
  <c r="AN28" i="42"/>
  <c r="AX208" i="42" s="1"/>
  <c r="AN26" i="42"/>
  <c r="AX206" i="42" s="1"/>
  <c r="AN24" i="42"/>
  <c r="AX204" i="42" s="1"/>
  <c r="AN22" i="42"/>
  <c r="AX202" i="42" s="1"/>
  <c r="AN20" i="42"/>
  <c r="AX200" i="42" s="1"/>
  <c r="AN18" i="42"/>
  <c r="AX198" i="42" s="1"/>
  <c r="AN16" i="42"/>
  <c r="AX196" i="42" s="1"/>
  <c r="AN14" i="42"/>
  <c r="AX194" i="42" s="1"/>
  <c r="AN12" i="42"/>
  <c r="AX192" i="42" s="1"/>
  <c r="AX333" i="42"/>
  <c r="AR48" i="42"/>
  <c r="AX349" i="42"/>
  <c r="AR49" i="42"/>
  <c r="AR61" i="42"/>
  <c r="AR63" i="42"/>
  <c r="AR65" i="42"/>
  <c r="AR67" i="42"/>
  <c r="AR69" i="42"/>
  <c r="AK11" i="42"/>
  <c r="AK13" i="42"/>
  <c r="AK15" i="42"/>
  <c r="AK17" i="42"/>
  <c r="AK19" i="42"/>
  <c r="AK21" i="42"/>
  <c r="AK23" i="42"/>
  <c r="AK25" i="42"/>
  <c r="AK27" i="42"/>
  <c r="AK29" i="42"/>
  <c r="AK31" i="42"/>
  <c r="AL11" i="42"/>
  <c r="AP12" i="42"/>
  <c r="AX312" i="42" s="1"/>
  <c r="AL13" i="42"/>
  <c r="AX73" i="42" s="1"/>
  <c r="AP14" i="42"/>
  <c r="AX314" i="42" s="1"/>
  <c r="AL15" i="42"/>
  <c r="AX75" i="42" s="1"/>
  <c r="AP16" i="42"/>
  <c r="AX316" i="42" s="1"/>
  <c r="AL17" i="42"/>
  <c r="AX77" i="42" s="1"/>
  <c r="AP18" i="42"/>
  <c r="AX318" i="42" s="1"/>
  <c r="AL19" i="42"/>
  <c r="AX79" i="42" s="1"/>
  <c r="AP20" i="42"/>
  <c r="AX320" i="42" s="1"/>
  <c r="AL21" i="42"/>
  <c r="AX81" i="42" s="1"/>
  <c r="AP22" i="42"/>
  <c r="AX322" i="42" s="1"/>
  <c r="AL23" i="42"/>
  <c r="AX83" i="42" s="1"/>
  <c r="AP24" i="42"/>
  <c r="AX324" i="42" s="1"/>
  <c r="AL25" i="42"/>
  <c r="AX85" i="42" s="1"/>
  <c r="AP26" i="42"/>
  <c r="AX326" i="42" s="1"/>
  <c r="AL27" i="42"/>
  <c r="AX87" i="42" s="1"/>
  <c r="AP28" i="42"/>
  <c r="AX328" i="42" s="1"/>
  <c r="AL29" i="42"/>
  <c r="AX89" i="42" s="1"/>
  <c r="AP30" i="42"/>
  <c r="AX330" i="42" s="1"/>
  <c r="AM11" i="42"/>
  <c r="AM13" i="42"/>
  <c r="AX133" i="42" s="1"/>
  <c r="AM15" i="42"/>
  <c r="AX135" i="42" s="1"/>
  <c r="AM17" i="42"/>
  <c r="AX137" i="42" s="1"/>
  <c r="AM19" i="42"/>
  <c r="AX139" i="42" s="1"/>
  <c r="AM21" i="42"/>
  <c r="AX141" i="42" s="1"/>
  <c r="AM23" i="42"/>
  <c r="AX143" i="42" s="1"/>
  <c r="AM25" i="42"/>
  <c r="AX145" i="42" s="1"/>
  <c r="AM27" i="42"/>
  <c r="AX147" i="42" s="1"/>
  <c r="AM29" i="42"/>
  <c r="AX149" i="42" s="1"/>
  <c r="AK12" i="42"/>
  <c r="AK14" i="42"/>
  <c r="AK16" i="42"/>
  <c r="AK18" i="42"/>
  <c r="AK20" i="42"/>
  <c r="AK22" i="42"/>
  <c r="AK24" i="42"/>
  <c r="AK26" i="42"/>
  <c r="AK28" i="42"/>
  <c r="AK30" i="42"/>
  <c r="AJ49" i="39"/>
  <c r="AJ50" i="39"/>
  <c r="AJ55" i="39"/>
  <c r="AJ58" i="39"/>
  <c r="AJ59" i="39"/>
  <c r="AJ61" i="39"/>
  <c r="AJ66" i="39"/>
  <c r="AJ69" i="39"/>
  <c r="AJ60" i="39"/>
  <c r="AP45" i="39"/>
  <c r="AP58" i="39"/>
  <c r="AP69" i="39"/>
  <c r="AJ40" i="39"/>
  <c r="AP49" i="39"/>
  <c r="AP61" i="39"/>
  <c r="AP50" i="39"/>
  <c r="AP66" i="39"/>
  <c r="AF37" i="39"/>
  <c r="AP97" i="39" s="1"/>
  <c r="AF27" i="39"/>
  <c r="AP87" i="39" s="1"/>
  <c r="AF33" i="39"/>
  <c r="AP93" i="39" s="1"/>
  <c r="AJ57" i="39"/>
  <c r="AJ67" i="39"/>
  <c r="AF29" i="39"/>
  <c r="AP89" i="39" s="1"/>
  <c r="AJ64" i="39"/>
  <c r="AF19" i="39"/>
  <c r="AP79" i="39" s="1"/>
  <c r="AF26" i="39"/>
  <c r="AP86" i="39" s="1"/>
  <c r="AF22" i="39"/>
  <c r="AP82" i="39" s="1"/>
  <c r="AF25" i="39"/>
  <c r="AP85" i="39" s="1"/>
  <c r="AF15" i="39"/>
  <c r="AP75" i="39" s="1"/>
  <c r="AF18" i="39"/>
  <c r="AP78" i="39" s="1"/>
  <c r="AJ51" i="39"/>
  <c r="AJ56" i="39"/>
  <c r="AJ62" i="39"/>
  <c r="AJ63" i="39"/>
  <c r="AJ68" i="39"/>
  <c r="AJ43" i="39"/>
  <c r="AJ54" i="39"/>
  <c r="AJ65" i="39"/>
  <c r="AP37" i="39"/>
  <c r="AG13" i="39"/>
  <c r="AP133" i="39" s="1"/>
  <c r="AE14" i="39"/>
  <c r="AG17" i="39"/>
  <c r="AP137" i="39" s="1"/>
  <c r="AE18" i="39"/>
  <c r="AG21" i="39"/>
  <c r="AP141" i="39" s="1"/>
  <c r="AE22" i="39"/>
  <c r="AG25" i="39"/>
  <c r="AP145" i="39" s="1"/>
  <c r="AE26" i="39"/>
  <c r="AG29" i="39"/>
  <c r="AP149" i="39" s="1"/>
  <c r="AE30" i="39"/>
  <c r="AG33" i="39"/>
  <c r="AP153" i="39" s="1"/>
  <c r="AE34" i="39"/>
  <c r="AG37" i="39"/>
  <c r="AP157" i="39" s="1"/>
  <c r="AE38" i="39"/>
  <c r="AP23" i="39"/>
  <c r="AH26" i="39"/>
  <c r="AP206" i="39" s="1"/>
  <c r="AP27" i="39"/>
  <c r="AH30" i="39"/>
  <c r="AP210" i="39" s="1"/>
  <c r="AP31" i="39"/>
  <c r="AH34" i="39"/>
  <c r="AP214" i="39" s="1"/>
  <c r="AF35" i="39"/>
  <c r="AP95" i="39" s="1"/>
  <c r="AP35" i="39"/>
  <c r="AH38" i="39"/>
  <c r="AP218" i="39" s="1"/>
  <c r="AF39" i="39"/>
  <c r="AP99" i="39" s="1"/>
  <c r="AP39" i="39"/>
  <c r="AJ41" i="39"/>
  <c r="AP43" i="39"/>
  <c r="AP47" i="39"/>
  <c r="AP51" i="39"/>
  <c r="AP55" i="39"/>
  <c r="AP59" i="39"/>
  <c r="AP63" i="39"/>
  <c r="AP67" i="39"/>
  <c r="AG38" i="39"/>
  <c r="AP158" i="39" s="1"/>
  <c r="AP11" i="39"/>
  <c r="AH14" i="39"/>
  <c r="AP194" i="39" s="1"/>
  <c r="AH18" i="39"/>
  <c r="AP198" i="39" s="1"/>
  <c r="AP19" i="39"/>
  <c r="AO6" i="39"/>
  <c r="AG11" i="39"/>
  <c r="AE12" i="39"/>
  <c r="AG15" i="39"/>
  <c r="AP135" i="39" s="1"/>
  <c r="AE16" i="39"/>
  <c r="AG19" i="39"/>
  <c r="AP139" i="39" s="1"/>
  <c r="AE20" i="39"/>
  <c r="AG23" i="39"/>
  <c r="AP143" i="39" s="1"/>
  <c r="AE24" i="39"/>
  <c r="AG27" i="39"/>
  <c r="AP147" i="39" s="1"/>
  <c r="AE28" i="39"/>
  <c r="AG31" i="39"/>
  <c r="AP151" i="39" s="1"/>
  <c r="AE32" i="39"/>
  <c r="AG35" i="39"/>
  <c r="AP155" i="39" s="1"/>
  <c r="AE36" i="39"/>
  <c r="AG39" i="39"/>
  <c r="AP159" i="39" s="1"/>
  <c r="AG18" i="39"/>
  <c r="AP138" i="39" s="1"/>
  <c r="AG22" i="39"/>
  <c r="AP142" i="39" s="1"/>
  <c r="AG26" i="39"/>
  <c r="AP146" i="39" s="1"/>
  <c r="AG30" i="39"/>
  <c r="AP150" i="39" s="1"/>
  <c r="AG34" i="39"/>
  <c r="AP154" i="39" s="1"/>
  <c r="AJ13" i="39"/>
  <c r="AP15" i="39"/>
  <c r="AH22" i="39"/>
  <c r="AP202" i="39" s="1"/>
  <c r="AH11" i="39"/>
  <c r="AF12" i="39"/>
  <c r="AH15" i="39"/>
  <c r="AP195" i="39" s="1"/>
  <c r="AF16" i="39"/>
  <c r="AP76" i="39" s="1"/>
  <c r="AH19" i="39"/>
  <c r="AP199" i="39" s="1"/>
  <c r="AF20" i="39"/>
  <c r="AP80" i="39" s="1"/>
  <c r="AH23" i="39"/>
  <c r="AP203" i="39" s="1"/>
  <c r="AF24" i="39"/>
  <c r="AP84" i="39" s="1"/>
  <c r="AH27" i="39"/>
  <c r="AP207" i="39" s="1"/>
  <c r="AF28" i="39"/>
  <c r="AP88" i="39" s="1"/>
  <c r="AH31" i="39"/>
  <c r="AP211" i="39" s="1"/>
  <c r="AF32" i="39"/>
  <c r="AP92" i="39" s="1"/>
  <c r="AH35" i="39"/>
  <c r="AP215" i="39" s="1"/>
  <c r="AF36" i="39"/>
  <c r="AP96" i="39" s="1"/>
  <c r="AH39" i="39"/>
  <c r="AP219" i="39" s="1"/>
  <c r="AJ42" i="39"/>
  <c r="AJ46" i="39"/>
  <c r="AJ70" i="39"/>
  <c r="AG12" i="39"/>
  <c r="AP132" i="39" s="1"/>
  <c r="AG16" i="39"/>
  <c r="AP136" i="39" s="1"/>
  <c r="AG20" i="39"/>
  <c r="AP140" i="39" s="1"/>
  <c r="AG24" i="39"/>
  <c r="AP144" i="39" s="1"/>
  <c r="AG28" i="39"/>
  <c r="AP148" i="39" s="1"/>
  <c r="AG32" i="39"/>
  <c r="AP152" i="39" s="1"/>
  <c r="AE33" i="39"/>
  <c r="AH12" i="39"/>
  <c r="AP192" i="39" s="1"/>
  <c r="AH16" i="39"/>
  <c r="AP196" i="39" s="1"/>
  <c r="AH20" i="39"/>
  <c r="AP200" i="39" s="1"/>
  <c r="AH24" i="39"/>
  <c r="AP204" i="39" s="1"/>
  <c r="AH28" i="39"/>
  <c r="AP208" i="39" s="1"/>
  <c r="AH32" i="39"/>
  <c r="AP212" i="39" s="1"/>
  <c r="O10" i="44"/>
  <c r="O14" i="44"/>
  <c r="O2" i="44"/>
  <c r="O3" i="44"/>
  <c r="O4" i="44"/>
  <c r="O5" i="44"/>
  <c r="O6" i="44"/>
  <c r="O7" i="44"/>
  <c r="O1" i="44"/>
  <c r="D3" i="44"/>
  <c r="D4" i="44"/>
  <c r="D5" i="44"/>
  <c r="D6" i="44"/>
  <c r="D7" i="44"/>
  <c r="D2" i="44"/>
  <c r="D1" i="44"/>
  <c r="O15" i="44"/>
  <c r="D15" i="44"/>
  <c r="D14" i="44"/>
  <c r="O13" i="44"/>
  <c r="D13" i="44"/>
  <c r="O12" i="44"/>
  <c r="D12" i="44"/>
  <c r="O11" i="44"/>
  <c r="D11" i="44"/>
  <c r="D10" i="44"/>
  <c r="O9" i="44"/>
  <c r="D9" i="44"/>
  <c r="O8" i="44"/>
  <c r="D8" i="44"/>
  <c r="AE7" i="42" l="1"/>
  <c r="AJ44" i="39"/>
  <c r="AJ52" i="39"/>
  <c r="AJ53" i="39"/>
  <c r="AJ47" i="39"/>
  <c r="AJ45" i="39"/>
  <c r="AR33" i="42"/>
  <c r="AR35" i="42"/>
  <c r="AR37" i="42"/>
  <c r="AR38" i="42"/>
  <c r="AR36" i="42"/>
  <c r="AR39" i="42"/>
  <c r="AR34" i="42"/>
  <c r="O8" i="26"/>
  <c r="AX13" i="42"/>
  <c r="AR13" i="42"/>
  <c r="AX191" i="42"/>
  <c r="AH7" i="42"/>
  <c r="AJ7" i="42"/>
  <c r="AX21" i="42"/>
  <c r="AR21" i="42"/>
  <c r="AR28" i="42"/>
  <c r="AX28" i="42"/>
  <c r="AX29" i="42"/>
  <c r="AR29" i="42"/>
  <c r="AX11" i="42"/>
  <c r="AR11" i="42"/>
  <c r="AR24" i="42"/>
  <c r="AX24" i="42"/>
  <c r="AG7" i="42"/>
  <c r="AX131" i="42"/>
  <c r="AX25" i="42"/>
  <c r="AR25" i="42"/>
  <c r="AR22" i="42"/>
  <c r="AX22" i="42"/>
  <c r="AX23" i="42"/>
  <c r="AR23" i="42"/>
  <c r="AR18" i="42"/>
  <c r="AX18" i="42"/>
  <c r="AX19" i="42"/>
  <c r="AR19" i="42"/>
  <c r="AR32" i="42"/>
  <c r="AX251" i="42"/>
  <c r="AI7" i="42"/>
  <c r="AR12" i="42"/>
  <c r="AX12" i="42"/>
  <c r="AR16" i="42"/>
  <c r="AX16" i="42"/>
  <c r="AF7" i="42"/>
  <c r="AX71" i="42"/>
  <c r="AX17" i="42"/>
  <c r="AR17" i="42"/>
  <c r="AR26" i="42"/>
  <c r="AX26" i="42"/>
  <c r="AX27" i="42"/>
  <c r="AR27" i="42"/>
  <c r="AR20" i="42"/>
  <c r="AX20" i="42"/>
  <c r="AR30" i="42"/>
  <c r="AX30" i="42"/>
  <c r="AR14" i="42"/>
  <c r="AX14" i="42"/>
  <c r="AX31" i="42"/>
  <c r="AR31" i="42"/>
  <c r="AX15" i="42"/>
  <c r="AR15" i="42"/>
  <c r="AJ25" i="39"/>
  <c r="AJ15" i="39"/>
  <c r="AP33" i="39"/>
  <c r="AJ33" i="39"/>
  <c r="AP72" i="39"/>
  <c r="AP131" i="39"/>
  <c r="AJ27" i="39"/>
  <c r="AP191" i="39"/>
  <c r="AP24" i="39"/>
  <c r="AJ24" i="39"/>
  <c r="AJ26" i="39"/>
  <c r="AP26" i="39"/>
  <c r="AJ39" i="39"/>
  <c r="AJ29" i="39"/>
  <c r="AP28" i="39"/>
  <c r="AJ28" i="39"/>
  <c r="AP12" i="39"/>
  <c r="AJ12" i="39"/>
  <c r="AJ30" i="39"/>
  <c r="AP30" i="39"/>
  <c r="AJ14" i="39"/>
  <c r="AP14" i="39"/>
  <c r="AJ17" i="39"/>
  <c r="AJ31" i="39"/>
  <c r="AJ23" i="39"/>
  <c r="AP36" i="39"/>
  <c r="AJ36" i="39"/>
  <c r="AP20" i="39"/>
  <c r="AJ20" i="39"/>
  <c r="AJ38" i="39"/>
  <c r="AP38" i="39"/>
  <c r="AJ22" i="39"/>
  <c r="AP22" i="39"/>
  <c r="AJ11" i="39"/>
  <c r="AJ37" i="39"/>
  <c r="AJ35" i="39"/>
  <c r="AP32" i="39"/>
  <c r="AJ32" i="39"/>
  <c r="AP16" i="39"/>
  <c r="AJ16" i="39"/>
  <c r="AJ34" i="39"/>
  <c r="AP34" i="39"/>
  <c r="AJ18" i="39"/>
  <c r="AP18" i="39"/>
  <c r="AJ21" i="39"/>
  <c r="AJ19" i="39"/>
  <c r="J1" i="44"/>
  <c r="U1" i="44" s="1"/>
  <c r="I1" i="44"/>
  <c r="T1" i="44" s="1"/>
  <c r="H1" i="44"/>
  <c r="S1" i="44" s="1"/>
  <c r="G1" i="44"/>
  <c r="R1" i="44" s="1"/>
  <c r="F1" i="44"/>
  <c r="Q1" i="44" s="1"/>
  <c r="E1" i="44"/>
  <c r="P1" i="44" s="1"/>
  <c r="C1" i="44"/>
  <c r="N1" i="44" s="1"/>
  <c r="U7" i="44"/>
  <c r="T7" i="44"/>
  <c r="S7" i="44"/>
  <c r="R7" i="44"/>
  <c r="Q7" i="44"/>
  <c r="P7" i="44"/>
  <c r="N7" i="44"/>
  <c r="U6" i="44"/>
  <c r="T6" i="44"/>
  <c r="S6" i="44"/>
  <c r="R6" i="44"/>
  <c r="Q6" i="44"/>
  <c r="P6" i="44"/>
  <c r="N6" i="44"/>
  <c r="U5" i="44"/>
  <c r="T5" i="44"/>
  <c r="S5" i="44"/>
  <c r="R5" i="44"/>
  <c r="Q5" i="44"/>
  <c r="P5" i="44"/>
  <c r="N5" i="44"/>
  <c r="U4" i="44"/>
  <c r="T4" i="44"/>
  <c r="S4" i="44"/>
  <c r="R4" i="44"/>
  <c r="Q4" i="44"/>
  <c r="P4" i="44"/>
  <c r="N4" i="44"/>
  <c r="U3" i="44"/>
  <c r="T3" i="44"/>
  <c r="S3" i="44"/>
  <c r="R3" i="44"/>
  <c r="Q3" i="44"/>
  <c r="P3" i="44"/>
  <c r="N3" i="44"/>
  <c r="U2" i="44"/>
  <c r="T2" i="44"/>
  <c r="S2" i="44"/>
  <c r="R2" i="44"/>
  <c r="Q2" i="44"/>
  <c r="P2" i="44"/>
  <c r="N2" i="44"/>
  <c r="C3" i="44"/>
  <c r="E3" i="44"/>
  <c r="F3" i="44"/>
  <c r="G3" i="44"/>
  <c r="H3" i="44"/>
  <c r="I3" i="44"/>
  <c r="J3" i="44"/>
  <c r="C4" i="44"/>
  <c r="E4" i="44"/>
  <c r="F4" i="44"/>
  <c r="G4" i="44"/>
  <c r="H4" i="44"/>
  <c r="I4" i="44"/>
  <c r="J4" i="44"/>
  <c r="C5" i="44"/>
  <c r="E5" i="44"/>
  <c r="F5" i="44"/>
  <c r="G5" i="44"/>
  <c r="H5" i="44"/>
  <c r="I5" i="44"/>
  <c r="J5" i="44"/>
  <c r="C6" i="44"/>
  <c r="E6" i="44"/>
  <c r="F6" i="44"/>
  <c r="G6" i="44"/>
  <c r="H6" i="44"/>
  <c r="I6" i="44"/>
  <c r="J6" i="44"/>
  <c r="C7" i="44"/>
  <c r="E7" i="44"/>
  <c r="F7" i="44"/>
  <c r="G7" i="44"/>
  <c r="H7" i="44"/>
  <c r="I7" i="44"/>
  <c r="J7" i="44"/>
  <c r="J2" i="44"/>
  <c r="I2" i="44"/>
  <c r="H2" i="44"/>
  <c r="G2" i="44"/>
  <c r="F2" i="44"/>
  <c r="E2" i="44"/>
  <c r="C2" i="44"/>
  <c r="AR5" i="42" l="1"/>
  <c r="AX6" i="42"/>
  <c r="AX5" i="42"/>
  <c r="AJ5" i="39"/>
  <c r="AP6" i="39"/>
  <c r="U15" i="44"/>
  <c r="J15" i="44"/>
  <c r="T15" i="44"/>
  <c r="I15" i="44"/>
  <c r="S15" i="44"/>
  <c r="H15" i="44"/>
  <c r="R15" i="44"/>
  <c r="G15" i="44"/>
  <c r="Q15" i="44"/>
  <c r="F15" i="44"/>
  <c r="P15" i="44"/>
  <c r="E15" i="44"/>
  <c r="N15" i="44"/>
  <c r="C15" i="44"/>
  <c r="U14" i="44"/>
  <c r="J14" i="44"/>
  <c r="T14" i="44"/>
  <c r="I14" i="44"/>
  <c r="S14" i="44"/>
  <c r="H14" i="44"/>
  <c r="R14" i="44"/>
  <c r="G14" i="44"/>
  <c r="Q14" i="44"/>
  <c r="F14" i="44"/>
  <c r="P14" i="44"/>
  <c r="E14" i="44"/>
  <c r="N14" i="44"/>
  <c r="C14" i="44"/>
  <c r="U13" i="44"/>
  <c r="J13" i="44"/>
  <c r="T13" i="44"/>
  <c r="I13" i="44"/>
  <c r="S13" i="44"/>
  <c r="H13" i="44"/>
  <c r="R13" i="44"/>
  <c r="G13" i="44"/>
  <c r="Q13" i="44"/>
  <c r="F13" i="44"/>
  <c r="P13" i="44"/>
  <c r="E13" i="44"/>
  <c r="N13" i="44"/>
  <c r="C13" i="44"/>
  <c r="U12" i="44"/>
  <c r="J12" i="44"/>
  <c r="T12" i="44"/>
  <c r="I12" i="44"/>
  <c r="S12" i="44"/>
  <c r="H12" i="44"/>
  <c r="R12" i="44"/>
  <c r="G12" i="44"/>
  <c r="Q12" i="44"/>
  <c r="F12" i="44"/>
  <c r="P12" i="44"/>
  <c r="E12" i="44"/>
  <c r="N12" i="44"/>
  <c r="C12" i="44"/>
  <c r="U11" i="44"/>
  <c r="J11" i="44"/>
  <c r="T11" i="44"/>
  <c r="I11" i="44"/>
  <c r="S11" i="44"/>
  <c r="H11" i="44"/>
  <c r="R11" i="44"/>
  <c r="G11" i="44"/>
  <c r="Q11" i="44"/>
  <c r="F11" i="44"/>
  <c r="P11" i="44"/>
  <c r="E11" i="44"/>
  <c r="N11" i="44"/>
  <c r="C11" i="44"/>
  <c r="U10" i="44"/>
  <c r="J10" i="44"/>
  <c r="T10" i="44"/>
  <c r="I10" i="44"/>
  <c r="S10" i="44"/>
  <c r="H10" i="44"/>
  <c r="R10" i="44"/>
  <c r="G10" i="44"/>
  <c r="Q10" i="44"/>
  <c r="F10" i="44"/>
  <c r="P10" i="44"/>
  <c r="E10" i="44"/>
  <c r="N10" i="44"/>
  <c r="C10" i="44"/>
  <c r="U9" i="44"/>
  <c r="J9" i="44"/>
  <c r="T9" i="44"/>
  <c r="I9" i="44"/>
  <c r="S9" i="44"/>
  <c r="H9" i="44"/>
  <c r="R9" i="44"/>
  <c r="G9" i="44"/>
  <c r="Q9" i="44"/>
  <c r="F9" i="44"/>
  <c r="P9" i="44"/>
  <c r="E9" i="44"/>
  <c r="N9" i="44"/>
  <c r="C9" i="44"/>
  <c r="U8" i="44"/>
  <c r="J8" i="44"/>
  <c r="T8" i="44"/>
  <c r="I8" i="44"/>
  <c r="S8" i="44"/>
  <c r="H8" i="44"/>
  <c r="R8" i="44"/>
  <c r="G8" i="44"/>
  <c r="Q8" i="44"/>
  <c r="F8" i="44"/>
  <c r="P8" i="44"/>
  <c r="E8" i="44"/>
  <c r="N8" i="44"/>
  <c r="C8" i="44"/>
  <c r="HI370" i="42" l="1"/>
  <c r="HH370" i="42"/>
  <c r="HG370" i="42"/>
  <c r="GG370" i="42"/>
  <c r="GF370" i="42"/>
  <c r="GE370" i="42"/>
  <c r="FE370" i="42"/>
  <c r="FD370" i="42"/>
  <c r="FC370" i="42"/>
  <c r="EC370" i="42"/>
  <c r="EB370" i="42"/>
  <c r="EA370" i="42"/>
  <c r="DA370" i="42"/>
  <c r="CZ370" i="42"/>
  <c r="CY370" i="42"/>
  <c r="BY370" i="42"/>
  <c r="BX370" i="42"/>
  <c r="BW370" i="42"/>
  <c r="U370" i="42"/>
  <c r="T370" i="42"/>
  <c r="S370" i="42"/>
  <c r="HI369" i="42"/>
  <c r="HH369" i="42"/>
  <c r="HG369" i="42"/>
  <c r="GG369" i="42"/>
  <c r="GF369" i="42"/>
  <c r="GE369" i="42"/>
  <c r="FE369" i="42"/>
  <c r="FD369" i="42"/>
  <c r="FC369" i="42"/>
  <c r="EC369" i="42"/>
  <c r="EB369" i="42"/>
  <c r="EA369" i="42"/>
  <c r="DA369" i="42"/>
  <c r="CZ369" i="42"/>
  <c r="CY369" i="42"/>
  <c r="BY369" i="42"/>
  <c r="BX369" i="42"/>
  <c r="BW369" i="42"/>
  <c r="U369" i="42"/>
  <c r="T369" i="42"/>
  <c r="S369" i="42"/>
  <c r="HI368" i="42"/>
  <c r="HH368" i="42"/>
  <c r="HG368" i="42"/>
  <c r="GG368" i="42"/>
  <c r="GF368" i="42"/>
  <c r="GE368" i="42"/>
  <c r="FE368" i="42"/>
  <c r="FD368" i="42"/>
  <c r="FC368" i="42"/>
  <c r="EC368" i="42"/>
  <c r="EB368" i="42"/>
  <c r="EA368" i="42"/>
  <c r="DA368" i="42"/>
  <c r="CZ368" i="42"/>
  <c r="CY368" i="42"/>
  <c r="BY368" i="42"/>
  <c r="BX368" i="42"/>
  <c r="BW368" i="42"/>
  <c r="U368" i="42"/>
  <c r="T368" i="42"/>
  <c r="S368" i="42"/>
  <c r="HI367" i="42"/>
  <c r="HH367" i="42"/>
  <c r="HG367" i="42"/>
  <c r="GG367" i="42"/>
  <c r="GF367" i="42"/>
  <c r="GE367" i="42"/>
  <c r="FE367" i="42"/>
  <c r="FD367" i="42"/>
  <c r="FC367" i="42"/>
  <c r="EC367" i="42"/>
  <c r="EB367" i="42"/>
  <c r="EA367" i="42"/>
  <c r="DA367" i="42"/>
  <c r="CZ367" i="42"/>
  <c r="CY367" i="42"/>
  <c r="BY367" i="42"/>
  <c r="BX367" i="42"/>
  <c r="BW367" i="42"/>
  <c r="U367" i="42"/>
  <c r="T367" i="42"/>
  <c r="S367" i="42"/>
  <c r="HI366" i="42"/>
  <c r="HH366" i="42"/>
  <c r="HG366" i="42"/>
  <c r="GG366" i="42"/>
  <c r="GF366" i="42"/>
  <c r="GE366" i="42"/>
  <c r="FE366" i="42"/>
  <c r="FD366" i="42"/>
  <c r="FC366" i="42"/>
  <c r="EC366" i="42"/>
  <c r="EB366" i="42"/>
  <c r="EA366" i="42"/>
  <c r="DA366" i="42"/>
  <c r="CZ366" i="42"/>
  <c r="CY366" i="42"/>
  <c r="BY366" i="42"/>
  <c r="BX366" i="42"/>
  <c r="BW366" i="42"/>
  <c r="U366" i="42"/>
  <c r="T366" i="42"/>
  <c r="S366" i="42"/>
  <c r="HI365" i="42"/>
  <c r="HH365" i="42"/>
  <c r="HG365" i="42"/>
  <c r="GG365" i="42"/>
  <c r="GF365" i="42"/>
  <c r="GE365" i="42"/>
  <c r="FE365" i="42"/>
  <c r="FD365" i="42"/>
  <c r="FC365" i="42"/>
  <c r="EC365" i="42"/>
  <c r="EB365" i="42"/>
  <c r="EA365" i="42"/>
  <c r="DA365" i="42"/>
  <c r="CZ365" i="42"/>
  <c r="CY365" i="42"/>
  <c r="BY365" i="42"/>
  <c r="BX365" i="42"/>
  <c r="BW365" i="42"/>
  <c r="U365" i="42"/>
  <c r="T365" i="42"/>
  <c r="S365" i="42"/>
  <c r="HI364" i="42"/>
  <c r="HH364" i="42"/>
  <c r="HG364" i="42"/>
  <c r="GG364" i="42"/>
  <c r="GF364" i="42"/>
  <c r="GE364" i="42"/>
  <c r="FE364" i="42"/>
  <c r="FD364" i="42"/>
  <c r="FC364" i="42"/>
  <c r="EC364" i="42"/>
  <c r="EB364" i="42"/>
  <c r="EA364" i="42"/>
  <c r="DA364" i="42"/>
  <c r="CZ364" i="42"/>
  <c r="CY364" i="42"/>
  <c r="BY364" i="42"/>
  <c r="BX364" i="42"/>
  <c r="BW364" i="42"/>
  <c r="U364" i="42"/>
  <c r="T364" i="42"/>
  <c r="S364" i="42"/>
  <c r="HI363" i="42"/>
  <c r="HH363" i="42"/>
  <c r="HG363" i="42"/>
  <c r="GG363" i="42"/>
  <c r="GF363" i="42"/>
  <c r="GE363" i="42"/>
  <c r="FE363" i="42"/>
  <c r="FD363" i="42"/>
  <c r="FC363" i="42"/>
  <c r="EC363" i="42"/>
  <c r="EB363" i="42"/>
  <c r="EA363" i="42"/>
  <c r="DA363" i="42"/>
  <c r="CZ363" i="42"/>
  <c r="CY363" i="42"/>
  <c r="BY363" i="42"/>
  <c r="BX363" i="42"/>
  <c r="BW363" i="42"/>
  <c r="U363" i="42"/>
  <c r="T363" i="42"/>
  <c r="S363" i="42"/>
  <c r="HI362" i="42"/>
  <c r="HH362" i="42"/>
  <c r="HG362" i="42"/>
  <c r="GG362" i="42"/>
  <c r="GF362" i="42"/>
  <c r="GE362" i="42"/>
  <c r="FE362" i="42"/>
  <c r="FD362" i="42"/>
  <c r="FC362" i="42"/>
  <c r="EC362" i="42"/>
  <c r="EB362" i="42"/>
  <c r="EA362" i="42"/>
  <c r="DA362" i="42"/>
  <c r="CZ362" i="42"/>
  <c r="CY362" i="42"/>
  <c r="BY362" i="42"/>
  <c r="BX362" i="42"/>
  <c r="BW362" i="42"/>
  <c r="U362" i="42"/>
  <c r="T362" i="42"/>
  <c r="S362" i="42"/>
  <c r="HI361" i="42"/>
  <c r="HH361" i="42"/>
  <c r="HG361" i="42"/>
  <c r="GG361" i="42"/>
  <c r="GF361" i="42"/>
  <c r="GE361" i="42"/>
  <c r="FE361" i="42"/>
  <c r="FD361" i="42"/>
  <c r="FC361" i="42"/>
  <c r="EC361" i="42"/>
  <c r="EB361" i="42"/>
  <c r="EA361" i="42"/>
  <c r="DA361" i="42"/>
  <c r="CZ361" i="42"/>
  <c r="CY361" i="42"/>
  <c r="BY361" i="42"/>
  <c r="BX361" i="42"/>
  <c r="BW361" i="42"/>
  <c r="U361" i="42"/>
  <c r="T361" i="42"/>
  <c r="S361" i="42"/>
  <c r="HI360" i="42"/>
  <c r="HH360" i="42"/>
  <c r="HG360" i="42"/>
  <c r="GG360" i="42"/>
  <c r="GF360" i="42"/>
  <c r="GE360" i="42"/>
  <c r="FE360" i="42"/>
  <c r="FD360" i="42"/>
  <c r="FC360" i="42"/>
  <c r="EC360" i="42"/>
  <c r="EB360" i="42"/>
  <c r="EA360" i="42"/>
  <c r="DA360" i="42"/>
  <c r="CZ360" i="42"/>
  <c r="CY360" i="42"/>
  <c r="BY360" i="42"/>
  <c r="BX360" i="42"/>
  <c r="BW360" i="42"/>
  <c r="U360" i="42"/>
  <c r="T360" i="42"/>
  <c r="S360" i="42"/>
  <c r="HI359" i="42"/>
  <c r="HH359" i="42"/>
  <c r="HG359" i="42"/>
  <c r="GG359" i="42"/>
  <c r="GF359" i="42"/>
  <c r="GE359" i="42"/>
  <c r="FE359" i="42"/>
  <c r="FD359" i="42"/>
  <c r="FC359" i="42"/>
  <c r="EC359" i="42"/>
  <c r="EB359" i="42"/>
  <c r="EA359" i="42"/>
  <c r="DA359" i="42"/>
  <c r="CZ359" i="42"/>
  <c r="CY359" i="42"/>
  <c r="BY359" i="42"/>
  <c r="BX359" i="42"/>
  <c r="BW359" i="42"/>
  <c r="U359" i="42"/>
  <c r="T359" i="42"/>
  <c r="S359" i="42"/>
  <c r="HI358" i="42"/>
  <c r="HH358" i="42"/>
  <c r="HG358" i="42"/>
  <c r="GG358" i="42"/>
  <c r="GF358" i="42"/>
  <c r="GE358" i="42"/>
  <c r="FE358" i="42"/>
  <c r="FD358" i="42"/>
  <c r="FC358" i="42"/>
  <c r="EC358" i="42"/>
  <c r="EB358" i="42"/>
  <c r="EA358" i="42"/>
  <c r="DA358" i="42"/>
  <c r="CZ358" i="42"/>
  <c r="CY358" i="42"/>
  <c r="BY358" i="42"/>
  <c r="BX358" i="42"/>
  <c r="BW358" i="42"/>
  <c r="U358" i="42"/>
  <c r="T358" i="42"/>
  <c r="S358" i="42"/>
  <c r="HI357" i="42"/>
  <c r="HH357" i="42"/>
  <c r="HG357" i="42"/>
  <c r="GG357" i="42"/>
  <c r="GF357" i="42"/>
  <c r="GE357" i="42"/>
  <c r="FE357" i="42"/>
  <c r="FD357" i="42"/>
  <c r="FC357" i="42"/>
  <c r="EC357" i="42"/>
  <c r="EB357" i="42"/>
  <c r="EA357" i="42"/>
  <c r="DA357" i="42"/>
  <c r="CZ357" i="42"/>
  <c r="CY357" i="42"/>
  <c r="BY357" i="42"/>
  <c r="BX357" i="42"/>
  <c r="BW357" i="42"/>
  <c r="U357" i="42"/>
  <c r="T357" i="42"/>
  <c r="S357" i="42"/>
  <c r="HI356" i="42"/>
  <c r="HH356" i="42"/>
  <c r="HG356" i="42"/>
  <c r="GG356" i="42"/>
  <c r="GF356" i="42"/>
  <c r="GE356" i="42"/>
  <c r="FE356" i="42"/>
  <c r="FD356" i="42"/>
  <c r="FC356" i="42"/>
  <c r="EC356" i="42"/>
  <c r="EB356" i="42"/>
  <c r="EA356" i="42"/>
  <c r="DA356" i="42"/>
  <c r="CZ356" i="42"/>
  <c r="CY356" i="42"/>
  <c r="BY356" i="42"/>
  <c r="BX356" i="42"/>
  <c r="BW356" i="42"/>
  <c r="U356" i="42"/>
  <c r="T356" i="42"/>
  <c r="S356" i="42"/>
  <c r="HI355" i="42"/>
  <c r="HH355" i="42"/>
  <c r="HG355" i="42"/>
  <c r="GG355" i="42"/>
  <c r="GF355" i="42"/>
  <c r="GE355" i="42"/>
  <c r="FE355" i="42"/>
  <c r="FD355" i="42"/>
  <c r="FC355" i="42"/>
  <c r="EC355" i="42"/>
  <c r="EB355" i="42"/>
  <c r="EA355" i="42"/>
  <c r="DA355" i="42"/>
  <c r="CZ355" i="42"/>
  <c r="CY355" i="42"/>
  <c r="BY355" i="42"/>
  <c r="BX355" i="42"/>
  <c r="BW355" i="42"/>
  <c r="U355" i="42"/>
  <c r="T355" i="42"/>
  <c r="S355" i="42"/>
  <c r="HI354" i="42"/>
  <c r="HH354" i="42"/>
  <c r="HG354" i="42"/>
  <c r="GG354" i="42"/>
  <c r="GF354" i="42"/>
  <c r="GE354" i="42"/>
  <c r="FE354" i="42"/>
  <c r="FD354" i="42"/>
  <c r="FC354" i="42"/>
  <c r="EC354" i="42"/>
  <c r="EB354" i="42"/>
  <c r="EA354" i="42"/>
  <c r="DA354" i="42"/>
  <c r="CZ354" i="42"/>
  <c r="CY354" i="42"/>
  <c r="BY354" i="42"/>
  <c r="BX354" i="42"/>
  <c r="BW354" i="42"/>
  <c r="U354" i="42"/>
  <c r="T354" i="42"/>
  <c r="S354" i="42"/>
  <c r="HI353" i="42"/>
  <c r="HH353" i="42"/>
  <c r="HG353" i="42"/>
  <c r="GG353" i="42"/>
  <c r="GF353" i="42"/>
  <c r="GE353" i="42"/>
  <c r="FE353" i="42"/>
  <c r="FD353" i="42"/>
  <c r="FC353" i="42"/>
  <c r="EC353" i="42"/>
  <c r="EB353" i="42"/>
  <c r="EA353" i="42"/>
  <c r="DA353" i="42"/>
  <c r="CZ353" i="42"/>
  <c r="CY353" i="42"/>
  <c r="BY353" i="42"/>
  <c r="BX353" i="42"/>
  <c r="BW353" i="42"/>
  <c r="U353" i="42"/>
  <c r="T353" i="42"/>
  <c r="S353" i="42"/>
  <c r="HI352" i="42"/>
  <c r="HH352" i="42"/>
  <c r="HG352" i="42"/>
  <c r="GG352" i="42"/>
  <c r="GF352" i="42"/>
  <c r="GE352" i="42"/>
  <c r="FE352" i="42"/>
  <c r="FD352" i="42"/>
  <c r="FC352" i="42"/>
  <c r="EC352" i="42"/>
  <c r="EB352" i="42"/>
  <c r="EA352" i="42"/>
  <c r="DA352" i="42"/>
  <c r="CZ352" i="42"/>
  <c r="CY352" i="42"/>
  <c r="BY352" i="42"/>
  <c r="BX352" i="42"/>
  <c r="BW352" i="42"/>
  <c r="U352" i="42"/>
  <c r="T352" i="42"/>
  <c r="S352" i="42"/>
  <c r="HI351" i="42"/>
  <c r="HH351" i="42"/>
  <c r="HG351" i="42"/>
  <c r="GG351" i="42"/>
  <c r="GF351" i="42"/>
  <c r="GE351" i="42"/>
  <c r="FE351" i="42"/>
  <c r="FD351" i="42"/>
  <c r="FC351" i="42"/>
  <c r="EC351" i="42"/>
  <c r="EB351" i="42"/>
  <c r="EA351" i="42"/>
  <c r="DA351" i="42"/>
  <c r="CZ351" i="42"/>
  <c r="CY351" i="42"/>
  <c r="BY351" i="42"/>
  <c r="BX351" i="42"/>
  <c r="BW351" i="42"/>
  <c r="U351" i="42"/>
  <c r="T351" i="42"/>
  <c r="S351" i="42"/>
  <c r="HI350" i="42"/>
  <c r="HH350" i="42"/>
  <c r="HG350" i="42"/>
  <c r="GG350" i="42"/>
  <c r="GF350" i="42"/>
  <c r="GE350" i="42"/>
  <c r="FE350" i="42"/>
  <c r="FD350" i="42"/>
  <c r="FC350" i="42"/>
  <c r="EC350" i="42"/>
  <c r="EB350" i="42"/>
  <c r="EA350" i="42"/>
  <c r="DA350" i="42"/>
  <c r="CZ350" i="42"/>
  <c r="CY350" i="42"/>
  <c r="BY350" i="42"/>
  <c r="BX350" i="42"/>
  <c r="BW350" i="42"/>
  <c r="U350" i="42"/>
  <c r="T350" i="42"/>
  <c r="S350" i="42"/>
  <c r="HI349" i="42"/>
  <c r="HH349" i="42"/>
  <c r="HG349" i="42"/>
  <c r="GG349" i="42"/>
  <c r="GF349" i="42"/>
  <c r="GE349" i="42"/>
  <c r="FE349" i="42"/>
  <c r="FD349" i="42"/>
  <c r="FC349" i="42"/>
  <c r="EC349" i="42"/>
  <c r="EB349" i="42"/>
  <c r="EA349" i="42"/>
  <c r="DA349" i="42"/>
  <c r="CZ349" i="42"/>
  <c r="CY349" i="42"/>
  <c r="BY349" i="42"/>
  <c r="BX349" i="42"/>
  <c r="BW349" i="42"/>
  <c r="U349" i="42"/>
  <c r="T349" i="42"/>
  <c r="S349" i="42"/>
  <c r="HI348" i="42"/>
  <c r="HH348" i="42"/>
  <c r="HG348" i="42"/>
  <c r="GG348" i="42"/>
  <c r="GF348" i="42"/>
  <c r="GE348" i="42"/>
  <c r="FE348" i="42"/>
  <c r="FD348" i="42"/>
  <c r="FC348" i="42"/>
  <c r="EC348" i="42"/>
  <c r="EB348" i="42"/>
  <c r="EA348" i="42"/>
  <c r="DA348" i="42"/>
  <c r="CZ348" i="42"/>
  <c r="CY348" i="42"/>
  <c r="BY348" i="42"/>
  <c r="BX348" i="42"/>
  <c r="BW348" i="42"/>
  <c r="U348" i="42"/>
  <c r="T348" i="42"/>
  <c r="S348" i="42"/>
  <c r="HI347" i="42"/>
  <c r="HH347" i="42"/>
  <c r="HG347" i="42"/>
  <c r="GG347" i="42"/>
  <c r="GF347" i="42"/>
  <c r="GE347" i="42"/>
  <c r="FE347" i="42"/>
  <c r="FD347" i="42"/>
  <c r="FC347" i="42"/>
  <c r="EC347" i="42"/>
  <c r="EB347" i="42"/>
  <c r="EA347" i="42"/>
  <c r="DA347" i="42"/>
  <c r="CZ347" i="42"/>
  <c r="CY347" i="42"/>
  <c r="BY347" i="42"/>
  <c r="BX347" i="42"/>
  <c r="BW347" i="42"/>
  <c r="U347" i="42"/>
  <c r="T347" i="42"/>
  <c r="S347" i="42"/>
  <c r="HI346" i="42"/>
  <c r="HH346" i="42"/>
  <c r="HG346" i="42"/>
  <c r="GG346" i="42"/>
  <c r="GF346" i="42"/>
  <c r="GE346" i="42"/>
  <c r="FE346" i="42"/>
  <c r="FD346" i="42"/>
  <c r="FC346" i="42"/>
  <c r="EC346" i="42"/>
  <c r="EB346" i="42"/>
  <c r="EA346" i="42"/>
  <c r="DA346" i="42"/>
  <c r="CZ346" i="42"/>
  <c r="CY346" i="42"/>
  <c r="BY346" i="42"/>
  <c r="BX346" i="42"/>
  <c r="BW346" i="42"/>
  <c r="U346" i="42"/>
  <c r="T346" i="42"/>
  <c r="S346" i="42"/>
  <c r="HI345" i="42"/>
  <c r="HH345" i="42"/>
  <c r="HG345" i="42"/>
  <c r="GG345" i="42"/>
  <c r="GF345" i="42"/>
  <c r="GE345" i="42"/>
  <c r="FE345" i="42"/>
  <c r="FD345" i="42"/>
  <c r="FC345" i="42"/>
  <c r="EC345" i="42"/>
  <c r="EB345" i="42"/>
  <c r="EA345" i="42"/>
  <c r="DA345" i="42"/>
  <c r="CZ345" i="42"/>
  <c r="CY345" i="42"/>
  <c r="BY345" i="42"/>
  <c r="BX345" i="42"/>
  <c r="BW345" i="42"/>
  <c r="U345" i="42"/>
  <c r="T345" i="42"/>
  <c r="S345" i="42"/>
  <c r="HI344" i="42"/>
  <c r="HH344" i="42"/>
  <c r="HG344" i="42"/>
  <c r="GG344" i="42"/>
  <c r="GF344" i="42"/>
  <c r="GE344" i="42"/>
  <c r="FE344" i="42"/>
  <c r="FD344" i="42"/>
  <c r="FC344" i="42"/>
  <c r="EC344" i="42"/>
  <c r="EB344" i="42"/>
  <c r="EA344" i="42"/>
  <c r="DA344" i="42"/>
  <c r="CZ344" i="42"/>
  <c r="CY344" i="42"/>
  <c r="BY344" i="42"/>
  <c r="BX344" i="42"/>
  <c r="BW344" i="42"/>
  <c r="U344" i="42"/>
  <c r="T344" i="42"/>
  <c r="S344" i="42"/>
  <c r="HI343" i="42"/>
  <c r="HH343" i="42"/>
  <c r="HG343" i="42"/>
  <c r="GG343" i="42"/>
  <c r="GF343" i="42"/>
  <c r="GE343" i="42"/>
  <c r="FE343" i="42"/>
  <c r="FD343" i="42"/>
  <c r="FC343" i="42"/>
  <c r="EC343" i="42"/>
  <c r="EB343" i="42"/>
  <c r="EA343" i="42"/>
  <c r="DA343" i="42"/>
  <c r="CZ343" i="42"/>
  <c r="CY343" i="42"/>
  <c r="BY343" i="42"/>
  <c r="BX343" i="42"/>
  <c r="BW343" i="42"/>
  <c r="U343" i="42"/>
  <c r="T343" i="42"/>
  <c r="S343" i="42"/>
  <c r="HI342" i="42"/>
  <c r="HH342" i="42"/>
  <c r="HG342" i="42"/>
  <c r="GG342" i="42"/>
  <c r="GF342" i="42"/>
  <c r="GE342" i="42"/>
  <c r="FE342" i="42"/>
  <c r="FD342" i="42"/>
  <c r="FC342" i="42"/>
  <c r="EC342" i="42"/>
  <c r="EB342" i="42"/>
  <c r="EA342" i="42"/>
  <c r="DA342" i="42"/>
  <c r="CZ342" i="42"/>
  <c r="CY342" i="42"/>
  <c r="BY342" i="42"/>
  <c r="BX342" i="42"/>
  <c r="BW342" i="42"/>
  <c r="U342" i="42"/>
  <c r="T342" i="42"/>
  <c r="S342" i="42"/>
  <c r="HI341" i="42"/>
  <c r="HH341" i="42"/>
  <c r="HG341" i="42"/>
  <c r="GG341" i="42"/>
  <c r="GF341" i="42"/>
  <c r="GE341" i="42"/>
  <c r="FE341" i="42"/>
  <c r="FD341" i="42"/>
  <c r="FC341" i="42"/>
  <c r="EC341" i="42"/>
  <c r="EB341" i="42"/>
  <c r="EA341" i="42"/>
  <c r="DA341" i="42"/>
  <c r="CZ341" i="42"/>
  <c r="CY341" i="42"/>
  <c r="BY341" i="42"/>
  <c r="BX341" i="42"/>
  <c r="BW341" i="42"/>
  <c r="U341" i="42"/>
  <c r="T341" i="42"/>
  <c r="S341" i="42"/>
  <c r="HI340" i="42"/>
  <c r="HH340" i="42"/>
  <c r="HG340" i="42"/>
  <c r="GG340" i="42"/>
  <c r="GF340" i="42"/>
  <c r="GE340" i="42"/>
  <c r="FE340" i="42"/>
  <c r="FD340" i="42"/>
  <c r="FC340" i="42"/>
  <c r="EC340" i="42"/>
  <c r="EB340" i="42"/>
  <c r="EA340" i="42"/>
  <c r="DA340" i="42"/>
  <c r="CZ340" i="42"/>
  <c r="CY340" i="42"/>
  <c r="BY340" i="42"/>
  <c r="BX340" i="42"/>
  <c r="BW340" i="42"/>
  <c r="U340" i="42"/>
  <c r="T340" i="42"/>
  <c r="S340" i="42"/>
  <c r="HI339" i="42"/>
  <c r="HH339" i="42"/>
  <c r="HG339" i="42"/>
  <c r="GG339" i="42"/>
  <c r="GF339" i="42"/>
  <c r="GE339" i="42"/>
  <c r="FE339" i="42"/>
  <c r="FD339" i="42"/>
  <c r="FC339" i="42"/>
  <c r="EC339" i="42"/>
  <c r="EB339" i="42"/>
  <c r="EA339" i="42"/>
  <c r="DA339" i="42"/>
  <c r="CZ339" i="42"/>
  <c r="CY339" i="42"/>
  <c r="BY339" i="42"/>
  <c r="BX339" i="42"/>
  <c r="BW339" i="42"/>
  <c r="U339" i="42"/>
  <c r="T339" i="42"/>
  <c r="S339" i="42"/>
  <c r="HI338" i="42"/>
  <c r="HH338" i="42"/>
  <c r="HG338" i="42"/>
  <c r="GG338" i="42"/>
  <c r="GF338" i="42"/>
  <c r="GE338" i="42"/>
  <c r="FE338" i="42"/>
  <c r="FD338" i="42"/>
  <c r="FC338" i="42"/>
  <c r="EC338" i="42"/>
  <c r="EB338" i="42"/>
  <c r="EA338" i="42"/>
  <c r="DA338" i="42"/>
  <c r="CZ338" i="42"/>
  <c r="CY338" i="42"/>
  <c r="BY338" i="42"/>
  <c r="BX338" i="42"/>
  <c r="BW338" i="42"/>
  <c r="U338" i="42"/>
  <c r="T338" i="42"/>
  <c r="S338" i="42"/>
  <c r="HI337" i="42"/>
  <c r="HH337" i="42"/>
  <c r="HG337" i="42"/>
  <c r="GG337" i="42"/>
  <c r="GF337" i="42"/>
  <c r="GE337" i="42"/>
  <c r="FE337" i="42"/>
  <c r="FD337" i="42"/>
  <c r="FC337" i="42"/>
  <c r="EC337" i="42"/>
  <c r="EB337" i="42"/>
  <c r="EA337" i="42"/>
  <c r="DA337" i="42"/>
  <c r="CZ337" i="42"/>
  <c r="CY337" i="42"/>
  <c r="BY337" i="42"/>
  <c r="BX337" i="42"/>
  <c r="BW337" i="42"/>
  <c r="U337" i="42"/>
  <c r="T337" i="42"/>
  <c r="S337" i="42"/>
  <c r="HI336" i="42"/>
  <c r="HH336" i="42"/>
  <c r="HG336" i="42"/>
  <c r="GG336" i="42"/>
  <c r="GF336" i="42"/>
  <c r="GE336" i="42"/>
  <c r="FE336" i="42"/>
  <c r="FD336" i="42"/>
  <c r="FC336" i="42"/>
  <c r="EC336" i="42"/>
  <c r="EB336" i="42"/>
  <c r="EA336" i="42"/>
  <c r="DA336" i="42"/>
  <c r="CZ336" i="42"/>
  <c r="CY336" i="42"/>
  <c r="BY336" i="42"/>
  <c r="BX336" i="42"/>
  <c r="BW336" i="42"/>
  <c r="U336" i="42"/>
  <c r="T336" i="42"/>
  <c r="S336" i="42"/>
  <c r="HI335" i="42"/>
  <c r="HH335" i="42"/>
  <c r="HG335" i="42"/>
  <c r="GG335" i="42"/>
  <c r="GF335" i="42"/>
  <c r="GE335" i="42"/>
  <c r="FE335" i="42"/>
  <c r="FD335" i="42"/>
  <c r="FC335" i="42"/>
  <c r="EC335" i="42"/>
  <c r="EB335" i="42"/>
  <c r="EA335" i="42"/>
  <c r="DA335" i="42"/>
  <c r="CZ335" i="42"/>
  <c r="CY335" i="42"/>
  <c r="BY335" i="42"/>
  <c r="BX335" i="42"/>
  <c r="BW335" i="42"/>
  <c r="U335" i="42"/>
  <c r="T335" i="42"/>
  <c r="S335" i="42"/>
  <c r="HI334" i="42"/>
  <c r="HH334" i="42"/>
  <c r="HG334" i="42"/>
  <c r="GG334" i="42"/>
  <c r="GF334" i="42"/>
  <c r="GE334" i="42"/>
  <c r="FE334" i="42"/>
  <c r="FD334" i="42"/>
  <c r="FC334" i="42"/>
  <c r="EC334" i="42"/>
  <c r="EB334" i="42"/>
  <c r="EA334" i="42"/>
  <c r="DA334" i="42"/>
  <c r="CZ334" i="42"/>
  <c r="CY334" i="42"/>
  <c r="BY334" i="42"/>
  <c r="BX334" i="42"/>
  <c r="BW334" i="42"/>
  <c r="U334" i="42"/>
  <c r="T334" i="42"/>
  <c r="S334" i="42"/>
  <c r="HI333" i="42"/>
  <c r="HH333" i="42"/>
  <c r="HG333" i="42"/>
  <c r="GG333" i="42"/>
  <c r="GF333" i="42"/>
  <c r="GE333" i="42"/>
  <c r="FE333" i="42"/>
  <c r="FD333" i="42"/>
  <c r="FC333" i="42"/>
  <c r="EC333" i="42"/>
  <c r="EB333" i="42"/>
  <c r="EA333" i="42"/>
  <c r="DA333" i="42"/>
  <c r="CZ333" i="42"/>
  <c r="CY333" i="42"/>
  <c r="BY333" i="42"/>
  <c r="BX333" i="42"/>
  <c r="BW333" i="42"/>
  <c r="U333" i="42"/>
  <c r="T333" i="42"/>
  <c r="S333" i="42"/>
  <c r="HI332" i="42"/>
  <c r="HH332" i="42"/>
  <c r="HG332" i="42"/>
  <c r="GG332" i="42"/>
  <c r="GF332" i="42"/>
  <c r="GE332" i="42"/>
  <c r="FE332" i="42"/>
  <c r="FD332" i="42"/>
  <c r="FC332" i="42"/>
  <c r="EC332" i="42"/>
  <c r="EB332" i="42"/>
  <c r="EA332" i="42"/>
  <c r="DA332" i="42"/>
  <c r="CZ332" i="42"/>
  <c r="CY332" i="42"/>
  <c r="BY332" i="42"/>
  <c r="BX332" i="42"/>
  <c r="BW332" i="42"/>
  <c r="U332" i="42"/>
  <c r="T332" i="42"/>
  <c r="S332" i="42"/>
  <c r="HI331" i="42"/>
  <c r="HH331" i="42"/>
  <c r="HG331" i="42"/>
  <c r="GG331" i="42"/>
  <c r="GF331" i="42"/>
  <c r="GE331" i="42"/>
  <c r="FE331" i="42"/>
  <c r="FD331" i="42"/>
  <c r="FC331" i="42"/>
  <c r="EC331" i="42"/>
  <c r="EB331" i="42"/>
  <c r="EA331" i="42"/>
  <c r="DA331" i="42"/>
  <c r="CZ331" i="42"/>
  <c r="CY331" i="42"/>
  <c r="BY331" i="42"/>
  <c r="BX331" i="42"/>
  <c r="BW331" i="42"/>
  <c r="U331" i="42"/>
  <c r="T331" i="42"/>
  <c r="S331" i="42"/>
  <c r="HI330" i="42"/>
  <c r="HH330" i="42"/>
  <c r="HG330" i="42"/>
  <c r="GG330" i="42"/>
  <c r="GF330" i="42"/>
  <c r="GE330" i="42"/>
  <c r="FE330" i="42"/>
  <c r="FD330" i="42"/>
  <c r="FC330" i="42"/>
  <c r="EC330" i="42"/>
  <c r="EB330" i="42"/>
  <c r="EA330" i="42"/>
  <c r="DA330" i="42"/>
  <c r="CZ330" i="42"/>
  <c r="CY330" i="42"/>
  <c r="BY330" i="42"/>
  <c r="BX330" i="42"/>
  <c r="BW330" i="42"/>
  <c r="U330" i="42"/>
  <c r="T330" i="42"/>
  <c r="S330" i="42"/>
  <c r="HI329" i="42"/>
  <c r="HH329" i="42"/>
  <c r="HG329" i="42"/>
  <c r="GG329" i="42"/>
  <c r="GF329" i="42"/>
  <c r="GE329" i="42"/>
  <c r="FE329" i="42"/>
  <c r="FD329" i="42"/>
  <c r="FC329" i="42"/>
  <c r="EC329" i="42"/>
  <c r="EB329" i="42"/>
  <c r="EA329" i="42"/>
  <c r="DA329" i="42"/>
  <c r="CZ329" i="42"/>
  <c r="CY329" i="42"/>
  <c r="BY329" i="42"/>
  <c r="BX329" i="42"/>
  <c r="BW329" i="42"/>
  <c r="U329" i="42"/>
  <c r="T329" i="42"/>
  <c r="S329" i="42"/>
  <c r="HI328" i="42"/>
  <c r="HH328" i="42"/>
  <c r="HG328" i="42"/>
  <c r="GG328" i="42"/>
  <c r="GF328" i="42"/>
  <c r="GE328" i="42"/>
  <c r="FE328" i="42"/>
  <c r="FD328" i="42"/>
  <c r="FC328" i="42"/>
  <c r="EC328" i="42"/>
  <c r="EB328" i="42"/>
  <c r="EA328" i="42"/>
  <c r="DA328" i="42"/>
  <c r="CZ328" i="42"/>
  <c r="CY328" i="42"/>
  <c r="BY328" i="42"/>
  <c r="BX328" i="42"/>
  <c r="BW328" i="42"/>
  <c r="U328" i="42"/>
  <c r="T328" i="42"/>
  <c r="S328" i="42"/>
  <c r="HI327" i="42"/>
  <c r="HH327" i="42"/>
  <c r="HG327" i="42"/>
  <c r="GG327" i="42"/>
  <c r="GF327" i="42"/>
  <c r="GE327" i="42"/>
  <c r="FE327" i="42"/>
  <c r="FD327" i="42"/>
  <c r="FC327" i="42"/>
  <c r="EC327" i="42"/>
  <c r="EB327" i="42"/>
  <c r="EA327" i="42"/>
  <c r="DA327" i="42"/>
  <c r="CZ327" i="42"/>
  <c r="CY327" i="42"/>
  <c r="BY327" i="42"/>
  <c r="BX327" i="42"/>
  <c r="BW327" i="42"/>
  <c r="U327" i="42"/>
  <c r="T327" i="42"/>
  <c r="S327" i="42"/>
  <c r="HI326" i="42"/>
  <c r="HH326" i="42"/>
  <c r="HG326" i="42"/>
  <c r="GG326" i="42"/>
  <c r="GF326" i="42"/>
  <c r="GE326" i="42"/>
  <c r="FE326" i="42"/>
  <c r="FD326" i="42"/>
  <c r="FC326" i="42"/>
  <c r="EC326" i="42"/>
  <c r="EB326" i="42"/>
  <c r="EA326" i="42"/>
  <c r="DA326" i="42"/>
  <c r="CZ326" i="42"/>
  <c r="CY326" i="42"/>
  <c r="BY326" i="42"/>
  <c r="BX326" i="42"/>
  <c r="BW326" i="42"/>
  <c r="U326" i="42"/>
  <c r="T326" i="42"/>
  <c r="S326" i="42"/>
  <c r="HI325" i="42"/>
  <c r="HH325" i="42"/>
  <c r="HG325" i="42"/>
  <c r="GG325" i="42"/>
  <c r="GF325" i="42"/>
  <c r="GE325" i="42"/>
  <c r="FE325" i="42"/>
  <c r="FD325" i="42"/>
  <c r="FC325" i="42"/>
  <c r="EC325" i="42"/>
  <c r="EB325" i="42"/>
  <c r="EA325" i="42"/>
  <c r="DA325" i="42"/>
  <c r="CZ325" i="42"/>
  <c r="CY325" i="42"/>
  <c r="BY325" i="42"/>
  <c r="BX325" i="42"/>
  <c r="BW325" i="42"/>
  <c r="U325" i="42"/>
  <c r="T325" i="42"/>
  <c r="S325" i="42"/>
  <c r="HI324" i="42"/>
  <c r="HH324" i="42"/>
  <c r="HG324" i="42"/>
  <c r="GG324" i="42"/>
  <c r="GF324" i="42"/>
  <c r="GE324" i="42"/>
  <c r="FE324" i="42"/>
  <c r="FD324" i="42"/>
  <c r="FC324" i="42"/>
  <c r="EC324" i="42"/>
  <c r="EB324" i="42"/>
  <c r="EA324" i="42"/>
  <c r="DA324" i="42"/>
  <c r="CZ324" i="42"/>
  <c r="CY324" i="42"/>
  <c r="BY324" i="42"/>
  <c r="BX324" i="42"/>
  <c r="BW324" i="42"/>
  <c r="U324" i="42"/>
  <c r="T324" i="42"/>
  <c r="S324" i="42"/>
  <c r="HI323" i="42"/>
  <c r="HH323" i="42"/>
  <c r="HG323" i="42"/>
  <c r="GG323" i="42"/>
  <c r="GF323" i="42"/>
  <c r="GE323" i="42"/>
  <c r="FE323" i="42"/>
  <c r="FD323" i="42"/>
  <c r="FC323" i="42"/>
  <c r="EC323" i="42"/>
  <c r="EB323" i="42"/>
  <c r="EA323" i="42"/>
  <c r="DA323" i="42"/>
  <c r="CZ323" i="42"/>
  <c r="CY323" i="42"/>
  <c r="BY323" i="42"/>
  <c r="BX323" i="42"/>
  <c r="BW323" i="42"/>
  <c r="U323" i="42"/>
  <c r="T323" i="42"/>
  <c r="S323" i="42"/>
  <c r="HI322" i="42"/>
  <c r="HH322" i="42"/>
  <c r="HG322" i="42"/>
  <c r="GG322" i="42"/>
  <c r="GF322" i="42"/>
  <c r="GE322" i="42"/>
  <c r="FE322" i="42"/>
  <c r="FD322" i="42"/>
  <c r="FC322" i="42"/>
  <c r="EC322" i="42"/>
  <c r="EB322" i="42"/>
  <c r="EA322" i="42"/>
  <c r="DA322" i="42"/>
  <c r="CZ322" i="42"/>
  <c r="CY322" i="42"/>
  <c r="BY322" i="42"/>
  <c r="BX322" i="42"/>
  <c r="BW322" i="42"/>
  <c r="U322" i="42"/>
  <c r="T322" i="42"/>
  <c r="S322" i="42"/>
  <c r="HI321" i="42"/>
  <c r="HH321" i="42"/>
  <c r="HG321" i="42"/>
  <c r="GG321" i="42"/>
  <c r="GF321" i="42"/>
  <c r="GE321" i="42"/>
  <c r="FE321" i="42"/>
  <c r="FD321" i="42"/>
  <c r="FC321" i="42"/>
  <c r="EC321" i="42"/>
  <c r="EB321" i="42"/>
  <c r="EA321" i="42"/>
  <c r="DA321" i="42"/>
  <c r="CZ321" i="42"/>
  <c r="CY321" i="42"/>
  <c r="BY321" i="42"/>
  <c r="BX321" i="42"/>
  <c r="BW321" i="42"/>
  <c r="U321" i="42"/>
  <c r="T321" i="42"/>
  <c r="S321" i="42"/>
  <c r="HI320" i="42"/>
  <c r="HH320" i="42"/>
  <c r="HG320" i="42"/>
  <c r="GG320" i="42"/>
  <c r="GF320" i="42"/>
  <c r="GE320" i="42"/>
  <c r="FE320" i="42"/>
  <c r="FD320" i="42"/>
  <c r="FC320" i="42"/>
  <c r="EC320" i="42"/>
  <c r="EB320" i="42"/>
  <c r="EA320" i="42"/>
  <c r="DA320" i="42"/>
  <c r="CZ320" i="42"/>
  <c r="CY320" i="42"/>
  <c r="BY320" i="42"/>
  <c r="BX320" i="42"/>
  <c r="BW320" i="42"/>
  <c r="U320" i="42"/>
  <c r="T320" i="42"/>
  <c r="S320" i="42"/>
  <c r="HI319" i="42"/>
  <c r="HH319" i="42"/>
  <c r="HG319" i="42"/>
  <c r="GG319" i="42"/>
  <c r="GF319" i="42"/>
  <c r="GE319" i="42"/>
  <c r="FE319" i="42"/>
  <c r="FD319" i="42"/>
  <c r="FC319" i="42"/>
  <c r="EC319" i="42"/>
  <c r="EB319" i="42"/>
  <c r="EA319" i="42"/>
  <c r="DA319" i="42"/>
  <c r="CZ319" i="42"/>
  <c r="CY319" i="42"/>
  <c r="BY319" i="42"/>
  <c r="BX319" i="42"/>
  <c r="BW319" i="42"/>
  <c r="U319" i="42"/>
  <c r="T319" i="42"/>
  <c r="S319" i="42"/>
  <c r="HI318" i="42"/>
  <c r="HH318" i="42"/>
  <c r="HG318" i="42"/>
  <c r="GG318" i="42"/>
  <c r="GF318" i="42"/>
  <c r="GE318" i="42"/>
  <c r="FE318" i="42"/>
  <c r="FD318" i="42"/>
  <c r="FC318" i="42"/>
  <c r="EC318" i="42"/>
  <c r="EB318" i="42"/>
  <c r="EA318" i="42"/>
  <c r="DA318" i="42"/>
  <c r="CZ318" i="42"/>
  <c r="CY318" i="42"/>
  <c r="BY318" i="42"/>
  <c r="BX318" i="42"/>
  <c r="BW318" i="42"/>
  <c r="U318" i="42"/>
  <c r="T318" i="42"/>
  <c r="S318" i="42"/>
  <c r="HI317" i="42"/>
  <c r="HH317" i="42"/>
  <c r="HG317" i="42"/>
  <c r="GG317" i="42"/>
  <c r="GF317" i="42"/>
  <c r="GE317" i="42"/>
  <c r="FE317" i="42"/>
  <c r="FD317" i="42"/>
  <c r="FC317" i="42"/>
  <c r="EC317" i="42"/>
  <c r="EB317" i="42"/>
  <c r="EA317" i="42"/>
  <c r="DA317" i="42"/>
  <c r="CZ317" i="42"/>
  <c r="CY317" i="42"/>
  <c r="BY317" i="42"/>
  <c r="BX317" i="42"/>
  <c r="BW317" i="42"/>
  <c r="U317" i="42"/>
  <c r="T317" i="42"/>
  <c r="S317" i="42"/>
  <c r="HI316" i="42"/>
  <c r="HH316" i="42"/>
  <c r="HG316" i="42"/>
  <c r="GG316" i="42"/>
  <c r="GF316" i="42"/>
  <c r="GE316" i="42"/>
  <c r="FE316" i="42"/>
  <c r="FD316" i="42"/>
  <c r="FC316" i="42"/>
  <c r="EC316" i="42"/>
  <c r="EB316" i="42"/>
  <c r="EA316" i="42"/>
  <c r="DA316" i="42"/>
  <c r="CZ316" i="42"/>
  <c r="CY316" i="42"/>
  <c r="BY316" i="42"/>
  <c r="BX316" i="42"/>
  <c r="BW316" i="42"/>
  <c r="U316" i="42"/>
  <c r="T316" i="42"/>
  <c r="S316" i="42"/>
  <c r="HI315" i="42"/>
  <c r="HH315" i="42"/>
  <c r="HG315" i="42"/>
  <c r="GG315" i="42"/>
  <c r="GF315" i="42"/>
  <c r="GE315" i="42"/>
  <c r="FE315" i="42"/>
  <c r="FD315" i="42"/>
  <c r="FC315" i="42"/>
  <c r="EC315" i="42"/>
  <c r="EB315" i="42"/>
  <c r="EA315" i="42"/>
  <c r="DA315" i="42"/>
  <c r="CZ315" i="42"/>
  <c r="CY315" i="42"/>
  <c r="BY315" i="42"/>
  <c r="BX315" i="42"/>
  <c r="BW315" i="42"/>
  <c r="U315" i="42"/>
  <c r="T315" i="42"/>
  <c r="S315" i="42"/>
  <c r="HI314" i="42"/>
  <c r="HH314" i="42"/>
  <c r="HG314" i="42"/>
  <c r="GG314" i="42"/>
  <c r="GF314" i="42"/>
  <c r="GE314" i="42"/>
  <c r="FE314" i="42"/>
  <c r="FD314" i="42"/>
  <c r="FC314" i="42"/>
  <c r="EC314" i="42"/>
  <c r="EB314" i="42"/>
  <c r="EA314" i="42"/>
  <c r="DA314" i="42"/>
  <c r="CZ314" i="42"/>
  <c r="CY314" i="42"/>
  <c r="BY314" i="42"/>
  <c r="BX314" i="42"/>
  <c r="BW314" i="42"/>
  <c r="U314" i="42"/>
  <c r="T314" i="42"/>
  <c r="S314" i="42"/>
  <c r="HI313" i="42"/>
  <c r="HH313" i="42"/>
  <c r="HG313" i="42"/>
  <c r="GG313" i="42"/>
  <c r="GF313" i="42"/>
  <c r="GE313" i="42"/>
  <c r="FE313" i="42"/>
  <c r="FD313" i="42"/>
  <c r="FC313" i="42"/>
  <c r="EC313" i="42"/>
  <c r="EB313" i="42"/>
  <c r="EA313" i="42"/>
  <c r="DA313" i="42"/>
  <c r="CZ313" i="42"/>
  <c r="CY313" i="42"/>
  <c r="BY313" i="42"/>
  <c r="BX313" i="42"/>
  <c r="BW313" i="42"/>
  <c r="U313" i="42"/>
  <c r="T313" i="42"/>
  <c r="S313" i="42"/>
  <c r="HI312" i="42"/>
  <c r="HH312" i="42"/>
  <c r="HG312" i="42"/>
  <c r="GG312" i="42"/>
  <c r="GF312" i="42"/>
  <c r="GE312" i="42"/>
  <c r="FE312" i="42"/>
  <c r="FD312" i="42"/>
  <c r="FC312" i="42"/>
  <c r="EC312" i="42"/>
  <c r="EB312" i="42"/>
  <c r="EA312" i="42"/>
  <c r="DA312" i="42"/>
  <c r="CZ312" i="42"/>
  <c r="CY312" i="42"/>
  <c r="BY312" i="42"/>
  <c r="BX312" i="42"/>
  <c r="BW312" i="42"/>
  <c r="U312" i="42"/>
  <c r="T312" i="42"/>
  <c r="S312" i="42"/>
  <c r="HI311" i="42"/>
  <c r="HH311" i="42"/>
  <c r="HG311" i="42"/>
  <c r="GG311" i="42"/>
  <c r="GF311" i="42"/>
  <c r="GE311" i="42"/>
  <c r="FE311" i="42"/>
  <c r="FD311" i="42"/>
  <c r="FC311" i="42"/>
  <c r="EC311" i="42"/>
  <c r="EB311" i="42"/>
  <c r="EA311" i="42"/>
  <c r="DA311" i="42"/>
  <c r="CZ311" i="42"/>
  <c r="CY311" i="42"/>
  <c r="BY311" i="42"/>
  <c r="BX311" i="42"/>
  <c r="BW311" i="42"/>
  <c r="U311" i="42"/>
  <c r="T311" i="42"/>
  <c r="S311" i="42"/>
  <c r="HI310" i="42"/>
  <c r="HH310" i="42"/>
  <c r="HG310" i="42"/>
  <c r="GG310" i="42"/>
  <c r="GF310" i="42"/>
  <c r="GE310" i="42"/>
  <c r="FE310" i="42"/>
  <c r="FD310" i="42"/>
  <c r="FC310" i="42"/>
  <c r="EC310" i="42"/>
  <c r="EB310" i="42"/>
  <c r="EA310" i="42"/>
  <c r="DA310" i="42"/>
  <c r="CZ310" i="42"/>
  <c r="CY310" i="42"/>
  <c r="BY310" i="42"/>
  <c r="BX310" i="42"/>
  <c r="BW310" i="42"/>
  <c r="U310" i="42"/>
  <c r="T310" i="42"/>
  <c r="S310" i="42"/>
  <c r="HI309" i="42"/>
  <c r="HH309" i="42"/>
  <c r="HG309" i="42"/>
  <c r="GG309" i="42"/>
  <c r="GF309" i="42"/>
  <c r="GE309" i="42"/>
  <c r="FE309" i="42"/>
  <c r="FD309" i="42"/>
  <c r="FC309" i="42"/>
  <c r="EC309" i="42"/>
  <c r="EB309" i="42"/>
  <c r="EA309" i="42"/>
  <c r="DA309" i="42"/>
  <c r="CZ309" i="42"/>
  <c r="CY309" i="42"/>
  <c r="BY309" i="42"/>
  <c r="BX309" i="42"/>
  <c r="BW309" i="42"/>
  <c r="U309" i="42"/>
  <c r="T309" i="42"/>
  <c r="S309" i="42"/>
  <c r="HI308" i="42"/>
  <c r="HH308" i="42"/>
  <c r="HG308" i="42"/>
  <c r="GG308" i="42"/>
  <c r="GF308" i="42"/>
  <c r="GE308" i="42"/>
  <c r="FE308" i="42"/>
  <c r="FD308" i="42"/>
  <c r="FC308" i="42"/>
  <c r="EC308" i="42"/>
  <c r="EB308" i="42"/>
  <c r="EA308" i="42"/>
  <c r="DA308" i="42"/>
  <c r="CZ308" i="42"/>
  <c r="CY308" i="42"/>
  <c r="BY308" i="42"/>
  <c r="BX308" i="42"/>
  <c r="BW308" i="42"/>
  <c r="U308" i="42"/>
  <c r="T308" i="42"/>
  <c r="S308" i="42"/>
  <c r="HI307" i="42"/>
  <c r="HH307" i="42"/>
  <c r="HG307" i="42"/>
  <c r="GG307" i="42"/>
  <c r="GF307" i="42"/>
  <c r="GE307" i="42"/>
  <c r="FE307" i="42"/>
  <c r="FD307" i="42"/>
  <c r="FC307" i="42"/>
  <c r="EC307" i="42"/>
  <c r="EB307" i="42"/>
  <c r="EA307" i="42"/>
  <c r="DA307" i="42"/>
  <c r="CZ307" i="42"/>
  <c r="CY307" i="42"/>
  <c r="BY307" i="42"/>
  <c r="BX307" i="42"/>
  <c r="BW307" i="42"/>
  <c r="U307" i="42"/>
  <c r="T307" i="42"/>
  <c r="S307" i="42"/>
  <c r="HI306" i="42"/>
  <c r="HH306" i="42"/>
  <c r="HG306" i="42"/>
  <c r="GG306" i="42"/>
  <c r="GF306" i="42"/>
  <c r="GE306" i="42"/>
  <c r="FE306" i="42"/>
  <c r="FD306" i="42"/>
  <c r="FC306" i="42"/>
  <c r="EC306" i="42"/>
  <c r="EB306" i="42"/>
  <c r="EA306" i="42"/>
  <c r="DA306" i="42"/>
  <c r="CZ306" i="42"/>
  <c r="CY306" i="42"/>
  <c r="BY306" i="42"/>
  <c r="BX306" i="42"/>
  <c r="BW306" i="42"/>
  <c r="U306" i="42"/>
  <c r="T306" i="42"/>
  <c r="S306" i="42"/>
  <c r="HI305" i="42"/>
  <c r="HH305" i="42"/>
  <c r="HG305" i="42"/>
  <c r="GG305" i="42"/>
  <c r="GF305" i="42"/>
  <c r="GE305" i="42"/>
  <c r="FE305" i="42"/>
  <c r="FD305" i="42"/>
  <c r="FC305" i="42"/>
  <c r="EC305" i="42"/>
  <c r="EB305" i="42"/>
  <c r="EA305" i="42"/>
  <c r="DA305" i="42"/>
  <c r="CZ305" i="42"/>
  <c r="CY305" i="42"/>
  <c r="BY305" i="42"/>
  <c r="BX305" i="42"/>
  <c r="BW305" i="42"/>
  <c r="U305" i="42"/>
  <c r="T305" i="42"/>
  <c r="S305" i="42"/>
  <c r="HI304" i="42"/>
  <c r="HH304" i="42"/>
  <c r="HG304" i="42"/>
  <c r="GG304" i="42"/>
  <c r="GF304" i="42"/>
  <c r="GE304" i="42"/>
  <c r="FE304" i="42"/>
  <c r="FD304" i="42"/>
  <c r="FC304" i="42"/>
  <c r="EC304" i="42"/>
  <c r="EB304" i="42"/>
  <c r="EA304" i="42"/>
  <c r="DA304" i="42"/>
  <c r="CZ304" i="42"/>
  <c r="CY304" i="42"/>
  <c r="BY304" i="42"/>
  <c r="BX304" i="42"/>
  <c r="BW304" i="42"/>
  <c r="U304" i="42"/>
  <c r="T304" i="42"/>
  <c r="S304" i="42"/>
  <c r="HI303" i="42"/>
  <c r="HH303" i="42"/>
  <c r="HG303" i="42"/>
  <c r="GG303" i="42"/>
  <c r="GF303" i="42"/>
  <c r="GE303" i="42"/>
  <c r="FE303" i="42"/>
  <c r="FD303" i="42"/>
  <c r="FC303" i="42"/>
  <c r="EC303" i="42"/>
  <c r="EB303" i="42"/>
  <c r="EA303" i="42"/>
  <c r="DA303" i="42"/>
  <c r="CZ303" i="42"/>
  <c r="CY303" i="42"/>
  <c r="BY303" i="42"/>
  <c r="BX303" i="42"/>
  <c r="BW303" i="42"/>
  <c r="U303" i="42"/>
  <c r="T303" i="42"/>
  <c r="S303" i="42"/>
  <c r="HI302" i="42"/>
  <c r="HH302" i="42"/>
  <c r="HG302" i="42"/>
  <c r="GG302" i="42"/>
  <c r="GF302" i="42"/>
  <c r="GE302" i="42"/>
  <c r="FE302" i="42"/>
  <c r="FD302" i="42"/>
  <c r="FC302" i="42"/>
  <c r="EC302" i="42"/>
  <c r="EB302" i="42"/>
  <c r="EA302" i="42"/>
  <c r="DA302" i="42"/>
  <c r="CZ302" i="42"/>
  <c r="CY302" i="42"/>
  <c r="BY302" i="42"/>
  <c r="BX302" i="42"/>
  <c r="BW302" i="42"/>
  <c r="U302" i="42"/>
  <c r="T302" i="42"/>
  <c r="S302" i="42"/>
  <c r="HI301" i="42"/>
  <c r="HH301" i="42"/>
  <c r="HG301" i="42"/>
  <c r="GG301" i="42"/>
  <c r="GF301" i="42"/>
  <c r="GE301" i="42"/>
  <c r="FE301" i="42"/>
  <c r="FD301" i="42"/>
  <c r="FC301" i="42"/>
  <c r="EC301" i="42"/>
  <c r="EB301" i="42"/>
  <c r="EA301" i="42"/>
  <c r="DA301" i="42"/>
  <c r="CZ301" i="42"/>
  <c r="CY301" i="42"/>
  <c r="BY301" i="42"/>
  <c r="BX301" i="42"/>
  <c r="BW301" i="42"/>
  <c r="U301" i="42"/>
  <c r="T301" i="42"/>
  <c r="S301" i="42"/>
  <c r="HI300" i="42"/>
  <c r="HH300" i="42"/>
  <c r="HG300" i="42"/>
  <c r="GG300" i="42"/>
  <c r="GF300" i="42"/>
  <c r="GE300" i="42"/>
  <c r="FE300" i="42"/>
  <c r="FD300" i="42"/>
  <c r="FC300" i="42"/>
  <c r="EC300" i="42"/>
  <c r="EB300" i="42"/>
  <c r="EA300" i="42"/>
  <c r="DA300" i="42"/>
  <c r="CZ300" i="42"/>
  <c r="CY300" i="42"/>
  <c r="BY300" i="42"/>
  <c r="BX300" i="42"/>
  <c r="BW300" i="42"/>
  <c r="U300" i="42"/>
  <c r="T300" i="42"/>
  <c r="S300" i="42"/>
  <c r="HI299" i="42"/>
  <c r="HH299" i="42"/>
  <c r="HG299" i="42"/>
  <c r="GG299" i="42"/>
  <c r="GF299" i="42"/>
  <c r="GE299" i="42"/>
  <c r="FE299" i="42"/>
  <c r="FD299" i="42"/>
  <c r="FC299" i="42"/>
  <c r="EC299" i="42"/>
  <c r="EB299" i="42"/>
  <c r="EA299" i="42"/>
  <c r="DA299" i="42"/>
  <c r="CZ299" i="42"/>
  <c r="CY299" i="42"/>
  <c r="BY299" i="42"/>
  <c r="BX299" i="42"/>
  <c r="BW299" i="42"/>
  <c r="U299" i="42"/>
  <c r="T299" i="42"/>
  <c r="S299" i="42"/>
  <c r="HI298" i="42"/>
  <c r="HH298" i="42"/>
  <c r="HG298" i="42"/>
  <c r="GG298" i="42"/>
  <c r="GF298" i="42"/>
  <c r="GE298" i="42"/>
  <c r="FE298" i="42"/>
  <c r="FD298" i="42"/>
  <c r="FC298" i="42"/>
  <c r="EC298" i="42"/>
  <c r="EB298" i="42"/>
  <c r="EA298" i="42"/>
  <c r="DA298" i="42"/>
  <c r="CZ298" i="42"/>
  <c r="CY298" i="42"/>
  <c r="BY298" i="42"/>
  <c r="BX298" i="42"/>
  <c r="BW298" i="42"/>
  <c r="U298" i="42"/>
  <c r="T298" i="42"/>
  <c r="S298" i="42"/>
  <c r="HI297" i="42"/>
  <c r="HH297" i="42"/>
  <c r="HG297" i="42"/>
  <c r="GG297" i="42"/>
  <c r="GF297" i="42"/>
  <c r="GE297" i="42"/>
  <c r="FE297" i="42"/>
  <c r="FD297" i="42"/>
  <c r="FC297" i="42"/>
  <c r="EC297" i="42"/>
  <c r="EB297" i="42"/>
  <c r="EA297" i="42"/>
  <c r="DA297" i="42"/>
  <c r="CZ297" i="42"/>
  <c r="CY297" i="42"/>
  <c r="BY297" i="42"/>
  <c r="BX297" i="42"/>
  <c r="BW297" i="42"/>
  <c r="U297" i="42"/>
  <c r="T297" i="42"/>
  <c r="S297" i="42"/>
  <c r="HI296" i="42"/>
  <c r="HH296" i="42"/>
  <c r="HG296" i="42"/>
  <c r="GG296" i="42"/>
  <c r="GF296" i="42"/>
  <c r="GE296" i="42"/>
  <c r="FE296" i="42"/>
  <c r="FD296" i="42"/>
  <c r="FC296" i="42"/>
  <c r="EC296" i="42"/>
  <c r="EB296" i="42"/>
  <c r="EA296" i="42"/>
  <c r="DA296" i="42"/>
  <c r="CZ296" i="42"/>
  <c r="CY296" i="42"/>
  <c r="BY296" i="42"/>
  <c r="BX296" i="42"/>
  <c r="BW296" i="42"/>
  <c r="U296" i="42"/>
  <c r="T296" i="42"/>
  <c r="S296" i="42"/>
  <c r="HI295" i="42"/>
  <c r="HH295" i="42"/>
  <c r="HG295" i="42"/>
  <c r="GG295" i="42"/>
  <c r="GF295" i="42"/>
  <c r="GE295" i="42"/>
  <c r="FE295" i="42"/>
  <c r="FD295" i="42"/>
  <c r="FC295" i="42"/>
  <c r="EC295" i="42"/>
  <c r="EB295" i="42"/>
  <c r="EA295" i="42"/>
  <c r="DA295" i="42"/>
  <c r="CZ295" i="42"/>
  <c r="CY295" i="42"/>
  <c r="BY295" i="42"/>
  <c r="BX295" i="42"/>
  <c r="BW295" i="42"/>
  <c r="U295" i="42"/>
  <c r="T295" i="42"/>
  <c r="S295" i="42"/>
  <c r="HI294" i="42"/>
  <c r="HH294" i="42"/>
  <c r="HG294" i="42"/>
  <c r="GG294" i="42"/>
  <c r="GF294" i="42"/>
  <c r="GE294" i="42"/>
  <c r="FE294" i="42"/>
  <c r="FD294" i="42"/>
  <c r="FC294" i="42"/>
  <c r="EC294" i="42"/>
  <c r="EB294" i="42"/>
  <c r="EA294" i="42"/>
  <c r="DA294" i="42"/>
  <c r="CZ294" i="42"/>
  <c r="CY294" i="42"/>
  <c r="BY294" i="42"/>
  <c r="BX294" i="42"/>
  <c r="BW294" i="42"/>
  <c r="U294" i="42"/>
  <c r="T294" i="42"/>
  <c r="S294" i="42"/>
  <c r="HI293" i="42"/>
  <c r="HH293" i="42"/>
  <c r="HG293" i="42"/>
  <c r="GG293" i="42"/>
  <c r="GF293" i="42"/>
  <c r="GE293" i="42"/>
  <c r="FE293" i="42"/>
  <c r="FD293" i="42"/>
  <c r="FC293" i="42"/>
  <c r="EC293" i="42"/>
  <c r="EB293" i="42"/>
  <c r="EA293" i="42"/>
  <c r="DA293" i="42"/>
  <c r="CZ293" i="42"/>
  <c r="CY293" i="42"/>
  <c r="BY293" i="42"/>
  <c r="BX293" i="42"/>
  <c r="BW293" i="42"/>
  <c r="U293" i="42"/>
  <c r="T293" i="42"/>
  <c r="S293" i="42"/>
  <c r="HI292" i="42"/>
  <c r="HH292" i="42"/>
  <c r="HG292" i="42"/>
  <c r="GG292" i="42"/>
  <c r="GF292" i="42"/>
  <c r="GE292" i="42"/>
  <c r="FE292" i="42"/>
  <c r="FD292" i="42"/>
  <c r="FC292" i="42"/>
  <c r="EC292" i="42"/>
  <c r="EB292" i="42"/>
  <c r="EA292" i="42"/>
  <c r="DA292" i="42"/>
  <c r="CZ292" i="42"/>
  <c r="CY292" i="42"/>
  <c r="BY292" i="42"/>
  <c r="BX292" i="42"/>
  <c r="BW292" i="42"/>
  <c r="U292" i="42"/>
  <c r="T292" i="42"/>
  <c r="S292" i="42"/>
  <c r="HI291" i="42"/>
  <c r="HH291" i="42"/>
  <c r="HG291" i="42"/>
  <c r="GG291" i="42"/>
  <c r="GF291" i="42"/>
  <c r="GE291" i="42"/>
  <c r="FE291" i="42"/>
  <c r="FD291" i="42"/>
  <c r="FC291" i="42"/>
  <c r="EC291" i="42"/>
  <c r="EB291" i="42"/>
  <c r="EA291" i="42"/>
  <c r="DA291" i="42"/>
  <c r="CZ291" i="42"/>
  <c r="CY291" i="42"/>
  <c r="BY291" i="42"/>
  <c r="BX291" i="42"/>
  <c r="BW291" i="42"/>
  <c r="U291" i="42"/>
  <c r="T291" i="42"/>
  <c r="S291" i="42"/>
  <c r="HI290" i="42"/>
  <c r="HH290" i="42"/>
  <c r="HG290" i="42"/>
  <c r="GG290" i="42"/>
  <c r="GF290" i="42"/>
  <c r="GE290" i="42"/>
  <c r="FE290" i="42"/>
  <c r="FD290" i="42"/>
  <c r="FC290" i="42"/>
  <c r="EC290" i="42"/>
  <c r="EB290" i="42"/>
  <c r="EA290" i="42"/>
  <c r="DA290" i="42"/>
  <c r="CZ290" i="42"/>
  <c r="CY290" i="42"/>
  <c r="BY290" i="42"/>
  <c r="BX290" i="42"/>
  <c r="BW290" i="42"/>
  <c r="U290" i="42"/>
  <c r="T290" i="42"/>
  <c r="S290" i="42"/>
  <c r="HI289" i="42"/>
  <c r="HH289" i="42"/>
  <c r="HG289" i="42"/>
  <c r="GG289" i="42"/>
  <c r="GF289" i="42"/>
  <c r="GE289" i="42"/>
  <c r="FE289" i="42"/>
  <c r="FD289" i="42"/>
  <c r="FC289" i="42"/>
  <c r="EC289" i="42"/>
  <c r="EB289" i="42"/>
  <c r="EA289" i="42"/>
  <c r="DA289" i="42"/>
  <c r="CZ289" i="42"/>
  <c r="CY289" i="42"/>
  <c r="BY289" i="42"/>
  <c r="BX289" i="42"/>
  <c r="BW289" i="42"/>
  <c r="U289" i="42"/>
  <c r="T289" i="42"/>
  <c r="S289" i="42"/>
  <c r="HI288" i="42"/>
  <c r="HH288" i="42"/>
  <c r="HG288" i="42"/>
  <c r="GG288" i="42"/>
  <c r="GF288" i="42"/>
  <c r="GE288" i="42"/>
  <c r="FE288" i="42"/>
  <c r="FD288" i="42"/>
  <c r="FC288" i="42"/>
  <c r="EC288" i="42"/>
  <c r="EB288" i="42"/>
  <c r="EA288" i="42"/>
  <c r="DA288" i="42"/>
  <c r="CZ288" i="42"/>
  <c r="CY288" i="42"/>
  <c r="BY288" i="42"/>
  <c r="BX288" i="42"/>
  <c r="BW288" i="42"/>
  <c r="U288" i="42"/>
  <c r="T288" i="42"/>
  <c r="S288" i="42"/>
  <c r="HI287" i="42"/>
  <c r="HH287" i="42"/>
  <c r="HG287" i="42"/>
  <c r="GG287" i="42"/>
  <c r="GF287" i="42"/>
  <c r="GE287" i="42"/>
  <c r="FE287" i="42"/>
  <c r="FD287" i="42"/>
  <c r="FC287" i="42"/>
  <c r="EC287" i="42"/>
  <c r="EB287" i="42"/>
  <c r="EA287" i="42"/>
  <c r="DA287" i="42"/>
  <c r="CZ287" i="42"/>
  <c r="CY287" i="42"/>
  <c r="BY287" i="42"/>
  <c r="BX287" i="42"/>
  <c r="BW287" i="42"/>
  <c r="U287" i="42"/>
  <c r="T287" i="42"/>
  <c r="S287" i="42"/>
  <c r="HI286" i="42"/>
  <c r="HH286" i="42"/>
  <c r="HG286" i="42"/>
  <c r="GG286" i="42"/>
  <c r="GF286" i="42"/>
  <c r="GE286" i="42"/>
  <c r="FE286" i="42"/>
  <c r="FD286" i="42"/>
  <c r="FC286" i="42"/>
  <c r="EC286" i="42"/>
  <c r="EB286" i="42"/>
  <c r="EA286" i="42"/>
  <c r="DA286" i="42"/>
  <c r="CZ286" i="42"/>
  <c r="CY286" i="42"/>
  <c r="BY286" i="42"/>
  <c r="BX286" i="42"/>
  <c r="BW286" i="42"/>
  <c r="U286" i="42"/>
  <c r="T286" i="42"/>
  <c r="S286" i="42"/>
  <c r="HI285" i="42"/>
  <c r="HH285" i="42"/>
  <c r="HG285" i="42"/>
  <c r="GG285" i="42"/>
  <c r="GF285" i="42"/>
  <c r="GE285" i="42"/>
  <c r="FE285" i="42"/>
  <c r="FD285" i="42"/>
  <c r="FC285" i="42"/>
  <c r="EC285" i="42"/>
  <c r="EB285" i="42"/>
  <c r="EA285" i="42"/>
  <c r="DA285" i="42"/>
  <c r="CZ285" i="42"/>
  <c r="CY285" i="42"/>
  <c r="BY285" i="42"/>
  <c r="BX285" i="42"/>
  <c r="BW285" i="42"/>
  <c r="U285" i="42"/>
  <c r="T285" i="42"/>
  <c r="S285" i="42"/>
  <c r="HI284" i="42"/>
  <c r="HH284" i="42"/>
  <c r="HG284" i="42"/>
  <c r="GG284" i="42"/>
  <c r="GF284" i="42"/>
  <c r="GE284" i="42"/>
  <c r="FE284" i="42"/>
  <c r="FD284" i="42"/>
  <c r="FC284" i="42"/>
  <c r="EC284" i="42"/>
  <c r="EB284" i="42"/>
  <c r="EA284" i="42"/>
  <c r="DA284" i="42"/>
  <c r="CZ284" i="42"/>
  <c r="CY284" i="42"/>
  <c r="BY284" i="42"/>
  <c r="BX284" i="42"/>
  <c r="BW284" i="42"/>
  <c r="U284" i="42"/>
  <c r="T284" i="42"/>
  <c r="S284" i="42"/>
  <c r="HI283" i="42"/>
  <c r="HH283" i="42"/>
  <c r="HG283" i="42"/>
  <c r="GG283" i="42"/>
  <c r="GF283" i="42"/>
  <c r="GE283" i="42"/>
  <c r="FE283" i="42"/>
  <c r="FD283" i="42"/>
  <c r="FC283" i="42"/>
  <c r="EC283" i="42"/>
  <c r="EB283" i="42"/>
  <c r="EA283" i="42"/>
  <c r="DA283" i="42"/>
  <c r="CZ283" i="42"/>
  <c r="CY283" i="42"/>
  <c r="BY283" i="42"/>
  <c r="BX283" i="42"/>
  <c r="BW283" i="42"/>
  <c r="U283" i="42"/>
  <c r="T283" i="42"/>
  <c r="S283" i="42"/>
  <c r="HI282" i="42"/>
  <c r="HH282" i="42"/>
  <c r="HG282" i="42"/>
  <c r="GG282" i="42"/>
  <c r="GF282" i="42"/>
  <c r="GE282" i="42"/>
  <c r="FE282" i="42"/>
  <c r="FD282" i="42"/>
  <c r="FC282" i="42"/>
  <c r="EC282" i="42"/>
  <c r="EB282" i="42"/>
  <c r="EA282" i="42"/>
  <c r="DA282" i="42"/>
  <c r="CZ282" i="42"/>
  <c r="CY282" i="42"/>
  <c r="BY282" i="42"/>
  <c r="BX282" i="42"/>
  <c r="BW282" i="42"/>
  <c r="U282" i="42"/>
  <c r="T282" i="42"/>
  <c r="S282" i="42"/>
  <c r="HI281" i="42"/>
  <c r="HH281" i="42"/>
  <c r="HG281" i="42"/>
  <c r="GG281" i="42"/>
  <c r="GF281" i="42"/>
  <c r="GE281" i="42"/>
  <c r="FE281" i="42"/>
  <c r="FD281" i="42"/>
  <c r="FC281" i="42"/>
  <c r="EC281" i="42"/>
  <c r="EB281" i="42"/>
  <c r="EA281" i="42"/>
  <c r="DA281" i="42"/>
  <c r="CZ281" i="42"/>
  <c r="CY281" i="42"/>
  <c r="BY281" i="42"/>
  <c r="BX281" i="42"/>
  <c r="BW281" i="42"/>
  <c r="U281" i="42"/>
  <c r="T281" i="42"/>
  <c r="S281" i="42"/>
  <c r="HI280" i="42"/>
  <c r="HH280" i="42"/>
  <c r="HG280" i="42"/>
  <c r="GG280" i="42"/>
  <c r="GF280" i="42"/>
  <c r="GE280" i="42"/>
  <c r="FE280" i="42"/>
  <c r="FD280" i="42"/>
  <c r="FC280" i="42"/>
  <c r="EC280" i="42"/>
  <c r="EB280" i="42"/>
  <c r="EA280" i="42"/>
  <c r="DA280" i="42"/>
  <c r="CZ280" i="42"/>
  <c r="CY280" i="42"/>
  <c r="BY280" i="42"/>
  <c r="BX280" i="42"/>
  <c r="BW280" i="42"/>
  <c r="U280" i="42"/>
  <c r="T280" i="42"/>
  <c r="S280" i="42"/>
  <c r="HI279" i="42"/>
  <c r="HH279" i="42"/>
  <c r="HG279" i="42"/>
  <c r="GG279" i="42"/>
  <c r="GF279" i="42"/>
  <c r="GE279" i="42"/>
  <c r="FE279" i="42"/>
  <c r="FD279" i="42"/>
  <c r="FC279" i="42"/>
  <c r="EC279" i="42"/>
  <c r="EB279" i="42"/>
  <c r="EA279" i="42"/>
  <c r="DA279" i="42"/>
  <c r="CZ279" i="42"/>
  <c r="CY279" i="42"/>
  <c r="BY279" i="42"/>
  <c r="BX279" i="42"/>
  <c r="BW279" i="42"/>
  <c r="U279" i="42"/>
  <c r="T279" i="42"/>
  <c r="S279" i="42"/>
  <c r="HI278" i="42"/>
  <c r="HH278" i="42"/>
  <c r="HG278" i="42"/>
  <c r="GG278" i="42"/>
  <c r="GF278" i="42"/>
  <c r="GE278" i="42"/>
  <c r="FE278" i="42"/>
  <c r="FD278" i="42"/>
  <c r="FC278" i="42"/>
  <c r="EC278" i="42"/>
  <c r="EB278" i="42"/>
  <c r="EA278" i="42"/>
  <c r="DA278" i="42"/>
  <c r="CZ278" i="42"/>
  <c r="CY278" i="42"/>
  <c r="BY278" i="42"/>
  <c r="BX278" i="42"/>
  <c r="BW278" i="42"/>
  <c r="U278" i="42"/>
  <c r="T278" i="42"/>
  <c r="S278" i="42"/>
  <c r="HI277" i="42"/>
  <c r="HH277" i="42"/>
  <c r="HG277" i="42"/>
  <c r="GG277" i="42"/>
  <c r="GF277" i="42"/>
  <c r="GE277" i="42"/>
  <c r="FE277" i="42"/>
  <c r="FD277" i="42"/>
  <c r="FC277" i="42"/>
  <c r="EC277" i="42"/>
  <c r="EB277" i="42"/>
  <c r="EA277" i="42"/>
  <c r="DA277" i="42"/>
  <c r="CZ277" i="42"/>
  <c r="CY277" i="42"/>
  <c r="BY277" i="42"/>
  <c r="BX277" i="42"/>
  <c r="BW277" i="42"/>
  <c r="U277" i="42"/>
  <c r="T277" i="42"/>
  <c r="S277" i="42"/>
  <c r="HI276" i="42"/>
  <c r="HH276" i="42"/>
  <c r="HG276" i="42"/>
  <c r="GG276" i="42"/>
  <c r="GF276" i="42"/>
  <c r="GE276" i="42"/>
  <c r="FE276" i="42"/>
  <c r="FD276" i="42"/>
  <c r="FC276" i="42"/>
  <c r="EC276" i="42"/>
  <c r="EB276" i="42"/>
  <c r="EA276" i="42"/>
  <c r="DA276" i="42"/>
  <c r="CZ276" i="42"/>
  <c r="CY276" i="42"/>
  <c r="BY276" i="42"/>
  <c r="BX276" i="42"/>
  <c r="BW276" i="42"/>
  <c r="U276" i="42"/>
  <c r="T276" i="42"/>
  <c r="S276" i="42"/>
  <c r="HI275" i="42"/>
  <c r="HH275" i="42"/>
  <c r="HG275" i="42"/>
  <c r="GG275" i="42"/>
  <c r="GF275" i="42"/>
  <c r="GE275" i="42"/>
  <c r="FE275" i="42"/>
  <c r="FD275" i="42"/>
  <c r="FC275" i="42"/>
  <c r="EC275" i="42"/>
  <c r="EB275" i="42"/>
  <c r="EA275" i="42"/>
  <c r="DA275" i="42"/>
  <c r="CZ275" i="42"/>
  <c r="CY275" i="42"/>
  <c r="BY275" i="42"/>
  <c r="BX275" i="42"/>
  <c r="BW275" i="42"/>
  <c r="U275" i="42"/>
  <c r="T275" i="42"/>
  <c r="S275" i="42"/>
  <c r="HI274" i="42"/>
  <c r="HH274" i="42"/>
  <c r="HG274" i="42"/>
  <c r="GG274" i="42"/>
  <c r="GF274" i="42"/>
  <c r="GE274" i="42"/>
  <c r="FE274" i="42"/>
  <c r="FD274" i="42"/>
  <c r="FC274" i="42"/>
  <c r="EC274" i="42"/>
  <c r="EB274" i="42"/>
  <c r="EA274" i="42"/>
  <c r="DA274" i="42"/>
  <c r="CZ274" i="42"/>
  <c r="CY274" i="42"/>
  <c r="BY274" i="42"/>
  <c r="BX274" i="42"/>
  <c r="BW274" i="42"/>
  <c r="U274" i="42"/>
  <c r="T274" i="42"/>
  <c r="S274" i="42"/>
  <c r="HI273" i="42"/>
  <c r="HH273" i="42"/>
  <c r="HG273" i="42"/>
  <c r="GG273" i="42"/>
  <c r="GF273" i="42"/>
  <c r="GE273" i="42"/>
  <c r="FE273" i="42"/>
  <c r="FD273" i="42"/>
  <c r="FC273" i="42"/>
  <c r="EC273" i="42"/>
  <c r="EB273" i="42"/>
  <c r="EA273" i="42"/>
  <c r="DA273" i="42"/>
  <c r="CZ273" i="42"/>
  <c r="CY273" i="42"/>
  <c r="BY273" i="42"/>
  <c r="BX273" i="42"/>
  <c r="BW273" i="42"/>
  <c r="U273" i="42"/>
  <c r="T273" i="42"/>
  <c r="S273" i="42"/>
  <c r="HI272" i="42"/>
  <c r="HH272" i="42"/>
  <c r="HG272" i="42"/>
  <c r="GG272" i="42"/>
  <c r="GF272" i="42"/>
  <c r="GE272" i="42"/>
  <c r="FE272" i="42"/>
  <c r="FD272" i="42"/>
  <c r="FC272" i="42"/>
  <c r="EC272" i="42"/>
  <c r="EB272" i="42"/>
  <c r="EA272" i="42"/>
  <c r="DA272" i="42"/>
  <c r="CZ272" i="42"/>
  <c r="CY272" i="42"/>
  <c r="BY272" i="42"/>
  <c r="BX272" i="42"/>
  <c r="BW272" i="42"/>
  <c r="U272" i="42"/>
  <c r="T272" i="42"/>
  <c r="S272" i="42"/>
  <c r="HI271" i="42"/>
  <c r="HH271" i="42"/>
  <c r="HG271" i="42"/>
  <c r="GG271" i="42"/>
  <c r="GF271" i="42"/>
  <c r="GE271" i="42"/>
  <c r="FE271" i="42"/>
  <c r="FD271" i="42"/>
  <c r="FC271" i="42"/>
  <c r="EC271" i="42"/>
  <c r="EB271" i="42"/>
  <c r="EA271" i="42"/>
  <c r="DA271" i="42"/>
  <c r="CZ271" i="42"/>
  <c r="CY271" i="42"/>
  <c r="BY271" i="42"/>
  <c r="BX271" i="42"/>
  <c r="BW271" i="42"/>
  <c r="U271" i="42"/>
  <c r="T271" i="42"/>
  <c r="S271" i="42"/>
  <c r="HI270" i="42"/>
  <c r="HH270" i="42"/>
  <c r="HG270" i="42"/>
  <c r="GG270" i="42"/>
  <c r="GF270" i="42"/>
  <c r="GE270" i="42"/>
  <c r="FE270" i="42"/>
  <c r="FD270" i="42"/>
  <c r="FC270" i="42"/>
  <c r="EC270" i="42"/>
  <c r="EB270" i="42"/>
  <c r="EA270" i="42"/>
  <c r="DA270" i="42"/>
  <c r="CZ270" i="42"/>
  <c r="CY270" i="42"/>
  <c r="BY270" i="42"/>
  <c r="BX270" i="42"/>
  <c r="BW270" i="42"/>
  <c r="U270" i="42"/>
  <c r="T270" i="42"/>
  <c r="S270" i="42"/>
  <c r="HI269" i="42"/>
  <c r="HH269" i="42"/>
  <c r="HG269" i="42"/>
  <c r="GG269" i="42"/>
  <c r="GF269" i="42"/>
  <c r="GE269" i="42"/>
  <c r="FE269" i="42"/>
  <c r="FD269" i="42"/>
  <c r="FC269" i="42"/>
  <c r="EC269" i="42"/>
  <c r="EB269" i="42"/>
  <c r="EA269" i="42"/>
  <c r="DA269" i="42"/>
  <c r="CZ269" i="42"/>
  <c r="CY269" i="42"/>
  <c r="BY269" i="42"/>
  <c r="BX269" i="42"/>
  <c r="BW269" i="42"/>
  <c r="U269" i="42"/>
  <c r="T269" i="42"/>
  <c r="S269" i="42"/>
  <c r="HI268" i="42"/>
  <c r="HH268" i="42"/>
  <c r="HG268" i="42"/>
  <c r="GG268" i="42"/>
  <c r="GF268" i="42"/>
  <c r="GE268" i="42"/>
  <c r="FE268" i="42"/>
  <c r="FD268" i="42"/>
  <c r="FC268" i="42"/>
  <c r="EC268" i="42"/>
  <c r="EB268" i="42"/>
  <c r="EA268" i="42"/>
  <c r="DA268" i="42"/>
  <c r="CZ268" i="42"/>
  <c r="CY268" i="42"/>
  <c r="BY268" i="42"/>
  <c r="BX268" i="42"/>
  <c r="BW268" i="42"/>
  <c r="U268" i="42"/>
  <c r="T268" i="42"/>
  <c r="S268" i="42"/>
  <c r="HI267" i="42"/>
  <c r="HH267" i="42"/>
  <c r="HG267" i="42"/>
  <c r="GG267" i="42"/>
  <c r="GF267" i="42"/>
  <c r="GE267" i="42"/>
  <c r="FE267" i="42"/>
  <c r="FD267" i="42"/>
  <c r="FC267" i="42"/>
  <c r="EC267" i="42"/>
  <c r="EB267" i="42"/>
  <c r="EA267" i="42"/>
  <c r="DA267" i="42"/>
  <c r="CZ267" i="42"/>
  <c r="CY267" i="42"/>
  <c r="BY267" i="42"/>
  <c r="BX267" i="42"/>
  <c r="BW267" i="42"/>
  <c r="U267" i="42"/>
  <c r="T267" i="42"/>
  <c r="S267" i="42"/>
  <c r="HI266" i="42"/>
  <c r="HH266" i="42"/>
  <c r="HG266" i="42"/>
  <c r="GG266" i="42"/>
  <c r="GF266" i="42"/>
  <c r="GE266" i="42"/>
  <c r="FE266" i="42"/>
  <c r="FD266" i="42"/>
  <c r="FC266" i="42"/>
  <c r="EC266" i="42"/>
  <c r="EB266" i="42"/>
  <c r="EA266" i="42"/>
  <c r="DA266" i="42"/>
  <c r="CZ266" i="42"/>
  <c r="CY266" i="42"/>
  <c r="BY266" i="42"/>
  <c r="BX266" i="42"/>
  <c r="BW266" i="42"/>
  <c r="U266" i="42"/>
  <c r="T266" i="42"/>
  <c r="S266" i="42"/>
  <c r="HI265" i="42"/>
  <c r="HH265" i="42"/>
  <c r="HG265" i="42"/>
  <c r="GG265" i="42"/>
  <c r="GF265" i="42"/>
  <c r="GE265" i="42"/>
  <c r="FE265" i="42"/>
  <c r="FD265" i="42"/>
  <c r="FC265" i="42"/>
  <c r="EC265" i="42"/>
  <c r="EB265" i="42"/>
  <c r="EA265" i="42"/>
  <c r="DA265" i="42"/>
  <c r="CZ265" i="42"/>
  <c r="CY265" i="42"/>
  <c r="BY265" i="42"/>
  <c r="BX265" i="42"/>
  <c r="BW265" i="42"/>
  <c r="U265" i="42"/>
  <c r="T265" i="42"/>
  <c r="S265" i="42"/>
  <c r="HI264" i="42"/>
  <c r="HH264" i="42"/>
  <c r="HG264" i="42"/>
  <c r="GG264" i="42"/>
  <c r="GF264" i="42"/>
  <c r="GE264" i="42"/>
  <c r="FE264" i="42"/>
  <c r="FD264" i="42"/>
  <c r="FC264" i="42"/>
  <c r="EC264" i="42"/>
  <c r="EB264" i="42"/>
  <c r="EA264" i="42"/>
  <c r="DA264" i="42"/>
  <c r="CZ264" i="42"/>
  <c r="CY264" i="42"/>
  <c r="BY264" i="42"/>
  <c r="BX264" i="42"/>
  <c r="BW264" i="42"/>
  <c r="U264" i="42"/>
  <c r="T264" i="42"/>
  <c r="S264" i="42"/>
  <c r="HI263" i="42"/>
  <c r="HH263" i="42"/>
  <c r="HG263" i="42"/>
  <c r="GG263" i="42"/>
  <c r="GF263" i="42"/>
  <c r="GE263" i="42"/>
  <c r="FE263" i="42"/>
  <c r="FD263" i="42"/>
  <c r="FC263" i="42"/>
  <c r="EC263" i="42"/>
  <c r="EB263" i="42"/>
  <c r="EA263" i="42"/>
  <c r="DA263" i="42"/>
  <c r="CZ263" i="42"/>
  <c r="CY263" i="42"/>
  <c r="BY263" i="42"/>
  <c r="BX263" i="42"/>
  <c r="BW263" i="42"/>
  <c r="U263" i="42"/>
  <c r="T263" i="42"/>
  <c r="S263" i="42"/>
  <c r="HI262" i="42"/>
  <c r="HH262" i="42"/>
  <c r="HG262" i="42"/>
  <c r="GG262" i="42"/>
  <c r="GF262" i="42"/>
  <c r="GE262" i="42"/>
  <c r="FE262" i="42"/>
  <c r="FD262" i="42"/>
  <c r="FC262" i="42"/>
  <c r="EC262" i="42"/>
  <c r="EB262" i="42"/>
  <c r="EA262" i="42"/>
  <c r="DA262" i="42"/>
  <c r="CZ262" i="42"/>
  <c r="CY262" i="42"/>
  <c r="BY262" i="42"/>
  <c r="BX262" i="42"/>
  <c r="BW262" i="42"/>
  <c r="U262" i="42"/>
  <c r="T262" i="42"/>
  <c r="S262" i="42"/>
  <c r="HI261" i="42"/>
  <c r="HH261" i="42"/>
  <c r="HG261" i="42"/>
  <c r="GG261" i="42"/>
  <c r="GF261" i="42"/>
  <c r="GE261" i="42"/>
  <c r="FE261" i="42"/>
  <c r="FD261" i="42"/>
  <c r="FC261" i="42"/>
  <c r="EC261" i="42"/>
  <c r="EB261" i="42"/>
  <c r="EA261" i="42"/>
  <c r="DA261" i="42"/>
  <c r="CZ261" i="42"/>
  <c r="CY261" i="42"/>
  <c r="BY261" i="42"/>
  <c r="BX261" i="42"/>
  <c r="BW261" i="42"/>
  <c r="U261" i="42"/>
  <c r="T261" i="42"/>
  <c r="S261" i="42"/>
  <c r="HI260" i="42"/>
  <c r="HH260" i="42"/>
  <c r="HG260" i="42"/>
  <c r="GG260" i="42"/>
  <c r="GF260" i="42"/>
  <c r="GE260" i="42"/>
  <c r="FE260" i="42"/>
  <c r="FD260" i="42"/>
  <c r="FC260" i="42"/>
  <c r="EC260" i="42"/>
  <c r="EB260" i="42"/>
  <c r="EA260" i="42"/>
  <c r="DA260" i="42"/>
  <c r="CZ260" i="42"/>
  <c r="CY260" i="42"/>
  <c r="BY260" i="42"/>
  <c r="BX260" i="42"/>
  <c r="BW260" i="42"/>
  <c r="U260" i="42"/>
  <c r="T260" i="42"/>
  <c r="S260" i="42"/>
  <c r="HI259" i="42"/>
  <c r="HH259" i="42"/>
  <c r="HG259" i="42"/>
  <c r="GG259" i="42"/>
  <c r="GF259" i="42"/>
  <c r="GE259" i="42"/>
  <c r="FE259" i="42"/>
  <c r="FD259" i="42"/>
  <c r="FC259" i="42"/>
  <c r="EC259" i="42"/>
  <c r="EB259" i="42"/>
  <c r="EA259" i="42"/>
  <c r="DA259" i="42"/>
  <c r="CZ259" i="42"/>
  <c r="CY259" i="42"/>
  <c r="BY259" i="42"/>
  <c r="BX259" i="42"/>
  <c r="BW259" i="42"/>
  <c r="U259" i="42"/>
  <c r="T259" i="42"/>
  <c r="S259" i="42"/>
  <c r="HI258" i="42"/>
  <c r="HH258" i="42"/>
  <c r="HG258" i="42"/>
  <c r="GG258" i="42"/>
  <c r="GF258" i="42"/>
  <c r="GE258" i="42"/>
  <c r="FE258" i="42"/>
  <c r="FD258" i="42"/>
  <c r="FC258" i="42"/>
  <c r="EC258" i="42"/>
  <c r="EB258" i="42"/>
  <c r="EA258" i="42"/>
  <c r="DA258" i="42"/>
  <c r="CZ258" i="42"/>
  <c r="CY258" i="42"/>
  <c r="BY258" i="42"/>
  <c r="BX258" i="42"/>
  <c r="BW258" i="42"/>
  <c r="U258" i="42"/>
  <c r="T258" i="42"/>
  <c r="S258" i="42"/>
  <c r="HI257" i="42"/>
  <c r="HH257" i="42"/>
  <c r="HG257" i="42"/>
  <c r="GG257" i="42"/>
  <c r="GF257" i="42"/>
  <c r="GE257" i="42"/>
  <c r="FE257" i="42"/>
  <c r="FD257" i="42"/>
  <c r="FC257" i="42"/>
  <c r="EC257" i="42"/>
  <c r="EB257" i="42"/>
  <c r="EA257" i="42"/>
  <c r="DA257" i="42"/>
  <c r="CZ257" i="42"/>
  <c r="CY257" i="42"/>
  <c r="BY257" i="42"/>
  <c r="BX257" i="42"/>
  <c r="BW257" i="42"/>
  <c r="U257" i="42"/>
  <c r="T257" i="42"/>
  <c r="S257" i="42"/>
  <c r="HI256" i="42"/>
  <c r="HH256" i="42"/>
  <c r="HG256" i="42"/>
  <c r="GG256" i="42"/>
  <c r="GF256" i="42"/>
  <c r="GE256" i="42"/>
  <c r="FE256" i="42"/>
  <c r="FD256" i="42"/>
  <c r="FC256" i="42"/>
  <c r="EC256" i="42"/>
  <c r="EB256" i="42"/>
  <c r="EA256" i="42"/>
  <c r="DA256" i="42"/>
  <c r="CZ256" i="42"/>
  <c r="CY256" i="42"/>
  <c r="BY256" i="42"/>
  <c r="BX256" i="42"/>
  <c r="BW256" i="42"/>
  <c r="U256" i="42"/>
  <c r="T256" i="42"/>
  <c r="S256" i="42"/>
  <c r="HI255" i="42"/>
  <c r="HH255" i="42"/>
  <c r="HG255" i="42"/>
  <c r="GG255" i="42"/>
  <c r="GF255" i="42"/>
  <c r="GE255" i="42"/>
  <c r="FE255" i="42"/>
  <c r="FD255" i="42"/>
  <c r="FC255" i="42"/>
  <c r="EC255" i="42"/>
  <c r="EB255" i="42"/>
  <c r="EA255" i="42"/>
  <c r="DA255" i="42"/>
  <c r="CZ255" i="42"/>
  <c r="CY255" i="42"/>
  <c r="BY255" i="42"/>
  <c r="BX255" i="42"/>
  <c r="BW255" i="42"/>
  <c r="U255" i="42"/>
  <c r="T255" i="42"/>
  <c r="S255" i="42"/>
  <c r="HI254" i="42"/>
  <c r="HH254" i="42"/>
  <c r="HG254" i="42"/>
  <c r="GG254" i="42"/>
  <c r="GF254" i="42"/>
  <c r="GE254" i="42"/>
  <c r="FE254" i="42"/>
  <c r="FD254" i="42"/>
  <c r="FC254" i="42"/>
  <c r="EC254" i="42"/>
  <c r="EB254" i="42"/>
  <c r="EA254" i="42"/>
  <c r="DA254" i="42"/>
  <c r="CZ254" i="42"/>
  <c r="CY254" i="42"/>
  <c r="BY254" i="42"/>
  <c r="BX254" i="42"/>
  <c r="BW254" i="42"/>
  <c r="U254" i="42"/>
  <c r="T254" i="42"/>
  <c r="S254" i="42"/>
  <c r="HI253" i="42"/>
  <c r="HH253" i="42"/>
  <c r="HG253" i="42"/>
  <c r="GG253" i="42"/>
  <c r="GF253" i="42"/>
  <c r="GE253" i="42"/>
  <c r="FE253" i="42"/>
  <c r="FD253" i="42"/>
  <c r="FC253" i="42"/>
  <c r="EC253" i="42"/>
  <c r="EB253" i="42"/>
  <c r="EA253" i="42"/>
  <c r="DA253" i="42"/>
  <c r="CZ253" i="42"/>
  <c r="CY253" i="42"/>
  <c r="BY253" i="42"/>
  <c r="BX253" i="42"/>
  <c r="BW253" i="42"/>
  <c r="U253" i="42"/>
  <c r="T253" i="42"/>
  <c r="S253" i="42"/>
  <c r="HI252" i="42"/>
  <c r="HH252" i="42"/>
  <c r="HG252" i="42"/>
  <c r="GG252" i="42"/>
  <c r="GF252" i="42"/>
  <c r="GE252" i="42"/>
  <c r="FE252" i="42"/>
  <c r="FD252" i="42"/>
  <c r="FC252" i="42"/>
  <c r="EC252" i="42"/>
  <c r="EB252" i="42"/>
  <c r="EA252" i="42"/>
  <c r="DA252" i="42"/>
  <c r="CZ252" i="42"/>
  <c r="CY252" i="42"/>
  <c r="BY252" i="42"/>
  <c r="BX252" i="42"/>
  <c r="BW252" i="42"/>
  <c r="U252" i="42"/>
  <c r="T252" i="42"/>
  <c r="S252" i="42"/>
  <c r="HI251" i="42"/>
  <c r="HH251" i="42"/>
  <c r="HG251" i="42"/>
  <c r="GG251" i="42"/>
  <c r="GF251" i="42"/>
  <c r="GE251" i="42"/>
  <c r="FE251" i="42"/>
  <c r="FD251" i="42"/>
  <c r="FC251" i="42"/>
  <c r="EC251" i="42"/>
  <c r="EB251" i="42"/>
  <c r="EA251" i="42"/>
  <c r="DA251" i="42"/>
  <c r="CZ251" i="42"/>
  <c r="CY251" i="42"/>
  <c r="BY251" i="42"/>
  <c r="BX251" i="42"/>
  <c r="BW251" i="42"/>
  <c r="U251" i="42"/>
  <c r="T251" i="42"/>
  <c r="S251" i="42"/>
  <c r="HI250" i="42"/>
  <c r="HH250" i="42"/>
  <c r="HG250" i="42"/>
  <c r="GG250" i="42"/>
  <c r="GF250" i="42"/>
  <c r="GE250" i="42"/>
  <c r="FE250" i="42"/>
  <c r="FD250" i="42"/>
  <c r="FC250" i="42"/>
  <c r="EC250" i="42"/>
  <c r="EB250" i="42"/>
  <c r="EA250" i="42"/>
  <c r="DA250" i="42"/>
  <c r="CZ250" i="42"/>
  <c r="CY250" i="42"/>
  <c r="BY250" i="42"/>
  <c r="BX250" i="42"/>
  <c r="BW250" i="42"/>
  <c r="U250" i="42"/>
  <c r="T250" i="42"/>
  <c r="S250" i="42"/>
  <c r="HI249" i="42"/>
  <c r="HH249" i="42"/>
  <c r="HG249" i="42"/>
  <c r="GG249" i="42"/>
  <c r="GF249" i="42"/>
  <c r="GE249" i="42"/>
  <c r="FE249" i="42"/>
  <c r="FD249" i="42"/>
  <c r="FC249" i="42"/>
  <c r="EC249" i="42"/>
  <c r="EB249" i="42"/>
  <c r="EA249" i="42"/>
  <c r="DA249" i="42"/>
  <c r="CZ249" i="42"/>
  <c r="CY249" i="42"/>
  <c r="BY249" i="42"/>
  <c r="BX249" i="42"/>
  <c r="BW249" i="42"/>
  <c r="U249" i="42"/>
  <c r="T249" i="42"/>
  <c r="S249" i="42"/>
  <c r="HI248" i="42"/>
  <c r="HH248" i="42"/>
  <c r="HG248" i="42"/>
  <c r="GG248" i="42"/>
  <c r="GF248" i="42"/>
  <c r="GE248" i="42"/>
  <c r="FE248" i="42"/>
  <c r="FD248" i="42"/>
  <c r="FC248" i="42"/>
  <c r="EC248" i="42"/>
  <c r="EB248" i="42"/>
  <c r="EA248" i="42"/>
  <c r="DA248" i="42"/>
  <c r="CZ248" i="42"/>
  <c r="CY248" i="42"/>
  <c r="BY248" i="42"/>
  <c r="BX248" i="42"/>
  <c r="BW248" i="42"/>
  <c r="U248" i="42"/>
  <c r="T248" i="42"/>
  <c r="S248" i="42"/>
  <c r="HI247" i="42"/>
  <c r="HH247" i="42"/>
  <c r="HG247" i="42"/>
  <c r="GG247" i="42"/>
  <c r="GF247" i="42"/>
  <c r="GE247" i="42"/>
  <c r="FE247" i="42"/>
  <c r="FD247" i="42"/>
  <c r="FC247" i="42"/>
  <c r="EC247" i="42"/>
  <c r="EB247" i="42"/>
  <c r="EA247" i="42"/>
  <c r="DA247" i="42"/>
  <c r="CZ247" i="42"/>
  <c r="CY247" i="42"/>
  <c r="BY247" i="42"/>
  <c r="BX247" i="42"/>
  <c r="BW247" i="42"/>
  <c r="U247" i="42"/>
  <c r="T247" i="42"/>
  <c r="S247" i="42"/>
  <c r="HI246" i="42"/>
  <c r="HH246" i="42"/>
  <c r="HG246" i="42"/>
  <c r="GG246" i="42"/>
  <c r="GF246" i="42"/>
  <c r="GE246" i="42"/>
  <c r="FE246" i="42"/>
  <c r="FD246" i="42"/>
  <c r="FC246" i="42"/>
  <c r="EC246" i="42"/>
  <c r="EB246" i="42"/>
  <c r="EA246" i="42"/>
  <c r="DA246" i="42"/>
  <c r="CZ246" i="42"/>
  <c r="CY246" i="42"/>
  <c r="BY246" i="42"/>
  <c r="BX246" i="42"/>
  <c r="BW246" i="42"/>
  <c r="U246" i="42"/>
  <c r="T246" i="42"/>
  <c r="S246" i="42"/>
  <c r="HI245" i="42"/>
  <c r="HH245" i="42"/>
  <c r="HG245" i="42"/>
  <c r="GG245" i="42"/>
  <c r="GF245" i="42"/>
  <c r="GE245" i="42"/>
  <c r="FE245" i="42"/>
  <c r="FD245" i="42"/>
  <c r="FC245" i="42"/>
  <c r="EC245" i="42"/>
  <c r="EB245" i="42"/>
  <c r="EA245" i="42"/>
  <c r="DA245" i="42"/>
  <c r="CZ245" i="42"/>
  <c r="CY245" i="42"/>
  <c r="BY245" i="42"/>
  <c r="BX245" i="42"/>
  <c r="BW245" i="42"/>
  <c r="U245" i="42"/>
  <c r="T245" i="42"/>
  <c r="S245" i="42"/>
  <c r="HI244" i="42"/>
  <c r="HH244" i="42"/>
  <c r="HG244" i="42"/>
  <c r="GG244" i="42"/>
  <c r="GF244" i="42"/>
  <c r="GE244" i="42"/>
  <c r="FE244" i="42"/>
  <c r="FD244" i="42"/>
  <c r="FC244" i="42"/>
  <c r="EC244" i="42"/>
  <c r="EB244" i="42"/>
  <c r="EA244" i="42"/>
  <c r="DA244" i="42"/>
  <c r="CZ244" i="42"/>
  <c r="CY244" i="42"/>
  <c r="BY244" i="42"/>
  <c r="BX244" i="42"/>
  <c r="BW244" i="42"/>
  <c r="U244" i="42"/>
  <c r="T244" i="42"/>
  <c r="S244" i="42"/>
  <c r="HI243" i="42"/>
  <c r="HH243" i="42"/>
  <c r="HG243" i="42"/>
  <c r="GG243" i="42"/>
  <c r="GF243" i="42"/>
  <c r="GE243" i="42"/>
  <c r="FE243" i="42"/>
  <c r="FD243" i="42"/>
  <c r="FC243" i="42"/>
  <c r="EC243" i="42"/>
  <c r="EB243" i="42"/>
  <c r="EA243" i="42"/>
  <c r="DA243" i="42"/>
  <c r="CZ243" i="42"/>
  <c r="CY243" i="42"/>
  <c r="BY243" i="42"/>
  <c r="BX243" i="42"/>
  <c r="BW243" i="42"/>
  <c r="U243" i="42"/>
  <c r="T243" i="42"/>
  <c r="S243" i="42"/>
  <c r="HI242" i="42"/>
  <c r="HH242" i="42"/>
  <c r="HG242" i="42"/>
  <c r="GG242" i="42"/>
  <c r="GF242" i="42"/>
  <c r="GE242" i="42"/>
  <c r="FE242" i="42"/>
  <c r="FD242" i="42"/>
  <c r="FC242" i="42"/>
  <c r="EC242" i="42"/>
  <c r="EB242" i="42"/>
  <c r="EA242" i="42"/>
  <c r="DA242" i="42"/>
  <c r="CZ242" i="42"/>
  <c r="CY242" i="42"/>
  <c r="BY242" i="42"/>
  <c r="BX242" i="42"/>
  <c r="BW242" i="42"/>
  <c r="U242" i="42"/>
  <c r="T242" i="42"/>
  <c r="S242" i="42"/>
  <c r="HI241" i="42"/>
  <c r="HH241" i="42"/>
  <c r="HG241" i="42"/>
  <c r="GG241" i="42"/>
  <c r="GF241" i="42"/>
  <c r="GE241" i="42"/>
  <c r="FE241" i="42"/>
  <c r="FD241" i="42"/>
  <c r="FC241" i="42"/>
  <c r="EC241" i="42"/>
  <c r="EB241" i="42"/>
  <c r="EA241" i="42"/>
  <c r="DA241" i="42"/>
  <c r="CZ241" i="42"/>
  <c r="CY241" i="42"/>
  <c r="BY241" i="42"/>
  <c r="BX241" i="42"/>
  <c r="BW241" i="42"/>
  <c r="U241" i="42"/>
  <c r="T241" i="42"/>
  <c r="S241" i="42"/>
  <c r="HI240" i="42"/>
  <c r="HH240" i="42"/>
  <c r="HG240" i="42"/>
  <c r="GG240" i="42"/>
  <c r="GF240" i="42"/>
  <c r="GE240" i="42"/>
  <c r="FE240" i="42"/>
  <c r="FD240" i="42"/>
  <c r="FC240" i="42"/>
  <c r="EC240" i="42"/>
  <c r="EB240" i="42"/>
  <c r="EA240" i="42"/>
  <c r="DA240" i="42"/>
  <c r="CZ240" i="42"/>
  <c r="CY240" i="42"/>
  <c r="BY240" i="42"/>
  <c r="BX240" i="42"/>
  <c r="BW240" i="42"/>
  <c r="U240" i="42"/>
  <c r="T240" i="42"/>
  <c r="S240" i="42"/>
  <c r="HI239" i="42"/>
  <c r="HH239" i="42"/>
  <c r="HG239" i="42"/>
  <c r="GG239" i="42"/>
  <c r="GF239" i="42"/>
  <c r="GE239" i="42"/>
  <c r="FE239" i="42"/>
  <c r="FD239" i="42"/>
  <c r="FC239" i="42"/>
  <c r="EC239" i="42"/>
  <c r="EB239" i="42"/>
  <c r="EA239" i="42"/>
  <c r="DA239" i="42"/>
  <c r="CZ239" i="42"/>
  <c r="CY239" i="42"/>
  <c r="BY239" i="42"/>
  <c r="BX239" i="42"/>
  <c r="BW239" i="42"/>
  <c r="U239" i="42"/>
  <c r="T239" i="42"/>
  <c r="S239" i="42"/>
  <c r="HI238" i="42"/>
  <c r="HH238" i="42"/>
  <c r="HG238" i="42"/>
  <c r="GG238" i="42"/>
  <c r="GF238" i="42"/>
  <c r="GE238" i="42"/>
  <c r="FE238" i="42"/>
  <c r="FD238" i="42"/>
  <c r="FC238" i="42"/>
  <c r="EC238" i="42"/>
  <c r="EB238" i="42"/>
  <c r="EA238" i="42"/>
  <c r="DA238" i="42"/>
  <c r="CZ238" i="42"/>
  <c r="CY238" i="42"/>
  <c r="BY238" i="42"/>
  <c r="BX238" i="42"/>
  <c r="BW238" i="42"/>
  <c r="U238" i="42"/>
  <c r="T238" i="42"/>
  <c r="S238" i="42"/>
  <c r="HI237" i="42"/>
  <c r="HH237" i="42"/>
  <c r="HG237" i="42"/>
  <c r="GG237" i="42"/>
  <c r="GF237" i="42"/>
  <c r="GE237" i="42"/>
  <c r="FE237" i="42"/>
  <c r="FD237" i="42"/>
  <c r="FC237" i="42"/>
  <c r="EC237" i="42"/>
  <c r="EB237" i="42"/>
  <c r="EA237" i="42"/>
  <c r="DA237" i="42"/>
  <c r="CZ237" i="42"/>
  <c r="CY237" i="42"/>
  <c r="BY237" i="42"/>
  <c r="BX237" i="42"/>
  <c r="BW237" i="42"/>
  <c r="U237" i="42"/>
  <c r="T237" i="42"/>
  <c r="S237" i="42"/>
  <c r="HI236" i="42"/>
  <c r="HH236" i="42"/>
  <c r="HG236" i="42"/>
  <c r="GG236" i="42"/>
  <c r="GF236" i="42"/>
  <c r="GE236" i="42"/>
  <c r="FE236" i="42"/>
  <c r="FD236" i="42"/>
  <c r="FC236" i="42"/>
  <c r="EC236" i="42"/>
  <c r="EB236" i="42"/>
  <c r="EA236" i="42"/>
  <c r="DA236" i="42"/>
  <c r="CZ236" i="42"/>
  <c r="CY236" i="42"/>
  <c r="BY236" i="42"/>
  <c r="BX236" i="42"/>
  <c r="BW236" i="42"/>
  <c r="U236" i="42"/>
  <c r="T236" i="42"/>
  <c r="S236" i="42"/>
  <c r="HI235" i="42"/>
  <c r="HH235" i="42"/>
  <c r="HG235" i="42"/>
  <c r="GG235" i="42"/>
  <c r="GF235" i="42"/>
  <c r="GE235" i="42"/>
  <c r="FE235" i="42"/>
  <c r="FD235" i="42"/>
  <c r="FC235" i="42"/>
  <c r="EC235" i="42"/>
  <c r="EB235" i="42"/>
  <c r="EA235" i="42"/>
  <c r="DA235" i="42"/>
  <c r="CZ235" i="42"/>
  <c r="CY235" i="42"/>
  <c r="BY235" i="42"/>
  <c r="BX235" i="42"/>
  <c r="BW235" i="42"/>
  <c r="U235" i="42"/>
  <c r="T235" i="42"/>
  <c r="S235" i="42"/>
  <c r="HI234" i="42"/>
  <c r="HH234" i="42"/>
  <c r="HG234" i="42"/>
  <c r="GG234" i="42"/>
  <c r="GF234" i="42"/>
  <c r="GE234" i="42"/>
  <c r="FE234" i="42"/>
  <c r="FD234" i="42"/>
  <c r="FC234" i="42"/>
  <c r="EC234" i="42"/>
  <c r="EB234" i="42"/>
  <c r="EA234" i="42"/>
  <c r="DA234" i="42"/>
  <c r="CZ234" i="42"/>
  <c r="CY234" i="42"/>
  <c r="BY234" i="42"/>
  <c r="BX234" i="42"/>
  <c r="BW234" i="42"/>
  <c r="U234" i="42"/>
  <c r="T234" i="42"/>
  <c r="S234" i="42"/>
  <c r="HI233" i="42"/>
  <c r="HH233" i="42"/>
  <c r="HG233" i="42"/>
  <c r="GG233" i="42"/>
  <c r="GF233" i="42"/>
  <c r="GE233" i="42"/>
  <c r="FE233" i="42"/>
  <c r="FD233" i="42"/>
  <c r="FC233" i="42"/>
  <c r="EC233" i="42"/>
  <c r="EB233" i="42"/>
  <c r="EA233" i="42"/>
  <c r="DA233" i="42"/>
  <c r="CZ233" i="42"/>
  <c r="CY233" i="42"/>
  <c r="BY233" i="42"/>
  <c r="BX233" i="42"/>
  <c r="BW233" i="42"/>
  <c r="U233" i="42"/>
  <c r="T233" i="42"/>
  <c r="S233" i="42"/>
  <c r="HI232" i="42"/>
  <c r="HH232" i="42"/>
  <c r="HG232" i="42"/>
  <c r="GG232" i="42"/>
  <c r="GF232" i="42"/>
  <c r="GE232" i="42"/>
  <c r="FE232" i="42"/>
  <c r="FD232" i="42"/>
  <c r="FC232" i="42"/>
  <c r="EC232" i="42"/>
  <c r="EB232" i="42"/>
  <c r="EA232" i="42"/>
  <c r="DA232" i="42"/>
  <c r="CZ232" i="42"/>
  <c r="CY232" i="42"/>
  <c r="BY232" i="42"/>
  <c r="BX232" i="42"/>
  <c r="BW232" i="42"/>
  <c r="U232" i="42"/>
  <c r="T232" i="42"/>
  <c r="S232" i="42"/>
  <c r="HI231" i="42"/>
  <c r="HH231" i="42"/>
  <c r="HG231" i="42"/>
  <c r="GG231" i="42"/>
  <c r="GF231" i="42"/>
  <c r="GE231" i="42"/>
  <c r="FE231" i="42"/>
  <c r="FD231" i="42"/>
  <c r="FC231" i="42"/>
  <c r="EC231" i="42"/>
  <c r="EB231" i="42"/>
  <c r="EA231" i="42"/>
  <c r="DA231" i="42"/>
  <c r="CZ231" i="42"/>
  <c r="CY231" i="42"/>
  <c r="BY231" i="42"/>
  <c r="BX231" i="42"/>
  <c r="BW231" i="42"/>
  <c r="U231" i="42"/>
  <c r="T231" i="42"/>
  <c r="S231" i="42"/>
  <c r="HI230" i="42"/>
  <c r="HH230" i="42"/>
  <c r="HG230" i="42"/>
  <c r="GG230" i="42"/>
  <c r="GF230" i="42"/>
  <c r="GE230" i="42"/>
  <c r="FE230" i="42"/>
  <c r="FD230" i="42"/>
  <c r="FC230" i="42"/>
  <c r="EC230" i="42"/>
  <c r="EB230" i="42"/>
  <c r="EA230" i="42"/>
  <c r="DA230" i="42"/>
  <c r="CZ230" i="42"/>
  <c r="CY230" i="42"/>
  <c r="BY230" i="42"/>
  <c r="BX230" i="42"/>
  <c r="BW230" i="42"/>
  <c r="U230" i="42"/>
  <c r="T230" i="42"/>
  <c r="S230" i="42"/>
  <c r="HI229" i="42"/>
  <c r="HH229" i="42"/>
  <c r="HG229" i="42"/>
  <c r="GG229" i="42"/>
  <c r="GF229" i="42"/>
  <c r="GE229" i="42"/>
  <c r="FE229" i="42"/>
  <c r="FD229" i="42"/>
  <c r="FC229" i="42"/>
  <c r="EC229" i="42"/>
  <c r="EB229" i="42"/>
  <c r="EA229" i="42"/>
  <c r="DA229" i="42"/>
  <c r="CZ229" i="42"/>
  <c r="CY229" i="42"/>
  <c r="BY229" i="42"/>
  <c r="BX229" i="42"/>
  <c r="BW229" i="42"/>
  <c r="U229" i="42"/>
  <c r="T229" i="42"/>
  <c r="S229" i="42"/>
  <c r="HI228" i="42"/>
  <c r="HH228" i="42"/>
  <c r="HG228" i="42"/>
  <c r="GG228" i="42"/>
  <c r="GF228" i="42"/>
  <c r="GE228" i="42"/>
  <c r="FE228" i="42"/>
  <c r="FD228" i="42"/>
  <c r="FC228" i="42"/>
  <c r="EC228" i="42"/>
  <c r="EB228" i="42"/>
  <c r="EA228" i="42"/>
  <c r="DA228" i="42"/>
  <c r="CZ228" i="42"/>
  <c r="CY228" i="42"/>
  <c r="BY228" i="42"/>
  <c r="BX228" i="42"/>
  <c r="BW228" i="42"/>
  <c r="U228" i="42"/>
  <c r="T228" i="42"/>
  <c r="S228" i="42"/>
  <c r="HI227" i="42"/>
  <c r="HH227" i="42"/>
  <c r="HG227" i="42"/>
  <c r="GG227" i="42"/>
  <c r="GF227" i="42"/>
  <c r="GE227" i="42"/>
  <c r="FE227" i="42"/>
  <c r="FD227" i="42"/>
  <c r="FC227" i="42"/>
  <c r="EC227" i="42"/>
  <c r="EB227" i="42"/>
  <c r="EA227" i="42"/>
  <c r="DA227" i="42"/>
  <c r="CZ227" i="42"/>
  <c r="CY227" i="42"/>
  <c r="BY227" i="42"/>
  <c r="BX227" i="42"/>
  <c r="BW227" i="42"/>
  <c r="U227" i="42"/>
  <c r="T227" i="42"/>
  <c r="S227" i="42"/>
  <c r="HI226" i="42"/>
  <c r="HH226" i="42"/>
  <c r="HG226" i="42"/>
  <c r="GG226" i="42"/>
  <c r="GF226" i="42"/>
  <c r="GE226" i="42"/>
  <c r="FE226" i="42"/>
  <c r="FD226" i="42"/>
  <c r="FC226" i="42"/>
  <c r="EC226" i="42"/>
  <c r="EB226" i="42"/>
  <c r="EA226" i="42"/>
  <c r="DA226" i="42"/>
  <c r="CZ226" i="42"/>
  <c r="CY226" i="42"/>
  <c r="BY226" i="42"/>
  <c r="BX226" i="42"/>
  <c r="BW226" i="42"/>
  <c r="U226" i="42"/>
  <c r="T226" i="42"/>
  <c r="S226" i="42"/>
  <c r="HI225" i="42"/>
  <c r="HH225" i="42"/>
  <c r="HG225" i="42"/>
  <c r="GG225" i="42"/>
  <c r="GF225" i="42"/>
  <c r="GE225" i="42"/>
  <c r="FE225" i="42"/>
  <c r="FD225" i="42"/>
  <c r="FC225" i="42"/>
  <c r="EC225" i="42"/>
  <c r="EB225" i="42"/>
  <c r="EA225" i="42"/>
  <c r="DA225" i="42"/>
  <c r="CZ225" i="42"/>
  <c r="CY225" i="42"/>
  <c r="BY225" i="42"/>
  <c r="BX225" i="42"/>
  <c r="BW225" i="42"/>
  <c r="U225" i="42"/>
  <c r="T225" i="42"/>
  <c r="S225" i="42"/>
  <c r="HI224" i="42"/>
  <c r="HH224" i="42"/>
  <c r="HG224" i="42"/>
  <c r="GG224" i="42"/>
  <c r="GF224" i="42"/>
  <c r="GE224" i="42"/>
  <c r="FE224" i="42"/>
  <c r="FD224" i="42"/>
  <c r="FC224" i="42"/>
  <c r="EC224" i="42"/>
  <c r="EB224" i="42"/>
  <c r="EA224" i="42"/>
  <c r="DA224" i="42"/>
  <c r="CZ224" i="42"/>
  <c r="CY224" i="42"/>
  <c r="BY224" i="42"/>
  <c r="BX224" i="42"/>
  <c r="BW224" i="42"/>
  <c r="U224" i="42"/>
  <c r="T224" i="42"/>
  <c r="S224" i="42"/>
  <c r="HI223" i="42"/>
  <c r="HH223" i="42"/>
  <c r="HG223" i="42"/>
  <c r="GG223" i="42"/>
  <c r="GF223" i="42"/>
  <c r="GE223" i="42"/>
  <c r="FE223" i="42"/>
  <c r="FD223" i="42"/>
  <c r="FC223" i="42"/>
  <c r="EC223" i="42"/>
  <c r="EB223" i="42"/>
  <c r="EA223" i="42"/>
  <c r="DA223" i="42"/>
  <c r="CZ223" i="42"/>
  <c r="CY223" i="42"/>
  <c r="BY223" i="42"/>
  <c r="BX223" i="42"/>
  <c r="BW223" i="42"/>
  <c r="U223" i="42"/>
  <c r="T223" i="42"/>
  <c r="S223" i="42"/>
  <c r="HI222" i="42"/>
  <c r="HH222" i="42"/>
  <c r="HG222" i="42"/>
  <c r="GG222" i="42"/>
  <c r="GF222" i="42"/>
  <c r="GE222" i="42"/>
  <c r="FE222" i="42"/>
  <c r="FD222" i="42"/>
  <c r="FC222" i="42"/>
  <c r="EC222" i="42"/>
  <c r="EB222" i="42"/>
  <c r="EA222" i="42"/>
  <c r="DA222" i="42"/>
  <c r="CZ222" i="42"/>
  <c r="CY222" i="42"/>
  <c r="BY222" i="42"/>
  <c r="BX222" i="42"/>
  <c r="BW222" i="42"/>
  <c r="U222" i="42"/>
  <c r="T222" i="42"/>
  <c r="S222" i="42"/>
  <c r="HI221" i="42"/>
  <c r="HH221" i="42"/>
  <c r="HG221" i="42"/>
  <c r="GG221" i="42"/>
  <c r="GF221" i="42"/>
  <c r="GE221" i="42"/>
  <c r="FE221" i="42"/>
  <c r="FD221" i="42"/>
  <c r="FC221" i="42"/>
  <c r="EC221" i="42"/>
  <c r="EB221" i="42"/>
  <c r="EA221" i="42"/>
  <c r="DA221" i="42"/>
  <c r="CZ221" i="42"/>
  <c r="CY221" i="42"/>
  <c r="BY221" i="42"/>
  <c r="BX221" i="42"/>
  <c r="BW221" i="42"/>
  <c r="U221" i="42"/>
  <c r="T221" i="42"/>
  <c r="S221" i="42"/>
  <c r="HI220" i="42"/>
  <c r="HH220" i="42"/>
  <c r="HG220" i="42"/>
  <c r="GG220" i="42"/>
  <c r="GF220" i="42"/>
  <c r="GE220" i="42"/>
  <c r="FE220" i="42"/>
  <c r="FD220" i="42"/>
  <c r="FC220" i="42"/>
  <c r="EC220" i="42"/>
  <c r="EB220" i="42"/>
  <c r="EA220" i="42"/>
  <c r="DA220" i="42"/>
  <c r="CZ220" i="42"/>
  <c r="CY220" i="42"/>
  <c r="BY220" i="42"/>
  <c r="BX220" i="42"/>
  <c r="BW220" i="42"/>
  <c r="U220" i="42"/>
  <c r="T220" i="42"/>
  <c r="S220" i="42"/>
  <c r="HI219" i="42"/>
  <c r="HH219" i="42"/>
  <c r="HG219" i="42"/>
  <c r="GG219" i="42"/>
  <c r="GF219" i="42"/>
  <c r="GE219" i="42"/>
  <c r="FE219" i="42"/>
  <c r="FD219" i="42"/>
  <c r="FC219" i="42"/>
  <c r="EC219" i="42"/>
  <c r="EB219" i="42"/>
  <c r="EA219" i="42"/>
  <c r="DA219" i="42"/>
  <c r="CZ219" i="42"/>
  <c r="CY219" i="42"/>
  <c r="BY219" i="42"/>
  <c r="BX219" i="42"/>
  <c r="BW219" i="42"/>
  <c r="U219" i="42"/>
  <c r="T219" i="42"/>
  <c r="S219" i="42"/>
  <c r="HI218" i="42"/>
  <c r="HH218" i="42"/>
  <c r="HG218" i="42"/>
  <c r="GG218" i="42"/>
  <c r="GF218" i="42"/>
  <c r="GE218" i="42"/>
  <c r="FE218" i="42"/>
  <c r="FD218" i="42"/>
  <c r="FC218" i="42"/>
  <c r="EC218" i="42"/>
  <c r="EB218" i="42"/>
  <c r="EA218" i="42"/>
  <c r="DA218" i="42"/>
  <c r="CZ218" i="42"/>
  <c r="CY218" i="42"/>
  <c r="BY218" i="42"/>
  <c r="BX218" i="42"/>
  <c r="BW218" i="42"/>
  <c r="U218" i="42"/>
  <c r="T218" i="42"/>
  <c r="S218" i="42"/>
  <c r="HI217" i="42"/>
  <c r="HH217" i="42"/>
  <c r="HG217" i="42"/>
  <c r="GG217" i="42"/>
  <c r="GF217" i="42"/>
  <c r="GE217" i="42"/>
  <c r="FE217" i="42"/>
  <c r="FD217" i="42"/>
  <c r="FC217" i="42"/>
  <c r="EC217" i="42"/>
  <c r="EB217" i="42"/>
  <c r="EA217" i="42"/>
  <c r="DA217" i="42"/>
  <c r="CZ217" i="42"/>
  <c r="CY217" i="42"/>
  <c r="BY217" i="42"/>
  <c r="BX217" i="42"/>
  <c r="BW217" i="42"/>
  <c r="U217" i="42"/>
  <c r="T217" i="42"/>
  <c r="S217" i="42"/>
  <c r="HI216" i="42"/>
  <c r="HH216" i="42"/>
  <c r="HG216" i="42"/>
  <c r="GG216" i="42"/>
  <c r="GF216" i="42"/>
  <c r="GE216" i="42"/>
  <c r="FE216" i="42"/>
  <c r="FD216" i="42"/>
  <c r="FC216" i="42"/>
  <c r="EC216" i="42"/>
  <c r="EB216" i="42"/>
  <c r="EA216" i="42"/>
  <c r="DA216" i="42"/>
  <c r="CZ216" i="42"/>
  <c r="CY216" i="42"/>
  <c r="BY216" i="42"/>
  <c r="BX216" i="42"/>
  <c r="BW216" i="42"/>
  <c r="U216" i="42"/>
  <c r="T216" i="42"/>
  <c r="S216" i="42"/>
  <c r="HI215" i="42"/>
  <c r="HH215" i="42"/>
  <c r="HG215" i="42"/>
  <c r="GG215" i="42"/>
  <c r="GF215" i="42"/>
  <c r="GE215" i="42"/>
  <c r="FE215" i="42"/>
  <c r="FD215" i="42"/>
  <c r="FC215" i="42"/>
  <c r="EC215" i="42"/>
  <c r="EB215" i="42"/>
  <c r="EA215" i="42"/>
  <c r="DA215" i="42"/>
  <c r="CZ215" i="42"/>
  <c r="CY215" i="42"/>
  <c r="BY215" i="42"/>
  <c r="BX215" i="42"/>
  <c r="BW215" i="42"/>
  <c r="U215" i="42"/>
  <c r="T215" i="42"/>
  <c r="S215" i="42"/>
  <c r="HI214" i="42"/>
  <c r="HH214" i="42"/>
  <c r="HG214" i="42"/>
  <c r="GG214" i="42"/>
  <c r="GF214" i="42"/>
  <c r="GE214" i="42"/>
  <c r="FE214" i="42"/>
  <c r="FD214" i="42"/>
  <c r="FC214" i="42"/>
  <c r="EC214" i="42"/>
  <c r="EB214" i="42"/>
  <c r="EA214" i="42"/>
  <c r="DA214" i="42"/>
  <c r="CZ214" i="42"/>
  <c r="CY214" i="42"/>
  <c r="BY214" i="42"/>
  <c r="BX214" i="42"/>
  <c r="BW214" i="42"/>
  <c r="U214" i="42"/>
  <c r="T214" i="42"/>
  <c r="S214" i="42"/>
  <c r="HI213" i="42"/>
  <c r="HH213" i="42"/>
  <c r="HG213" i="42"/>
  <c r="GG213" i="42"/>
  <c r="GF213" i="42"/>
  <c r="GE213" i="42"/>
  <c r="FE213" i="42"/>
  <c r="FD213" i="42"/>
  <c r="FC213" i="42"/>
  <c r="EC213" i="42"/>
  <c r="EB213" i="42"/>
  <c r="EA213" i="42"/>
  <c r="DA213" i="42"/>
  <c r="CZ213" i="42"/>
  <c r="CY213" i="42"/>
  <c r="BY213" i="42"/>
  <c r="BX213" i="42"/>
  <c r="BW213" i="42"/>
  <c r="U213" i="42"/>
  <c r="T213" i="42"/>
  <c r="S213" i="42"/>
  <c r="HI212" i="42"/>
  <c r="HH212" i="42"/>
  <c r="HG212" i="42"/>
  <c r="GG212" i="42"/>
  <c r="GF212" i="42"/>
  <c r="GE212" i="42"/>
  <c r="FE212" i="42"/>
  <c r="FD212" i="42"/>
  <c r="FC212" i="42"/>
  <c r="EC212" i="42"/>
  <c r="EB212" i="42"/>
  <c r="EA212" i="42"/>
  <c r="DA212" i="42"/>
  <c r="CZ212" i="42"/>
  <c r="CY212" i="42"/>
  <c r="BY212" i="42"/>
  <c r="BX212" i="42"/>
  <c r="BW212" i="42"/>
  <c r="U212" i="42"/>
  <c r="T212" i="42"/>
  <c r="S212" i="42"/>
  <c r="HI211" i="42"/>
  <c r="HH211" i="42"/>
  <c r="HG211" i="42"/>
  <c r="GG211" i="42"/>
  <c r="GF211" i="42"/>
  <c r="GE211" i="42"/>
  <c r="FE211" i="42"/>
  <c r="FD211" i="42"/>
  <c r="FC211" i="42"/>
  <c r="EC211" i="42"/>
  <c r="EB211" i="42"/>
  <c r="EA211" i="42"/>
  <c r="DA211" i="42"/>
  <c r="CZ211" i="42"/>
  <c r="CY211" i="42"/>
  <c r="BY211" i="42"/>
  <c r="BX211" i="42"/>
  <c r="BW211" i="42"/>
  <c r="U211" i="42"/>
  <c r="T211" i="42"/>
  <c r="S211" i="42"/>
  <c r="HI210" i="42"/>
  <c r="HH210" i="42"/>
  <c r="HG210" i="42"/>
  <c r="GG210" i="42"/>
  <c r="GF210" i="42"/>
  <c r="GE210" i="42"/>
  <c r="FE210" i="42"/>
  <c r="FD210" i="42"/>
  <c r="FC210" i="42"/>
  <c r="EC210" i="42"/>
  <c r="EB210" i="42"/>
  <c r="EA210" i="42"/>
  <c r="DA210" i="42"/>
  <c r="CZ210" i="42"/>
  <c r="CY210" i="42"/>
  <c r="BY210" i="42"/>
  <c r="BX210" i="42"/>
  <c r="BW210" i="42"/>
  <c r="U210" i="42"/>
  <c r="T210" i="42"/>
  <c r="S210" i="42"/>
  <c r="HI209" i="42"/>
  <c r="HH209" i="42"/>
  <c r="HG209" i="42"/>
  <c r="GG209" i="42"/>
  <c r="GF209" i="42"/>
  <c r="GE209" i="42"/>
  <c r="FE209" i="42"/>
  <c r="FD209" i="42"/>
  <c r="FC209" i="42"/>
  <c r="EC209" i="42"/>
  <c r="EB209" i="42"/>
  <c r="EA209" i="42"/>
  <c r="DA209" i="42"/>
  <c r="CZ209" i="42"/>
  <c r="CY209" i="42"/>
  <c r="BY209" i="42"/>
  <c r="BX209" i="42"/>
  <c r="BW209" i="42"/>
  <c r="U209" i="42"/>
  <c r="T209" i="42"/>
  <c r="S209" i="42"/>
  <c r="HI208" i="42"/>
  <c r="HH208" i="42"/>
  <c r="HG208" i="42"/>
  <c r="GG208" i="42"/>
  <c r="GF208" i="42"/>
  <c r="GE208" i="42"/>
  <c r="FE208" i="42"/>
  <c r="FD208" i="42"/>
  <c r="FC208" i="42"/>
  <c r="EC208" i="42"/>
  <c r="EB208" i="42"/>
  <c r="EA208" i="42"/>
  <c r="DA208" i="42"/>
  <c r="CZ208" i="42"/>
  <c r="CY208" i="42"/>
  <c r="BY208" i="42"/>
  <c r="BX208" i="42"/>
  <c r="BW208" i="42"/>
  <c r="U208" i="42"/>
  <c r="T208" i="42"/>
  <c r="S208" i="42"/>
  <c r="HI207" i="42"/>
  <c r="HH207" i="42"/>
  <c r="HG207" i="42"/>
  <c r="GG207" i="42"/>
  <c r="GF207" i="42"/>
  <c r="GE207" i="42"/>
  <c r="FE207" i="42"/>
  <c r="FD207" i="42"/>
  <c r="FC207" i="42"/>
  <c r="EC207" i="42"/>
  <c r="EB207" i="42"/>
  <c r="EA207" i="42"/>
  <c r="DA207" i="42"/>
  <c r="CZ207" i="42"/>
  <c r="CY207" i="42"/>
  <c r="BY207" i="42"/>
  <c r="BX207" i="42"/>
  <c r="BW207" i="42"/>
  <c r="U207" i="42"/>
  <c r="T207" i="42"/>
  <c r="S207" i="42"/>
  <c r="HI206" i="42"/>
  <c r="HH206" i="42"/>
  <c r="HG206" i="42"/>
  <c r="GG206" i="42"/>
  <c r="GF206" i="42"/>
  <c r="GE206" i="42"/>
  <c r="FE206" i="42"/>
  <c r="FD206" i="42"/>
  <c r="FC206" i="42"/>
  <c r="EC206" i="42"/>
  <c r="EB206" i="42"/>
  <c r="EA206" i="42"/>
  <c r="DA206" i="42"/>
  <c r="CZ206" i="42"/>
  <c r="CY206" i="42"/>
  <c r="BY206" i="42"/>
  <c r="BX206" i="42"/>
  <c r="BW206" i="42"/>
  <c r="U206" i="42"/>
  <c r="T206" i="42"/>
  <c r="S206" i="42"/>
  <c r="HI205" i="42"/>
  <c r="HH205" i="42"/>
  <c r="HG205" i="42"/>
  <c r="GG205" i="42"/>
  <c r="GF205" i="42"/>
  <c r="GE205" i="42"/>
  <c r="FE205" i="42"/>
  <c r="FD205" i="42"/>
  <c r="FC205" i="42"/>
  <c r="EC205" i="42"/>
  <c r="EB205" i="42"/>
  <c r="EA205" i="42"/>
  <c r="DA205" i="42"/>
  <c r="CZ205" i="42"/>
  <c r="CY205" i="42"/>
  <c r="BY205" i="42"/>
  <c r="BX205" i="42"/>
  <c r="BW205" i="42"/>
  <c r="U205" i="42"/>
  <c r="T205" i="42"/>
  <c r="S205" i="42"/>
  <c r="HI204" i="42"/>
  <c r="HH204" i="42"/>
  <c r="HG204" i="42"/>
  <c r="GG204" i="42"/>
  <c r="GF204" i="42"/>
  <c r="GE204" i="42"/>
  <c r="FE204" i="42"/>
  <c r="FD204" i="42"/>
  <c r="FC204" i="42"/>
  <c r="EC204" i="42"/>
  <c r="EB204" i="42"/>
  <c r="EA204" i="42"/>
  <c r="DA204" i="42"/>
  <c r="CZ204" i="42"/>
  <c r="CY204" i="42"/>
  <c r="BY204" i="42"/>
  <c r="BX204" i="42"/>
  <c r="BW204" i="42"/>
  <c r="U204" i="42"/>
  <c r="T204" i="42"/>
  <c r="S204" i="42"/>
  <c r="HI203" i="42"/>
  <c r="HH203" i="42"/>
  <c r="HG203" i="42"/>
  <c r="GG203" i="42"/>
  <c r="GF203" i="42"/>
  <c r="GE203" i="42"/>
  <c r="FE203" i="42"/>
  <c r="FD203" i="42"/>
  <c r="FC203" i="42"/>
  <c r="EC203" i="42"/>
  <c r="EB203" i="42"/>
  <c r="EA203" i="42"/>
  <c r="DA203" i="42"/>
  <c r="CZ203" i="42"/>
  <c r="CY203" i="42"/>
  <c r="BY203" i="42"/>
  <c r="BX203" i="42"/>
  <c r="BW203" i="42"/>
  <c r="U203" i="42"/>
  <c r="T203" i="42"/>
  <c r="S203" i="42"/>
  <c r="HI202" i="42"/>
  <c r="HH202" i="42"/>
  <c r="HG202" i="42"/>
  <c r="GG202" i="42"/>
  <c r="GF202" i="42"/>
  <c r="GE202" i="42"/>
  <c r="FE202" i="42"/>
  <c r="FD202" i="42"/>
  <c r="FC202" i="42"/>
  <c r="EC202" i="42"/>
  <c r="EB202" i="42"/>
  <c r="EA202" i="42"/>
  <c r="DA202" i="42"/>
  <c r="CZ202" i="42"/>
  <c r="CY202" i="42"/>
  <c r="BY202" i="42"/>
  <c r="BX202" i="42"/>
  <c r="BW202" i="42"/>
  <c r="U202" i="42"/>
  <c r="T202" i="42"/>
  <c r="S202" i="42"/>
  <c r="HI201" i="42"/>
  <c r="HH201" i="42"/>
  <c r="HG201" i="42"/>
  <c r="GG201" i="42"/>
  <c r="GF201" i="42"/>
  <c r="GE201" i="42"/>
  <c r="FE201" i="42"/>
  <c r="FD201" i="42"/>
  <c r="FC201" i="42"/>
  <c r="EC201" i="42"/>
  <c r="EB201" i="42"/>
  <c r="EA201" i="42"/>
  <c r="DA201" i="42"/>
  <c r="CZ201" i="42"/>
  <c r="CY201" i="42"/>
  <c r="BY201" i="42"/>
  <c r="BX201" i="42"/>
  <c r="BW201" i="42"/>
  <c r="U201" i="42"/>
  <c r="T201" i="42"/>
  <c r="S201" i="42"/>
  <c r="HI200" i="42"/>
  <c r="HH200" i="42"/>
  <c r="HG200" i="42"/>
  <c r="GG200" i="42"/>
  <c r="GF200" i="42"/>
  <c r="GE200" i="42"/>
  <c r="FE200" i="42"/>
  <c r="FD200" i="42"/>
  <c r="FC200" i="42"/>
  <c r="EC200" i="42"/>
  <c r="EB200" i="42"/>
  <c r="EA200" i="42"/>
  <c r="DA200" i="42"/>
  <c r="CZ200" i="42"/>
  <c r="CY200" i="42"/>
  <c r="BY200" i="42"/>
  <c r="BX200" i="42"/>
  <c r="BW200" i="42"/>
  <c r="U200" i="42"/>
  <c r="T200" i="42"/>
  <c r="S200" i="42"/>
  <c r="HI199" i="42"/>
  <c r="HH199" i="42"/>
  <c r="HG199" i="42"/>
  <c r="GG199" i="42"/>
  <c r="GF199" i="42"/>
  <c r="GE199" i="42"/>
  <c r="FE199" i="42"/>
  <c r="FD199" i="42"/>
  <c r="FC199" i="42"/>
  <c r="EC199" i="42"/>
  <c r="EB199" i="42"/>
  <c r="EA199" i="42"/>
  <c r="DA199" i="42"/>
  <c r="CZ199" i="42"/>
  <c r="CY199" i="42"/>
  <c r="BY199" i="42"/>
  <c r="BX199" i="42"/>
  <c r="BW199" i="42"/>
  <c r="U199" i="42"/>
  <c r="T199" i="42"/>
  <c r="S199" i="42"/>
  <c r="HI198" i="42"/>
  <c r="HH198" i="42"/>
  <c r="HG198" i="42"/>
  <c r="GG198" i="42"/>
  <c r="GF198" i="42"/>
  <c r="GE198" i="42"/>
  <c r="FE198" i="42"/>
  <c r="FD198" i="42"/>
  <c r="FC198" i="42"/>
  <c r="EC198" i="42"/>
  <c r="EB198" i="42"/>
  <c r="EA198" i="42"/>
  <c r="DA198" i="42"/>
  <c r="CZ198" i="42"/>
  <c r="CY198" i="42"/>
  <c r="BY198" i="42"/>
  <c r="BX198" i="42"/>
  <c r="BW198" i="42"/>
  <c r="U198" i="42"/>
  <c r="T198" i="42"/>
  <c r="S198" i="42"/>
  <c r="HI197" i="42"/>
  <c r="HH197" i="42"/>
  <c r="HG197" i="42"/>
  <c r="GG197" i="42"/>
  <c r="GF197" i="42"/>
  <c r="GE197" i="42"/>
  <c r="FE197" i="42"/>
  <c r="FD197" i="42"/>
  <c r="FC197" i="42"/>
  <c r="EC197" i="42"/>
  <c r="EB197" i="42"/>
  <c r="EA197" i="42"/>
  <c r="DA197" i="42"/>
  <c r="CZ197" i="42"/>
  <c r="CY197" i="42"/>
  <c r="BY197" i="42"/>
  <c r="BX197" i="42"/>
  <c r="BW197" i="42"/>
  <c r="U197" i="42"/>
  <c r="T197" i="42"/>
  <c r="S197" i="42"/>
  <c r="HI196" i="42"/>
  <c r="HH196" i="42"/>
  <c r="HG196" i="42"/>
  <c r="GG196" i="42"/>
  <c r="GF196" i="42"/>
  <c r="GE196" i="42"/>
  <c r="FE196" i="42"/>
  <c r="FD196" i="42"/>
  <c r="FC196" i="42"/>
  <c r="EC196" i="42"/>
  <c r="EB196" i="42"/>
  <c r="EA196" i="42"/>
  <c r="DA196" i="42"/>
  <c r="CZ196" i="42"/>
  <c r="CY196" i="42"/>
  <c r="BY196" i="42"/>
  <c r="BX196" i="42"/>
  <c r="BW196" i="42"/>
  <c r="U196" i="42"/>
  <c r="T196" i="42"/>
  <c r="S196" i="42"/>
  <c r="HI195" i="42"/>
  <c r="HH195" i="42"/>
  <c r="HG195" i="42"/>
  <c r="GG195" i="42"/>
  <c r="GF195" i="42"/>
  <c r="GE195" i="42"/>
  <c r="FE195" i="42"/>
  <c r="FD195" i="42"/>
  <c r="FC195" i="42"/>
  <c r="EC195" i="42"/>
  <c r="EB195" i="42"/>
  <c r="EA195" i="42"/>
  <c r="DA195" i="42"/>
  <c r="CZ195" i="42"/>
  <c r="CY195" i="42"/>
  <c r="BY195" i="42"/>
  <c r="BX195" i="42"/>
  <c r="BW195" i="42"/>
  <c r="U195" i="42"/>
  <c r="T195" i="42"/>
  <c r="S195" i="42"/>
  <c r="HI194" i="42"/>
  <c r="HH194" i="42"/>
  <c r="HG194" i="42"/>
  <c r="GG194" i="42"/>
  <c r="GF194" i="42"/>
  <c r="GE194" i="42"/>
  <c r="FE194" i="42"/>
  <c r="FD194" i="42"/>
  <c r="FC194" i="42"/>
  <c r="EC194" i="42"/>
  <c r="EB194" i="42"/>
  <c r="EA194" i="42"/>
  <c r="DA194" i="42"/>
  <c r="CZ194" i="42"/>
  <c r="CY194" i="42"/>
  <c r="BY194" i="42"/>
  <c r="BX194" i="42"/>
  <c r="BW194" i="42"/>
  <c r="U194" i="42"/>
  <c r="T194" i="42"/>
  <c r="S194" i="42"/>
  <c r="HI193" i="42"/>
  <c r="HH193" i="42"/>
  <c r="HG193" i="42"/>
  <c r="GG193" i="42"/>
  <c r="GF193" i="42"/>
  <c r="GE193" i="42"/>
  <c r="FE193" i="42"/>
  <c r="FD193" i="42"/>
  <c r="FC193" i="42"/>
  <c r="EC193" i="42"/>
  <c r="EB193" i="42"/>
  <c r="EA193" i="42"/>
  <c r="DA193" i="42"/>
  <c r="CZ193" i="42"/>
  <c r="CY193" i="42"/>
  <c r="BY193" i="42"/>
  <c r="BX193" i="42"/>
  <c r="BW193" i="42"/>
  <c r="U193" i="42"/>
  <c r="T193" i="42"/>
  <c r="S193" i="42"/>
  <c r="HI192" i="42"/>
  <c r="HH192" i="42"/>
  <c r="HG192" i="42"/>
  <c r="GG192" i="42"/>
  <c r="GF192" i="42"/>
  <c r="GE192" i="42"/>
  <c r="FE192" i="42"/>
  <c r="FD192" i="42"/>
  <c r="FC192" i="42"/>
  <c r="EC192" i="42"/>
  <c r="EB192" i="42"/>
  <c r="EA192" i="42"/>
  <c r="DA192" i="42"/>
  <c r="CZ192" i="42"/>
  <c r="CY192" i="42"/>
  <c r="BY192" i="42"/>
  <c r="BX192" i="42"/>
  <c r="BW192" i="42"/>
  <c r="U192" i="42"/>
  <c r="T192" i="42"/>
  <c r="S192" i="42"/>
  <c r="HI191" i="42"/>
  <c r="HH191" i="42"/>
  <c r="HG191" i="42"/>
  <c r="GG191" i="42"/>
  <c r="GF191" i="42"/>
  <c r="GE191" i="42"/>
  <c r="FE191" i="42"/>
  <c r="FD191" i="42"/>
  <c r="FC191" i="42"/>
  <c r="EC191" i="42"/>
  <c r="EB191" i="42"/>
  <c r="EA191" i="42"/>
  <c r="DA191" i="42"/>
  <c r="CZ191" i="42"/>
  <c r="CY191" i="42"/>
  <c r="BY191" i="42"/>
  <c r="BX191" i="42"/>
  <c r="BW191" i="42"/>
  <c r="U191" i="42"/>
  <c r="T191" i="42"/>
  <c r="S191" i="42"/>
  <c r="HI190" i="42"/>
  <c r="HH190" i="42"/>
  <c r="HG190" i="42"/>
  <c r="GG190" i="42"/>
  <c r="GF190" i="42"/>
  <c r="GE190" i="42"/>
  <c r="FE190" i="42"/>
  <c r="FD190" i="42"/>
  <c r="FC190" i="42"/>
  <c r="EC190" i="42"/>
  <c r="EB190" i="42"/>
  <c r="EA190" i="42"/>
  <c r="DA190" i="42"/>
  <c r="CZ190" i="42"/>
  <c r="CY190" i="42"/>
  <c r="BY190" i="42"/>
  <c r="BX190" i="42"/>
  <c r="BW190" i="42"/>
  <c r="U190" i="42"/>
  <c r="T190" i="42"/>
  <c r="S190" i="42"/>
  <c r="HI189" i="42"/>
  <c r="HH189" i="42"/>
  <c r="HG189" i="42"/>
  <c r="GG189" i="42"/>
  <c r="GF189" i="42"/>
  <c r="GE189" i="42"/>
  <c r="FE189" i="42"/>
  <c r="FD189" i="42"/>
  <c r="FC189" i="42"/>
  <c r="EC189" i="42"/>
  <c r="EB189" i="42"/>
  <c r="EA189" i="42"/>
  <c r="DA189" i="42"/>
  <c r="CZ189" i="42"/>
  <c r="CY189" i="42"/>
  <c r="BY189" i="42"/>
  <c r="BX189" i="42"/>
  <c r="BW189" i="42"/>
  <c r="U189" i="42"/>
  <c r="T189" i="42"/>
  <c r="S189" i="42"/>
  <c r="HI188" i="42"/>
  <c r="HH188" i="42"/>
  <c r="HG188" i="42"/>
  <c r="GG188" i="42"/>
  <c r="GF188" i="42"/>
  <c r="GE188" i="42"/>
  <c r="FE188" i="42"/>
  <c r="FD188" i="42"/>
  <c r="FC188" i="42"/>
  <c r="EC188" i="42"/>
  <c r="EB188" i="42"/>
  <c r="EA188" i="42"/>
  <c r="DA188" i="42"/>
  <c r="CZ188" i="42"/>
  <c r="CY188" i="42"/>
  <c r="BY188" i="42"/>
  <c r="BX188" i="42"/>
  <c r="BW188" i="42"/>
  <c r="U188" i="42"/>
  <c r="T188" i="42"/>
  <c r="S188" i="42"/>
  <c r="HI187" i="42"/>
  <c r="HH187" i="42"/>
  <c r="HG187" i="42"/>
  <c r="GG187" i="42"/>
  <c r="GF187" i="42"/>
  <c r="GE187" i="42"/>
  <c r="FE187" i="42"/>
  <c r="FD187" i="42"/>
  <c r="FC187" i="42"/>
  <c r="EC187" i="42"/>
  <c r="EB187" i="42"/>
  <c r="EA187" i="42"/>
  <c r="DA187" i="42"/>
  <c r="CZ187" i="42"/>
  <c r="CY187" i="42"/>
  <c r="BY187" i="42"/>
  <c r="BX187" i="42"/>
  <c r="BW187" i="42"/>
  <c r="U187" i="42"/>
  <c r="T187" i="42"/>
  <c r="S187" i="42"/>
  <c r="HI186" i="42"/>
  <c r="HH186" i="42"/>
  <c r="HG186" i="42"/>
  <c r="GG186" i="42"/>
  <c r="GF186" i="42"/>
  <c r="GE186" i="42"/>
  <c r="FE186" i="42"/>
  <c r="FD186" i="42"/>
  <c r="FC186" i="42"/>
  <c r="EC186" i="42"/>
  <c r="EB186" i="42"/>
  <c r="EA186" i="42"/>
  <c r="DA186" i="42"/>
  <c r="CZ186" i="42"/>
  <c r="CY186" i="42"/>
  <c r="BY186" i="42"/>
  <c r="BX186" i="42"/>
  <c r="BW186" i="42"/>
  <c r="U186" i="42"/>
  <c r="T186" i="42"/>
  <c r="S186" i="42"/>
  <c r="HI185" i="42"/>
  <c r="HH185" i="42"/>
  <c r="HG185" i="42"/>
  <c r="GG185" i="42"/>
  <c r="GF185" i="42"/>
  <c r="GE185" i="42"/>
  <c r="FE185" i="42"/>
  <c r="FD185" i="42"/>
  <c r="FC185" i="42"/>
  <c r="EC185" i="42"/>
  <c r="EB185" i="42"/>
  <c r="EA185" i="42"/>
  <c r="DA185" i="42"/>
  <c r="CZ185" i="42"/>
  <c r="CY185" i="42"/>
  <c r="BY185" i="42"/>
  <c r="BX185" i="42"/>
  <c r="BW185" i="42"/>
  <c r="U185" i="42"/>
  <c r="T185" i="42"/>
  <c r="S185" i="42"/>
  <c r="HI184" i="42"/>
  <c r="HH184" i="42"/>
  <c r="HG184" i="42"/>
  <c r="GG184" i="42"/>
  <c r="GF184" i="42"/>
  <c r="GE184" i="42"/>
  <c r="FE184" i="42"/>
  <c r="FD184" i="42"/>
  <c r="FC184" i="42"/>
  <c r="EC184" i="42"/>
  <c r="EB184" i="42"/>
  <c r="EA184" i="42"/>
  <c r="DA184" i="42"/>
  <c r="CZ184" i="42"/>
  <c r="CY184" i="42"/>
  <c r="BY184" i="42"/>
  <c r="BX184" i="42"/>
  <c r="BW184" i="42"/>
  <c r="U184" i="42"/>
  <c r="T184" i="42"/>
  <c r="S184" i="42"/>
  <c r="HI183" i="42"/>
  <c r="HH183" i="42"/>
  <c r="HG183" i="42"/>
  <c r="GG183" i="42"/>
  <c r="GF183" i="42"/>
  <c r="GE183" i="42"/>
  <c r="FE183" i="42"/>
  <c r="FD183" i="42"/>
  <c r="FC183" i="42"/>
  <c r="EC183" i="42"/>
  <c r="EB183" i="42"/>
  <c r="EA183" i="42"/>
  <c r="DA183" i="42"/>
  <c r="CZ183" i="42"/>
  <c r="CY183" i="42"/>
  <c r="BY183" i="42"/>
  <c r="BX183" i="42"/>
  <c r="BW183" i="42"/>
  <c r="U183" i="42"/>
  <c r="T183" i="42"/>
  <c r="S183" i="42"/>
  <c r="HI182" i="42"/>
  <c r="HH182" i="42"/>
  <c r="HG182" i="42"/>
  <c r="GG182" i="42"/>
  <c r="GF182" i="42"/>
  <c r="GE182" i="42"/>
  <c r="FE182" i="42"/>
  <c r="FD182" i="42"/>
  <c r="FC182" i="42"/>
  <c r="EC182" i="42"/>
  <c r="EB182" i="42"/>
  <c r="EA182" i="42"/>
  <c r="DA182" i="42"/>
  <c r="CZ182" i="42"/>
  <c r="CY182" i="42"/>
  <c r="BY182" i="42"/>
  <c r="BX182" i="42"/>
  <c r="BW182" i="42"/>
  <c r="U182" i="42"/>
  <c r="T182" i="42"/>
  <c r="S182" i="42"/>
  <c r="HI181" i="42"/>
  <c r="HH181" i="42"/>
  <c r="HG181" i="42"/>
  <c r="GG181" i="42"/>
  <c r="GF181" i="42"/>
  <c r="GE181" i="42"/>
  <c r="FE181" i="42"/>
  <c r="FD181" i="42"/>
  <c r="FC181" i="42"/>
  <c r="EC181" i="42"/>
  <c r="EB181" i="42"/>
  <c r="EA181" i="42"/>
  <c r="DA181" i="42"/>
  <c r="CZ181" i="42"/>
  <c r="CY181" i="42"/>
  <c r="BY181" i="42"/>
  <c r="BX181" i="42"/>
  <c r="BW181" i="42"/>
  <c r="U181" i="42"/>
  <c r="T181" i="42"/>
  <c r="S181" i="42"/>
  <c r="HI180" i="42"/>
  <c r="HH180" i="42"/>
  <c r="HG180" i="42"/>
  <c r="GG180" i="42"/>
  <c r="GF180" i="42"/>
  <c r="GE180" i="42"/>
  <c r="FE180" i="42"/>
  <c r="FD180" i="42"/>
  <c r="FC180" i="42"/>
  <c r="EC180" i="42"/>
  <c r="EB180" i="42"/>
  <c r="EA180" i="42"/>
  <c r="DA180" i="42"/>
  <c r="CZ180" i="42"/>
  <c r="CY180" i="42"/>
  <c r="BY180" i="42"/>
  <c r="BX180" i="42"/>
  <c r="BW180" i="42"/>
  <c r="U180" i="42"/>
  <c r="T180" i="42"/>
  <c r="S180" i="42"/>
  <c r="HI179" i="42"/>
  <c r="HH179" i="42"/>
  <c r="HG179" i="42"/>
  <c r="GG179" i="42"/>
  <c r="GF179" i="42"/>
  <c r="GE179" i="42"/>
  <c r="FE179" i="42"/>
  <c r="FD179" i="42"/>
  <c r="FC179" i="42"/>
  <c r="EC179" i="42"/>
  <c r="EB179" i="42"/>
  <c r="EA179" i="42"/>
  <c r="DA179" i="42"/>
  <c r="CZ179" i="42"/>
  <c r="CY179" i="42"/>
  <c r="BY179" i="42"/>
  <c r="BX179" i="42"/>
  <c r="BW179" i="42"/>
  <c r="U179" i="42"/>
  <c r="T179" i="42"/>
  <c r="S179" i="42"/>
  <c r="HI178" i="42"/>
  <c r="HH178" i="42"/>
  <c r="HG178" i="42"/>
  <c r="GG178" i="42"/>
  <c r="GF178" i="42"/>
  <c r="GE178" i="42"/>
  <c r="FE178" i="42"/>
  <c r="FD178" i="42"/>
  <c r="FC178" i="42"/>
  <c r="EC178" i="42"/>
  <c r="EB178" i="42"/>
  <c r="EA178" i="42"/>
  <c r="DA178" i="42"/>
  <c r="CZ178" i="42"/>
  <c r="CY178" i="42"/>
  <c r="BY178" i="42"/>
  <c r="BX178" i="42"/>
  <c r="BW178" i="42"/>
  <c r="U178" i="42"/>
  <c r="T178" i="42"/>
  <c r="S178" i="42"/>
  <c r="HI177" i="42"/>
  <c r="HH177" i="42"/>
  <c r="HG177" i="42"/>
  <c r="GG177" i="42"/>
  <c r="GF177" i="42"/>
  <c r="GE177" i="42"/>
  <c r="FE177" i="42"/>
  <c r="FD177" i="42"/>
  <c r="FC177" i="42"/>
  <c r="EC177" i="42"/>
  <c r="EB177" i="42"/>
  <c r="EA177" i="42"/>
  <c r="DA177" i="42"/>
  <c r="CZ177" i="42"/>
  <c r="CY177" i="42"/>
  <c r="BY177" i="42"/>
  <c r="BX177" i="42"/>
  <c r="BW177" i="42"/>
  <c r="U177" i="42"/>
  <c r="T177" i="42"/>
  <c r="S177" i="42"/>
  <c r="HI176" i="42"/>
  <c r="HH176" i="42"/>
  <c r="HG176" i="42"/>
  <c r="GG176" i="42"/>
  <c r="GF176" i="42"/>
  <c r="GE176" i="42"/>
  <c r="FE176" i="42"/>
  <c r="FD176" i="42"/>
  <c r="FC176" i="42"/>
  <c r="EC176" i="42"/>
  <c r="EB176" i="42"/>
  <c r="EA176" i="42"/>
  <c r="DA176" i="42"/>
  <c r="CZ176" i="42"/>
  <c r="CY176" i="42"/>
  <c r="BY176" i="42"/>
  <c r="BX176" i="42"/>
  <c r="BW176" i="42"/>
  <c r="U176" i="42"/>
  <c r="T176" i="42"/>
  <c r="S176" i="42"/>
  <c r="HI175" i="42"/>
  <c r="HH175" i="42"/>
  <c r="HG175" i="42"/>
  <c r="GG175" i="42"/>
  <c r="GF175" i="42"/>
  <c r="GE175" i="42"/>
  <c r="FE175" i="42"/>
  <c r="FD175" i="42"/>
  <c r="FC175" i="42"/>
  <c r="EC175" i="42"/>
  <c r="EB175" i="42"/>
  <c r="EA175" i="42"/>
  <c r="DA175" i="42"/>
  <c r="CZ175" i="42"/>
  <c r="CY175" i="42"/>
  <c r="BY175" i="42"/>
  <c r="BX175" i="42"/>
  <c r="BW175" i="42"/>
  <c r="U175" i="42"/>
  <c r="T175" i="42"/>
  <c r="S175" i="42"/>
  <c r="HI174" i="42"/>
  <c r="HH174" i="42"/>
  <c r="HG174" i="42"/>
  <c r="GG174" i="42"/>
  <c r="GF174" i="42"/>
  <c r="GE174" i="42"/>
  <c r="FE174" i="42"/>
  <c r="FD174" i="42"/>
  <c r="FC174" i="42"/>
  <c r="EC174" i="42"/>
  <c r="EB174" i="42"/>
  <c r="EA174" i="42"/>
  <c r="DA174" i="42"/>
  <c r="CZ174" i="42"/>
  <c r="CY174" i="42"/>
  <c r="BY174" i="42"/>
  <c r="BX174" i="42"/>
  <c r="BW174" i="42"/>
  <c r="U174" i="42"/>
  <c r="T174" i="42"/>
  <c r="S174" i="42"/>
  <c r="HI173" i="42"/>
  <c r="HH173" i="42"/>
  <c r="HG173" i="42"/>
  <c r="GG173" i="42"/>
  <c r="GF173" i="42"/>
  <c r="GE173" i="42"/>
  <c r="FE173" i="42"/>
  <c r="FD173" i="42"/>
  <c r="FC173" i="42"/>
  <c r="EC173" i="42"/>
  <c r="EB173" i="42"/>
  <c r="EA173" i="42"/>
  <c r="DA173" i="42"/>
  <c r="CZ173" i="42"/>
  <c r="CY173" i="42"/>
  <c r="BY173" i="42"/>
  <c r="BX173" i="42"/>
  <c r="BW173" i="42"/>
  <c r="U173" i="42"/>
  <c r="T173" i="42"/>
  <c r="S173" i="42"/>
  <c r="HI172" i="42"/>
  <c r="HH172" i="42"/>
  <c r="HG172" i="42"/>
  <c r="GG172" i="42"/>
  <c r="GF172" i="42"/>
  <c r="GE172" i="42"/>
  <c r="FE172" i="42"/>
  <c r="FD172" i="42"/>
  <c r="FC172" i="42"/>
  <c r="EC172" i="42"/>
  <c r="EB172" i="42"/>
  <c r="EA172" i="42"/>
  <c r="DA172" i="42"/>
  <c r="CZ172" i="42"/>
  <c r="CY172" i="42"/>
  <c r="BY172" i="42"/>
  <c r="BX172" i="42"/>
  <c r="BW172" i="42"/>
  <c r="U172" i="42"/>
  <c r="T172" i="42"/>
  <c r="S172" i="42"/>
  <c r="HI171" i="42"/>
  <c r="HH171" i="42"/>
  <c r="HG171" i="42"/>
  <c r="GG171" i="42"/>
  <c r="GF171" i="42"/>
  <c r="GE171" i="42"/>
  <c r="FE171" i="42"/>
  <c r="FD171" i="42"/>
  <c r="FC171" i="42"/>
  <c r="EC171" i="42"/>
  <c r="EB171" i="42"/>
  <c r="EA171" i="42"/>
  <c r="DA171" i="42"/>
  <c r="CZ171" i="42"/>
  <c r="CY171" i="42"/>
  <c r="BY171" i="42"/>
  <c r="BX171" i="42"/>
  <c r="BW171" i="42"/>
  <c r="U171" i="42"/>
  <c r="T171" i="42"/>
  <c r="S171" i="42"/>
  <c r="HI170" i="42"/>
  <c r="HH170" i="42"/>
  <c r="HG170" i="42"/>
  <c r="GG170" i="42"/>
  <c r="GF170" i="42"/>
  <c r="GE170" i="42"/>
  <c r="FE170" i="42"/>
  <c r="FD170" i="42"/>
  <c r="FC170" i="42"/>
  <c r="EC170" i="42"/>
  <c r="EB170" i="42"/>
  <c r="EA170" i="42"/>
  <c r="DA170" i="42"/>
  <c r="CZ170" i="42"/>
  <c r="CY170" i="42"/>
  <c r="BY170" i="42"/>
  <c r="BX170" i="42"/>
  <c r="BW170" i="42"/>
  <c r="U170" i="42"/>
  <c r="T170" i="42"/>
  <c r="S170" i="42"/>
  <c r="HI169" i="42"/>
  <c r="HH169" i="42"/>
  <c r="HG169" i="42"/>
  <c r="GG169" i="42"/>
  <c r="GF169" i="42"/>
  <c r="GE169" i="42"/>
  <c r="FE169" i="42"/>
  <c r="FD169" i="42"/>
  <c r="FC169" i="42"/>
  <c r="EC169" i="42"/>
  <c r="EB169" i="42"/>
  <c r="EA169" i="42"/>
  <c r="DA169" i="42"/>
  <c r="CZ169" i="42"/>
  <c r="CY169" i="42"/>
  <c r="BY169" i="42"/>
  <c r="BX169" i="42"/>
  <c r="BW169" i="42"/>
  <c r="U169" i="42"/>
  <c r="T169" i="42"/>
  <c r="S169" i="42"/>
  <c r="HI168" i="42"/>
  <c r="HH168" i="42"/>
  <c r="HG168" i="42"/>
  <c r="GG168" i="42"/>
  <c r="GF168" i="42"/>
  <c r="GE168" i="42"/>
  <c r="FE168" i="42"/>
  <c r="FD168" i="42"/>
  <c r="FC168" i="42"/>
  <c r="EC168" i="42"/>
  <c r="EB168" i="42"/>
  <c r="EA168" i="42"/>
  <c r="DA168" i="42"/>
  <c r="CZ168" i="42"/>
  <c r="CY168" i="42"/>
  <c r="BY168" i="42"/>
  <c r="BX168" i="42"/>
  <c r="BW168" i="42"/>
  <c r="U168" i="42"/>
  <c r="T168" i="42"/>
  <c r="S168" i="42"/>
  <c r="HI167" i="42"/>
  <c r="HH167" i="42"/>
  <c r="HG167" i="42"/>
  <c r="GG167" i="42"/>
  <c r="GF167" i="42"/>
  <c r="GE167" i="42"/>
  <c r="FE167" i="42"/>
  <c r="FD167" i="42"/>
  <c r="FC167" i="42"/>
  <c r="EC167" i="42"/>
  <c r="EB167" i="42"/>
  <c r="EA167" i="42"/>
  <c r="DA167" i="42"/>
  <c r="CZ167" i="42"/>
  <c r="CY167" i="42"/>
  <c r="BY167" i="42"/>
  <c r="BX167" i="42"/>
  <c r="BW167" i="42"/>
  <c r="U167" i="42"/>
  <c r="T167" i="42"/>
  <c r="S167" i="42"/>
  <c r="HI166" i="42"/>
  <c r="HH166" i="42"/>
  <c r="HG166" i="42"/>
  <c r="GG166" i="42"/>
  <c r="GF166" i="42"/>
  <c r="GE166" i="42"/>
  <c r="FE166" i="42"/>
  <c r="FD166" i="42"/>
  <c r="FC166" i="42"/>
  <c r="EC166" i="42"/>
  <c r="EB166" i="42"/>
  <c r="EA166" i="42"/>
  <c r="DA166" i="42"/>
  <c r="CZ166" i="42"/>
  <c r="CY166" i="42"/>
  <c r="BY166" i="42"/>
  <c r="BX166" i="42"/>
  <c r="BW166" i="42"/>
  <c r="U166" i="42"/>
  <c r="T166" i="42"/>
  <c r="S166" i="42"/>
  <c r="HI165" i="42"/>
  <c r="HH165" i="42"/>
  <c r="HG165" i="42"/>
  <c r="GG165" i="42"/>
  <c r="GF165" i="42"/>
  <c r="GE165" i="42"/>
  <c r="FE165" i="42"/>
  <c r="FD165" i="42"/>
  <c r="FC165" i="42"/>
  <c r="EC165" i="42"/>
  <c r="EB165" i="42"/>
  <c r="EA165" i="42"/>
  <c r="DA165" i="42"/>
  <c r="CZ165" i="42"/>
  <c r="CY165" i="42"/>
  <c r="BY165" i="42"/>
  <c r="BX165" i="42"/>
  <c r="BW165" i="42"/>
  <c r="U165" i="42"/>
  <c r="T165" i="42"/>
  <c r="S165" i="42"/>
  <c r="HI164" i="42"/>
  <c r="HH164" i="42"/>
  <c r="HG164" i="42"/>
  <c r="GG164" i="42"/>
  <c r="GF164" i="42"/>
  <c r="GE164" i="42"/>
  <c r="FE164" i="42"/>
  <c r="FD164" i="42"/>
  <c r="FC164" i="42"/>
  <c r="EC164" i="42"/>
  <c r="EB164" i="42"/>
  <c r="EA164" i="42"/>
  <c r="DA164" i="42"/>
  <c r="CZ164" i="42"/>
  <c r="CY164" i="42"/>
  <c r="BY164" i="42"/>
  <c r="BX164" i="42"/>
  <c r="BW164" i="42"/>
  <c r="U164" i="42"/>
  <c r="T164" i="42"/>
  <c r="S164" i="42"/>
  <c r="HI163" i="42"/>
  <c r="HH163" i="42"/>
  <c r="HG163" i="42"/>
  <c r="GG163" i="42"/>
  <c r="GF163" i="42"/>
  <c r="GE163" i="42"/>
  <c r="FE163" i="42"/>
  <c r="FD163" i="42"/>
  <c r="FC163" i="42"/>
  <c r="EC163" i="42"/>
  <c r="EB163" i="42"/>
  <c r="EA163" i="42"/>
  <c r="DA163" i="42"/>
  <c r="CZ163" i="42"/>
  <c r="CY163" i="42"/>
  <c r="BY163" i="42"/>
  <c r="BX163" i="42"/>
  <c r="BW163" i="42"/>
  <c r="U163" i="42"/>
  <c r="T163" i="42"/>
  <c r="S163" i="42"/>
  <c r="HI162" i="42"/>
  <c r="HH162" i="42"/>
  <c r="HG162" i="42"/>
  <c r="GG162" i="42"/>
  <c r="GF162" i="42"/>
  <c r="GE162" i="42"/>
  <c r="FE162" i="42"/>
  <c r="FD162" i="42"/>
  <c r="FC162" i="42"/>
  <c r="EC162" i="42"/>
  <c r="EB162" i="42"/>
  <c r="EA162" i="42"/>
  <c r="DA162" i="42"/>
  <c r="CZ162" i="42"/>
  <c r="CY162" i="42"/>
  <c r="BY162" i="42"/>
  <c r="BX162" i="42"/>
  <c r="BW162" i="42"/>
  <c r="U162" i="42"/>
  <c r="T162" i="42"/>
  <c r="S162" i="42"/>
  <c r="HI161" i="42"/>
  <c r="HH161" i="42"/>
  <c r="HG161" i="42"/>
  <c r="GG161" i="42"/>
  <c r="GF161" i="42"/>
  <c r="GE161" i="42"/>
  <c r="FE161" i="42"/>
  <c r="FD161" i="42"/>
  <c r="FC161" i="42"/>
  <c r="EC161" i="42"/>
  <c r="EB161" i="42"/>
  <c r="EA161" i="42"/>
  <c r="DA161" i="42"/>
  <c r="CZ161" i="42"/>
  <c r="CY161" i="42"/>
  <c r="BY161" i="42"/>
  <c r="BX161" i="42"/>
  <c r="BW161" i="42"/>
  <c r="U161" i="42"/>
  <c r="T161" i="42"/>
  <c r="S161" i="42"/>
  <c r="HI160" i="42"/>
  <c r="HH160" i="42"/>
  <c r="HG160" i="42"/>
  <c r="GG160" i="42"/>
  <c r="GF160" i="42"/>
  <c r="GE160" i="42"/>
  <c r="FE160" i="42"/>
  <c r="FD160" i="42"/>
  <c r="FC160" i="42"/>
  <c r="EC160" i="42"/>
  <c r="EB160" i="42"/>
  <c r="EA160" i="42"/>
  <c r="DA160" i="42"/>
  <c r="CZ160" i="42"/>
  <c r="CY160" i="42"/>
  <c r="BY160" i="42"/>
  <c r="BX160" i="42"/>
  <c r="BW160" i="42"/>
  <c r="U160" i="42"/>
  <c r="T160" i="42"/>
  <c r="S160" i="42"/>
  <c r="HI159" i="42"/>
  <c r="HH159" i="42"/>
  <c r="HG159" i="42"/>
  <c r="GG159" i="42"/>
  <c r="GF159" i="42"/>
  <c r="GE159" i="42"/>
  <c r="FE159" i="42"/>
  <c r="FD159" i="42"/>
  <c r="FC159" i="42"/>
  <c r="EC159" i="42"/>
  <c r="EB159" i="42"/>
  <c r="EA159" i="42"/>
  <c r="DA159" i="42"/>
  <c r="CZ159" i="42"/>
  <c r="CY159" i="42"/>
  <c r="BY159" i="42"/>
  <c r="BX159" i="42"/>
  <c r="BW159" i="42"/>
  <c r="U159" i="42"/>
  <c r="T159" i="42"/>
  <c r="S159" i="42"/>
  <c r="HI158" i="42"/>
  <c r="HH158" i="42"/>
  <c r="HG158" i="42"/>
  <c r="GG158" i="42"/>
  <c r="GF158" i="42"/>
  <c r="GE158" i="42"/>
  <c r="FE158" i="42"/>
  <c r="FD158" i="42"/>
  <c r="FC158" i="42"/>
  <c r="EC158" i="42"/>
  <c r="EB158" i="42"/>
  <c r="EA158" i="42"/>
  <c r="DA158" i="42"/>
  <c r="CZ158" i="42"/>
  <c r="CY158" i="42"/>
  <c r="BY158" i="42"/>
  <c r="BX158" i="42"/>
  <c r="BW158" i="42"/>
  <c r="U158" i="42"/>
  <c r="T158" i="42"/>
  <c r="S158" i="42"/>
  <c r="HI157" i="42"/>
  <c r="HH157" i="42"/>
  <c r="HG157" i="42"/>
  <c r="GG157" i="42"/>
  <c r="GF157" i="42"/>
  <c r="GE157" i="42"/>
  <c r="FE157" i="42"/>
  <c r="FD157" i="42"/>
  <c r="FC157" i="42"/>
  <c r="EC157" i="42"/>
  <c r="EB157" i="42"/>
  <c r="EA157" i="42"/>
  <c r="DA157" i="42"/>
  <c r="CZ157" i="42"/>
  <c r="CY157" i="42"/>
  <c r="BY157" i="42"/>
  <c r="BX157" i="42"/>
  <c r="BW157" i="42"/>
  <c r="U157" i="42"/>
  <c r="T157" i="42"/>
  <c r="S157" i="42"/>
  <c r="HI156" i="42"/>
  <c r="HH156" i="42"/>
  <c r="HG156" i="42"/>
  <c r="GG156" i="42"/>
  <c r="GF156" i="42"/>
  <c r="GE156" i="42"/>
  <c r="FE156" i="42"/>
  <c r="FD156" i="42"/>
  <c r="FC156" i="42"/>
  <c r="EC156" i="42"/>
  <c r="EB156" i="42"/>
  <c r="EA156" i="42"/>
  <c r="DA156" i="42"/>
  <c r="CZ156" i="42"/>
  <c r="CY156" i="42"/>
  <c r="BY156" i="42"/>
  <c r="BX156" i="42"/>
  <c r="BW156" i="42"/>
  <c r="U156" i="42"/>
  <c r="T156" i="42"/>
  <c r="S156" i="42"/>
  <c r="HI155" i="42"/>
  <c r="HH155" i="42"/>
  <c r="HG155" i="42"/>
  <c r="GG155" i="42"/>
  <c r="GF155" i="42"/>
  <c r="GE155" i="42"/>
  <c r="FE155" i="42"/>
  <c r="FD155" i="42"/>
  <c r="FC155" i="42"/>
  <c r="EC155" i="42"/>
  <c r="EB155" i="42"/>
  <c r="EA155" i="42"/>
  <c r="DA155" i="42"/>
  <c r="CZ155" i="42"/>
  <c r="CY155" i="42"/>
  <c r="BY155" i="42"/>
  <c r="BX155" i="42"/>
  <c r="BW155" i="42"/>
  <c r="U155" i="42"/>
  <c r="T155" i="42"/>
  <c r="S155" i="42"/>
  <c r="HI154" i="42"/>
  <c r="HH154" i="42"/>
  <c r="HG154" i="42"/>
  <c r="GG154" i="42"/>
  <c r="GF154" i="42"/>
  <c r="GE154" i="42"/>
  <c r="FE154" i="42"/>
  <c r="FD154" i="42"/>
  <c r="FC154" i="42"/>
  <c r="EC154" i="42"/>
  <c r="EB154" i="42"/>
  <c r="EA154" i="42"/>
  <c r="DA154" i="42"/>
  <c r="CZ154" i="42"/>
  <c r="CY154" i="42"/>
  <c r="BY154" i="42"/>
  <c r="BX154" i="42"/>
  <c r="BW154" i="42"/>
  <c r="U154" i="42"/>
  <c r="T154" i="42"/>
  <c r="S154" i="42"/>
  <c r="HI153" i="42"/>
  <c r="HH153" i="42"/>
  <c r="HG153" i="42"/>
  <c r="GG153" i="42"/>
  <c r="GF153" i="42"/>
  <c r="GE153" i="42"/>
  <c r="FE153" i="42"/>
  <c r="FD153" i="42"/>
  <c r="FC153" i="42"/>
  <c r="EC153" i="42"/>
  <c r="EB153" i="42"/>
  <c r="EA153" i="42"/>
  <c r="DA153" i="42"/>
  <c r="CZ153" i="42"/>
  <c r="CY153" i="42"/>
  <c r="BY153" i="42"/>
  <c r="BX153" i="42"/>
  <c r="BW153" i="42"/>
  <c r="U153" i="42"/>
  <c r="T153" i="42"/>
  <c r="S153" i="42"/>
  <c r="HI152" i="42"/>
  <c r="HH152" i="42"/>
  <c r="HG152" i="42"/>
  <c r="GG152" i="42"/>
  <c r="GF152" i="42"/>
  <c r="GE152" i="42"/>
  <c r="FE152" i="42"/>
  <c r="FD152" i="42"/>
  <c r="FC152" i="42"/>
  <c r="EC152" i="42"/>
  <c r="EB152" i="42"/>
  <c r="EA152" i="42"/>
  <c r="DA152" i="42"/>
  <c r="CZ152" i="42"/>
  <c r="CY152" i="42"/>
  <c r="BY152" i="42"/>
  <c r="BX152" i="42"/>
  <c r="BW152" i="42"/>
  <c r="U152" i="42"/>
  <c r="T152" i="42"/>
  <c r="S152" i="42"/>
  <c r="HI151" i="42"/>
  <c r="HH151" i="42"/>
  <c r="HG151" i="42"/>
  <c r="GG151" i="42"/>
  <c r="GF151" i="42"/>
  <c r="GE151" i="42"/>
  <c r="FE151" i="42"/>
  <c r="FD151" i="42"/>
  <c r="FC151" i="42"/>
  <c r="EC151" i="42"/>
  <c r="EB151" i="42"/>
  <c r="EA151" i="42"/>
  <c r="DA151" i="42"/>
  <c r="CZ151" i="42"/>
  <c r="CY151" i="42"/>
  <c r="BY151" i="42"/>
  <c r="BX151" i="42"/>
  <c r="BW151" i="42"/>
  <c r="U151" i="42"/>
  <c r="T151" i="42"/>
  <c r="S151" i="42"/>
  <c r="HI150" i="42"/>
  <c r="HH150" i="42"/>
  <c r="HG150" i="42"/>
  <c r="GG150" i="42"/>
  <c r="GF150" i="42"/>
  <c r="GE150" i="42"/>
  <c r="FE150" i="42"/>
  <c r="FD150" i="42"/>
  <c r="FC150" i="42"/>
  <c r="EC150" i="42"/>
  <c r="EB150" i="42"/>
  <c r="EA150" i="42"/>
  <c r="DA150" i="42"/>
  <c r="CZ150" i="42"/>
  <c r="CY150" i="42"/>
  <c r="BY150" i="42"/>
  <c r="BX150" i="42"/>
  <c r="BW150" i="42"/>
  <c r="U150" i="42"/>
  <c r="T150" i="42"/>
  <c r="S150" i="42"/>
  <c r="HI149" i="42"/>
  <c r="HH149" i="42"/>
  <c r="HG149" i="42"/>
  <c r="GG149" i="42"/>
  <c r="GF149" i="42"/>
  <c r="GE149" i="42"/>
  <c r="FE149" i="42"/>
  <c r="FD149" i="42"/>
  <c r="FC149" i="42"/>
  <c r="EC149" i="42"/>
  <c r="EB149" i="42"/>
  <c r="EA149" i="42"/>
  <c r="DA149" i="42"/>
  <c r="CZ149" i="42"/>
  <c r="CY149" i="42"/>
  <c r="BY149" i="42"/>
  <c r="BX149" i="42"/>
  <c r="BW149" i="42"/>
  <c r="U149" i="42"/>
  <c r="T149" i="42"/>
  <c r="S149" i="42"/>
  <c r="HI148" i="42"/>
  <c r="HH148" i="42"/>
  <c r="HG148" i="42"/>
  <c r="GG148" i="42"/>
  <c r="GF148" i="42"/>
  <c r="GE148" i="42"/>
  <c r="FE148" i="42"/>
  <c r="FD148" i="42"/>
  <c r="FC148" i="42"/>
  <c r="EC148" i="42"/>
  <c r="EB148" i="42"/>
  <c r="EA148" i="42"/>
  <c r="DA148" i="42"/>
  <c r="CZ148" i="42"/>
  <c r="CY148" i="42"/>
  <c r="BY148" i="42"/>
  <c r="BX148" i="42"/>
  <c r="BW148" i="42"/>
  <c r="U148" i="42"/>
  <c r="T148" i="42"/>
  <c r="S148" i="42"/>
  <c r="HI147" i="42"/>
  <c r="HH147" i="42"/>
  <c r="HG147" i="42"/>
  <c r="GG147" i="42"/>
  <c r="GF147" i="42"/>
  <c r="GE147" i="42"/>
  <c r="FE147" i="42"/>
  <c r="FD147" i="42"/>
  <c r="FC147" i="42"/>
  <c r="EC147" i="42"/>
  <c r="EB147" i="42"/>
  <c r="EA147" i="42"/>
  <c r="DA147" i="42"/>
  <c r="CZ147" i="42"/>
  <c r="CY147" i="42"/>
  <c r="BY147" i="42"/>
  <c r="BX147" i="42"/>
  <c r="BW147" i="42"/>
  <c r="U147" i="42"/>
  <c r="T147" i="42"/>
  <c r="S147" i="42"/>
  <c r="HI146" i="42"/>
  <c r="HH146" i="42"/>
  <c r="HG146" i="42"/>
  <c r="GG146" i="42"/>
  <c r="GF146" i="42"/>
  <c r="GE146" i="42"/>
  <c r="FE146" i="42"/>
  <c r="FD146" i="42"/>
  <c r="FC146" i="42"/>
  <c r="EC146" i="42"/>
  <c r="EB146" i="42"/>
  <c r="EA146" i="42"/>
  <c r="DA146" i="42"/>
  <c r="CZ146" i="42"/>
  <c r="CY146" i="42"/>
  <c r="BY146" i="42"/>
  <c r="BX146" i="42"/>
  <c r="BW146" i="42"/>
  <c r="U146" i="42"/>
  <c r="T146" i="42"/>
  <c r="S146" i="42"/>
  <c r="HI145" i="42"/>
  <c r="HH145" i="42"/>
  <c r="HG145" i="42"/>
  <c r="GG145" i="42"/>
  <c r="GF145" i="42"/>
  <c r="GE145" i="42"/>
  <c r="FE145" i="42"/>
  <c r="FD145" i="42"/>
  <c r="FC145" i="42"/>
  <c r="EC145" i="42"/>
  <c r="EB145" i="42"/>
  <c r="EA145" i="42"/>
  <c r="DA145" i="42"/>
  <c r="CZ145" i="42"/>
  <c r="CY145" i="42"/>
  <c r="BY145" i="42"/>
  <c r="BX145" i="42"/>
  <c r="BW145" i="42"/>
  <c r="U145" i="42"/>
  <c r="T145" i="42"/>
  <c r="S145" i="42"/>
  <c r="HI144" i="42"/>
  <c r="HH144" i="42"/>
  <c r="HG144" i="42"/>
  <c r="GG144" i="42"/>
  <c r="GF144" i="42"/>
  <c r="GE144" i="42"/>
  <c r="FE144" i="42"/>
  <c r="FD144" i="42"/>
  <c r="FC144" i="42"/>
  <c r="EC144" i="42"/>
  <c r="EB144" i="42"/>
  <c r="EA144" i="42"/>
  <c r="DA144" i="42"/>
  <c r="CZ144" i="42"/>
  <c r="CY144" i="42"/>
  <c r="BY144" i="42"/>
  <c r="BX144" i="42"/>
  <c r="BW144" i="42"/>
  <c r="U144" i="42"/>
  <c r="T144" i="42"/>
  <c r="S144" i="42"/>
  <c r="HI143" i="42"/>
  <c r="HH143" i="42"/>
  <c r="HG143" i="42"/>
  <c r="GG143" i="42"/>
  <c r="GF143" i="42"/>
  <c r="GE143" i="42"/>
  <c r="FE143" i="42"/>
  <c r="FD143" i="42"/>
  <c r="FC143" i="42"/>
  <c r="EC143" i="42"/>
  <c r="EB143" i="42"/>
  <c r="EA143" i="42"/>
  <c r="DA143" i="42"/>
  <c r="CZ143" i="42"/>
  <c r="CY143" i="42"/>
  <c r="BY143" i="42"/>
  <c r="BX143" i="42"/>
  <c r="BW143" i="42"/>
  <c r="U143" i="42"/>
  <c r="T143" i="42"/>
  <c r="S143" i="42"/>
  <c r="HI142" i="42"/>
  <c r="HH142" i="42"/>
  <c r="HG142" i="42"/>
  <c r="GG142" i="42"/>
  <c r="GF142" i="42"/>
  <c r="GE142" i="42"/>
  <c r="FE142" i="42"/>
  <c r="FD142" i="42"/>
  <c r="FC142" i="42"/>
  <c r="EC142" i="42"/>
  <c r="EB142" i="42"/>
  <c r="EA142" i="42"/>
  <c r="DA142" i="42"/>
  <c r="CZ142" i="42"/>
  <c r="CY142" i="42"/>
  <c r="BY142" i="42"/>
  <c r="BX142" i="42"/>
  <c r="BW142" i="42"/>
  <c r="U142" i="42"/>
  <c r="T142" i="42"/>
  <c r="S142" i="42"/>
  <c r="HI141" i="42"/>
  <c r="HH141" i="42"/>
  <c r="HG141" i="42"/>
  <c r="GG141" i="42"/>
  <c r="GF141" i="42"/>
  <c r="GE141" i="42"/>
  <c r="FE141" i="42"/>
  <c r="FD141" i="42"/>
  <c r="FC141" i="42"/>
  <c r="EC141" i="42"/>
  <c r="EB141" i="42"/>
  <c r="EA141" i="42"/>
  <c r="DA141" i="42"/>
  <c r="CZ141" i="42"/>
  <c r="CY141" i="42"/>
  <c r="BY141" i="42"/>
  <c r="BX141" i="42"/>
  <c r="BW141" i="42"/>
  <c r="U141" i="42"/>
  <c r="T141" i="42"/>
  <c r="S141" i="42"/>
  <c r="HI140" i="42"/>
  <c r="HH140" i="42"/>
  <c r="HG140" i="42"/>
  <c r="GG140" i="42"/>
  <c r="GF140" i="42"/>
  <c r="GE140" i="42"/>
  <c r="FE140" i="42"/>
  <c r="FD140" i="42"/>
  <c r="FC140" i="42"/>
  <c r="EC140" i="42"/>
  <c r="EB140" i="42"/>
  <c r="EA140" i="42"/>
  <c r="DA140" i="42"/>
  <c r="CZ140" i="42"/>
  <c r="CY140" i="42"/>
  <c r="BY140" i="42"/>
  <c r="BX140" i="42"/>
  <c r="BW140" i="42"/>
  <c r="U140" i="42"/>
  <c r="T140" i="42"/>
  <c r="S140" i="42"/>
  <c r="HI139" i="42"/>
  <c r="HH139" i="42"/>
  <c r="HG139" i="42"/>
  <c r="GG139" i="42"/>
  <c r="GF139" i="42"/>
  <c r="GE139" i="42"/>
  <c r="FE139" i="42"/>
  <c r="FD139" i="42"/>
  <c r="FC139" i="42"/>
  <c r="EC139" i="42"/>
  <c r="EB139" i="42"/>
  <c r="EA139" i="42"/>
  <c r="DA139" i="42"/>
  <c r="CZ139" i="42"/>
  <c r="CY139" i="42"/>
  <c r="BY139" i="42"/>
  <c r="BX139" i="42"/>
  <c r="BW139" i="42"/>
  <c r="U139" i="42"/>
  <c r="T139" i="42"/>
  <c r="S139" i="42"/>
  <c r="HI138" i="42"/>
  <c r="HH138" i="42"/>
  <c r="HG138" i="42"/>
  <c r="GG138" i="42"/>
  <c r="GF138" i="42"/>
  <c r="GE138" i="42"/>
  <c r="FE138" i="42"/>
  <c r="FD138" i="42"/>
  <c r="FC138" i="42"/>
  <c r="EC138" i="42"/>
  <c r="EB138" i="42"/>
  <c r="EA138" i="42"/>
  <c r="DA138" i="42"/>
  <c r="CZ138" i="42"/>
  <c r="CY138" i="42"/>
  <c r="BY138" i="42"/>
  <c r="BX138" i="42"/>
  <c r="BW138" i="42"/>
  <c r="U138" i="42"/>
  <c r="T138" i="42"/>
  <c r="S138" i="42"/>
  <c r="HI137" i="42"/>
  <c r="HH137" i="42"/>
  <c r="HG137" i="42"/>
  <c r="GG137" i="42"/>
  <c r="GF137" i="42"/>
  <c r="GE137" i="42"/>
  <c r="FE137" i="42"/>
  <c r="FD137" i="42"/>
  <c r="FC137" i="42"/>
  <c r="EC137" i="42"/>
  <c r="EB137" i="42"/>
  <c r="EA137" i="42"/>
  <c r="DA137" i="42"/>
  <c r="CZ137" i="42"/>
  <c r="CY137" i="42"/>
  <c r="BY137" i="42"/>
  <c r="BX137" i="42"/>
  <c r="BW137" i="42"/>
  <c r="U137" i="42"/>
  <c r="T137" i="42"/>
  <c r="S137" i="42"/>
  <c r="HI136" i="42"/>
  <c r="HH136" i="42"/>
  <c r="HG136" i="42"/>
  <c r="GG136" i="42"/>
  <c r="GF136" i="42"/>
  <c r="GE136" i="42"/>
  <c r="FE136" i="42"/>
  <c r="FD136" i="42"/>
  <c r="FC136" i="42"/>
  <c r="EC136" i="42"/>
  <c r="EB136" i="42"/>
  <c r="EA136" i="42"/>
  <c r="DA136" i="42"/>
  <c r="CZ136" i="42"/>
  <c r="CY136" i="42"/>
  <c r="BY136" i="42"/>
  <c r="BX136" i="42"/>
  <c r="BW136" i="42"/>
  <c r="U136" i="42"/>
  <c r="T136" i="42"/>
  <c r="S136" i="42"/>
  <c r="HI135" i="42"/>
  <c r="HH135" i="42"/>
  <c r="HG135" i="42"/>
  <c r="GG135" i="42"/>
  <c r="GF135" i="42"/>
  <c r="GE135" i="42"/>
  <c r="FE135" i="42"/>
  <c r="FD135" i="42"/>
  <c r="FC135" i="42"/>
  <c r="EC135" i="42"/>
  <c r="EB135" i="42"/>
  <c r="EA135" i="42"/>
  <c r="DA135" i="42"/>
  <c r="CZ135" i="42"/>
  <c r="CY135" i="42"/>
  <c r="BY135" i="42"/>
  <c r="BX135" i="42"/>
  <c r="BW135" i="42"/>
  <c r="U135" i="42"/>
  <c r="T135" i="42"/>
  <c r="S135" i="42"/>
  <c r="HI134" i="42"/>
  <c r="HH134" i="42"/>
  <c r="HG134" i="42"/>
  <c r="GG134" i="42"/>
  <c r="GF134" i="42"/>
  <c r="GE134" i="42"/>
  <c r="FE134" i="42"/>
  <c r="FD134" i="42"/>
  <c r="FC134" i="42"/>
  <c r="EC134" i="42"/>
  <c r="EB134" i="42"/>
  <c r="EA134" i="42"/>
  <c r="DA134" i="42"/>
  <c r="CZ134" i="42"/>
  <c r="CY134" i="42"/>
  <c r="BY134" i="42"/>
  <c r="BX134" i="42"/>
  <c r="BW134" i="42"/>
  <c r="U134" i="42"/>
  <c r="T134" i="42"/>
  <c r="S134" i="42"/>
  <c r="HI133" i="42"/>
  <c r="HH133" i="42"/>
  <c r="HG133" i="42"/>
  <c r="GG133" i="42"/>
  <c r="GF133" i="42"/>
  <c r="GE133" i="42"/>
  <c r="FE133" i="42"/>
  <c r="FD133" i="42"/>
  <c r="FC133" i="42"/>
  <c r="EC133" i="42"/>
  <c r="EB133" i="42"/>
  <c r="EA133" i="42"/>
  <c r="DA133" i="42"/>
  <c r="CZ133" i="42"/>
  <c r="CY133" i="42"/>
  <c r="BY133" i="42"/>
  <c r="BX133" i="42"/>
  <c r="BW133" i="42"/>
  <c r="U133" i="42"/>
  <c r="T133" i="42"/>
  <c r="S133" i="42"/>
  <c r="HI132" i="42"/>
  <c r="HH132" i="42"/>
  <c r="HG132" i="42"/>
  <c r="GG132" i="42"/>
  <c r="GF132" i="42"/>
  <c r="GE132" i="42"/>
  <c r="FE132" i="42"/>
  <c r="FD132" i="42"/>
  <c r="FC132" i="42"/>
  <c r="EC132" i="42"/>
  <c r="EB132" i="42"/>
  <c r="EA132" i="42"/>
  <c r="DA132" i="42"/>
  <c r="CZ132" i="42"/>
  <c r="CY132" i="42"/>
  <c r="BY132" i="42"/>
  <c r="BX132" i="42"/>
  <c r="BW132" i="42"/>
  <c r="U132" i="42"/>
  <c r="T132" i="42"/>
  <c r="S132" i="42"/>
  <c r="HI131" i="42"/>
  <c r="HH131" i="42"/>
  <c r="HG131" i="42"/>
  <c r="GG131" i="42"/>
  <c r="GF131" i="42"/>
  <c r="GE131" i="42"/>
  <c r="FE131" i="42"/>
  <c r="FD131" i="42"/>
  <c r="FC131" i="42"/>
  <c r="EC131" i="42"/>
  <c r="EB131" i="42"/>
  <c r="EA131" i="42"/>
  <c r="DA131" i="42"/>
  <c r="CZ131" i="42"/>
  <c r="CY131" i="42"/>
  <c r="BY131" i="42"/>
  <c r="BX131" i="42"/>
  <c r="BW131" i="42"/>
  <c r="U131" i="42"/>
  <c r="T131" i="42"/>
  <c r="S131" i="42"/>
  <c r="HI130" i="42"/>
  <c r="HH130" i="42"/>
  <c r="HG130" i="42"/>
  <c r="GG130" i="42"/>
  <c r="GF130" i="42"/>
  <c r="GE130" i="42"/>
  <c r="FE130" i="42"/>
  <c r="FD130" i="42"/>
  <c r="FC130" i="42"/>
  <c r="EC130" i="42"/>
  <c r="EB130" i="42"/>
  <c r="EA130" i="42"/>
  <c r="DA130" i="42"/>
  <c r="CZ130" i="42"/>
  <c r="CY130" i="42"/>
  <c r="BY130" i="42"/>
  <c r="BX130" i="42"/>
  <c r="BW130" i="42"/>
  <c r="U130" i="42"/>
  <c r="T130" i="42"/>
  <c r="S130" i="42"/>
  <c r="HI129" i="42"/>
  <c r="HH129" i="42"/>
  <c r="HG129" i="42"/>
  <c r="GG129" i="42"/>
  <c r="GF129" i="42"/>
  <c r="GE129" i="42"/>
  <c r="FE129" i="42"/>
  <c r="FD129" i="42"/>
  <c r="FC129" i="42"/>
  <c r="EC129" i="42"/>
  <c r="EB129" i="42"/>
  <c r="EA129" i="42"/>
  <c r="DA129" i="42"/>
  <c r="CZ129" i="42"/>
  <c r="CY129" i="42"/>
  <c r="BY129" i="42"/>
  <c r="BX129" i="42"/>
  <c r="BW129" i="42"/>
  <c r="U129" i="42"/>
  <c r="T129" i="42"/>
  <c r="S129" i="42"/>
  <c r="HI128" i="42"/>
  <c r="HH128" i="42"/>
  <c r="HG128" i="42"/>
  <c r="GG128" i="42"/>
  <c r="GF128" i="42"/>
  <c r="GE128" i="42"/>
  <c r="FE128" i="42"/>
  <c r="FD128" i="42"/>
  <c r="FC128" i="42"/>
  <c r="EC128" i="42"/>
  <c r="EB128" i="42"/>
  <c r="EA128" i="42"/>
  <c r="DA128" i="42"/>
  <c r="CZ128" i="42"/>
  <c r="CY128" i="42"/>
  <c r="BY128" i="42"/>
  <c r="BX128" i="42"/>
  <c r="BW128" i="42"/>
  <c r="U128" i="42"/>
  <c r="T128" i="42"/>
  <c r="S128" i="42"/>
  <c r="HI127" i="42"/>
  <c r="HH127" i="42"/>
  <c r="HG127" i="42"/>
  <c r="GG127" i="42"/>
  <c r="GF127" i="42"/>
  <c r="GE127" i="42"/>
  <c r="FE127" i="42"/>
  <c r="FD127" i="42"/>
  <c r="FC127" i="42"/>
  <c r="EC127" i="42"/>
  <c r="EB127" i="42"/>
  <c r="EA127" i="42"/>
  <c r="DA127" i="42"/>
  <c r="CZ127" i="42"/>
  <c r="CY127" i="42"/>
  <c r="BY127" i="42"/>
  <c r="BX127" i="42"/>
  <c r="BW127" i="42"/>
  <c r="U127" i="42"/>
  <c r="T127" i="42"/>
  <c r="S127" i="42"/>
  <c r="HI126" i="42"/>
  <c r="HH126" i="42"/>
  <c r="HG126" i="42"/>
  <c r="GG126" i="42"/>
  <c r="GF126" i="42"/>
  <c r="GE126" i="42"/>
  <c r="FE126" i="42"/>
  <c r="FD126" i="42"/>
  <c r="FC126" i="42"/>
  <c r="EC126" i="42"/>
  <c r="EB126" i="42"/>
  <c r="EA126" i="42"/>
  <c r="DA126" i="42"/>
  <c r="CZ126" i="42"/>
  <c r="CY126" i="42"/>
  <c r="BY126" i="42"/>
  <c r="BX126" i="42"/>
  <c r="BW126" i="42"/>
  <c r="U126" i="42"/>
  <c r="T126" i="42"/>
  <c r="S126" i="42"/>
  <c r="HI125" i="42"/>
  <c r="HH125" i="42"/>
  <c r="HG125" i="42"/>
  <c r="GG125" i="42"/>
  <c r="GF125" i="42"/>
  <c r="GE125" i="42"/>
  <c r="FE125" i="42"/>
  <c r="FD125" i="42"/>
  <c r="FC125" i="42"/>
  <c r="EC125" i="42"/>
  <c r="EB125" i="42"/>
  <c r="EA125" i="42"/>
  <c r="DA125" i="42"/>
  <c r="CZ125" i="42"/>
  <c r="CY125" i="42"/>
  <c r="BY125" i="42"/>
  <c r="BX125" i="42"/>
  <c r="BW125" i="42"/>
  <c r="U125" i="42"/>
  <c r="T125" i="42"/>
  <c r="S125" i="42"/>
  <c r="HI124" i="42"/>
  <c r="HH124" i="42"/>
  <c r="HG124" i="42"/>
  <c r="GG124" i="42"/>
  <c r="GF124" i="42"/>
  <c r="GE124" i="42"/>
  <c r="FE124" i="42"/>
  <c r="FD124" i="42"/>
  <c r="FC124" i="42"/>
  <c r="EC124" i="42"/>
  <c r="EB124" i="42"/>
  <c r="EA124" i="42"/>
  <c r="DA124" i="42"/>
  <c r="CZ124" i="42"/>
  <c r="CY124" i="42"/>
  <c r="BY124" i="42"/>
  <c r="BX124" i="42"/>
  <c r="BW124" i="42"/>
  <c r="U124" i="42"/>
  <c r="T124" i="42"/>
  <c r="S124" i="42"/>
  <c r="HI123" i="42"/>
  <c r="HH123" i="42"/>
  <c r="HG123" i="42"/>
  <c r="GG123" i="42"/>
  <c r="GF123" i="42"/>
  <c r="GE123" i="42"/>
  <c r="FE123" i="42"/>
  <c r="FD123" i="42"/>
  <c r="FC123" i="42"/>
  <c r="EC123" i="42"/>
  <c r="EB123" i="42"/>
  <c r="EA123" i="42"/>
  <c r="DA123" i="42"/>
  <c r="CZ123" i="42"/>
  <c r="CY123" i="42"/>
  <c r="BY123" i="42"/>
  <c r="BX123" i="42"/>
  <c r="BW123" i="42"/>
  <c r="U123" i="42"/>
  <c r="T123" i="42"/>
  <c r="S123" i="42"/>
  <c r="HI122" i="42"/>
  <c r="HH122" i="42"/>
  <c r="HG122" i="42"/>
  <c r="GG122" i="42"/>
  <c r="GF122" i="42"/>
  <c r="GE122" i="42"/>
  <c r="FE122" i="42"/>
  <c r="FD122" i="42"/>
  <c r="FC122" i="42"/>
  <c r="EC122" i="42"/>
  <c r="EB122" i="42"/>
  <c r="EA122" i="42"/>
  <c r="DA122" i="42"/>
  <c r="CZ122" i="42"/>
  <c r="CY122" i="42"/>
  <c r="BY122" i="42"/>
  <c r="BX122" i="42"/>
  <c r="BW122" i="42"/>
  <c r="U122" i="42"/>
  <c r="T122" i="42"/>
  <c r="S122" i="42"/>
  <c r="HI121" i="42"/>
  <c r="HH121" i="42"/>
  <c r="HG121" i="42"/>
  <c r="GG121" i="42"/>
  <c r="GF121" i="42"/>
  <c r="GE121" i="42"/>
  <c r="FE121" i="42"/>
  <c r="FD121" i="42"/>
  <c r="FC121" i="42"/>
  <c r="EC121" i="42"/>
  <c r="EB121" i="42"/>
  <c r="EA121" i="42"/>
  <c r="DA121" i="42"/>
  <c r="CZ121" i="42"/>
  <c r="CY121" i="42"/>
  <c r="BY121" i="42"/>
  <c r="BX121" i="42"/>
  <c r="BW121" i="42"/>
  <c r="U121" i="42"/>
  <c r="T121" i="42"/>
  <c r="S121" i="42"/>
  <c r="HI120" i="42"/>
  <c r="HH120" i="42"/>
  <c r="HG120" i="42"/>
  <c r="GG120" i="42"/>
  <c r="GF120" i="42"/>
  <c r="GE120" i="42"/>
  <c r="FE120" i="42"/>
  <c r="FD120" i="42"/>
  <c r="FC120" i="42"/>
  <c r="EC120" i="42"/>
  <c r="EB120" i="42"/>
  <c r="EA120" i="42"/>
  <c r="DA120" i="42"/>
  <c r="CZ120" i="42"/>
  <c r="CY120" i="42"/>
  <c r="BY120" i="42"/>
  <c r="BX120" i="42"/>
  <c r="BW120" i="42"/>
  <c r="U120" i="42"/>
  <c r="T120" i="42"/>
  <c r="S120" i="42"/>
  <c r="HI119" i="42"/>
  <c r="HH119" i="42"/>
  <c r="HG119" i="42"/>
  <c r="GG119" i="42"/>
  <c r="GF119" i="42"/>
  <c r="GE119" i="42"/>
  <c r="FE119" i="42"/>
  <c r="FD119" i="42"/>
  <c r="FC119" i="42"/>
  <c r="EC119" i="42"/>
  <c r="EB119" i="42"/>
  <c r="EA119" i="42"/>
  <c r="DA119" i="42"/>
  <c r="CZ119" i="42"/>
  <c r="CY119" i="42"/>
  <c r="BY119" i="42"/>
  <c r="BX119" i="42"/>
  <c r="BW119" i="42"/>
  <c r="U119" i="42"/>
  <c r="T119" i="42"/>
  <c r="S119" i="42"/>
  <c r="HI118" i="42"/>
  <c r="HH118" i="42"/>
  <c r="HG118" i="42"/>
  <c r="GG118" i="42"/>
  <c r="GF118" i="42"/>
  <c r="GE118" i="42"/>
  <c r="FE118" i="42"/>
  <c r="FD118" i="42"/>
  <c r="FC118" i="42"/>
  <c r="EC118" i="42"/>
  <c r="EB118" i="42"/>
  <c r="EA118" i="42"/>
  <c r="DA118" i="42"/>
  <c r="CZ118" i="42"/>
  <c r="CY118" i="42"/>
  <c r="BY118" i="42"/>
  <c r="BX118" i="42"/>
  <c r="BW118" i="42"/>
  <c r="U118" i="42"/>
  <c r="T118" i="42"/>
  <c r="S118" i="42"/>
  <c r="HI117" i="42"/>
  <c r="HH117" i="42"/>
  <c r="HG117" i="42"/>
  <c r="GG117" i="42"/>
  <c r="GF117" i="42"/>
  <c r="GE117" i="42"/>
  <c r="FE117" i="42"/>
  <c r="FD117" i="42"/>
  <c r="FC117" i="42"/>
  <c r="EC117" i="42"/>
  <c r="EB117" i="42"/>
  <c r="EA117" i="42"/>
  <c r="DA117" i="42"/>
  <c r="CZ117" i="42"/>
  <c r="CY117" i="42"/>
  <c r="BY117" i="42"/>
  <c r="BX117" i="42"/>
  <c r="BW117" i="42"/>
  <c r="U117" i="42"/>
  <c r="T117" i="42"/>
  <c r="S117" i="42"/>
  <c r="HI116" i="42"/>
  <c r="HH116" i="42"/>
  <c r="HG116" i="42"/>
  <c r="GG116" i="42"/>
  <c r="GF116" i="42"/>
  <c r="GE116" i="42"/>
  <c r="FE116" i="42"/>
  <c r="FD116" i="42"/>
  <c r="FC116" i="42"/>
  <c r="EC116" i="42"/>
  <c r="EB116" i="42"/>
  <c r="EA116" i="42"/>
  <c r="DA116" i="42"/>
  <c r="CZ116" i="42"/>
  <c r="CY116" i="42"/>
  <c r="BY116" i="42"/>
  <c r="BX116" i="42"/>
  <c r="BW116" i="42"/>
  <c r="U116" i="42"/>
  <c r="T116" i="42"/>
  <c r="S116" i="42"/>
  <c r="HI115" i="42"/>
  <c r="HH115" i="42"/>
  <c r="HG115" i="42"/>
  <c r="GG115" i="42"/>
  <c r="GF115" i="42"/>
  <c r="GE115" i="42"/>
  <c r="FE115" i="42"/>
  <c r="FD115" i="42"/>
  <c r="FC115" i="42"/>
  <c r="EC115" i="42"/>
  <c r="EB115" i="42"/>
  <c r="EA115" i="42"/>
  <c r="DA115" i="42"/>
  <c r="CZ115" i="42"/>
  <c r="CY115" i="42"/>
  <c r="BY115" i="42"/>
  <c r="BX115" i="42"/>
  <c r="BW115" i="42"/>
  <c r="U115" i="42"/>
  <c r="T115" i="42"/>
  <c r="S115" i="42"/>
  <c r="HI114" i="42"/>
  <c r="HH114" i="42"/>
  <c r="HG114" i="42"/>
  <c r="GG114" i="42"/>
  <c r="GF114" i="42"/>
  <c r="GE114" i="42"/>
  <c r="FE114" i="42"/>
  <c r="FD114" i="42"/>
  <c r="FC114" i="42"/>
  <c r="EC114" i="42"/>
  <c r="EB114" i="42"/>
  <c r="EA114" i="42"/>
  <c r="DA114" i="42"/>
  <c r="CZ114" i="42"/>
  <c r="CY114" i="42"/>
  <c r="BY114" i="42"/>
  <c r="BX114" i="42"/>
  <c r="BW114" i="42"/>
  <c r="U114" i="42"/>
  <c r="T114" i="42"/>
  <c r="S114" i="42"/>
  <c r="HI113" i="42"/>
  <c r="HH113" i="42"/>
  <c r="HG113" i="42"/>
  <c r="GG113" i="42"/>
  <c r="GF113" i="42"/>
  <c r="GE113" i="42"/>
  <c r="FE113" i="42"/>
  <c r="FD113" i="42"/>
  <c r="FC113" i="42"/>
  <c r="EC113" i="42"/>
  <c r="EB113" i="42"/>
  <c r="EA113" i="42"/>
  <c r="DA113" i="42"/>
  <c r="CZ113" i="42"/>
  <c r="CY113" i="42"/>
  <c r="BY113" i="42"/>
  <c r="BX113" i="42"/>
  <c r="BW113" i="42"/>
  <c r="U113" i="42"/>
  <c r="T113" i="42"/>
  <c r="S113" i="42"/>
  <c r="HI112" i="42"/>
  <c r="HH112" i="42"/>
  <c r="HG112" i="42"/>
  <c r="GG112" i="42"/>
  <c r="GF112" i="42"/>
  <c r="GE112" i="42"/>
  <c r="FE112" i="42"/>
  <c r="FD112" i="42"/>
  <c r="FC112" i="42"/>
  <c r="EC112" i="42"/>
  <c r="EB112" i="42"/>
  <c r="EA112" i="42"/>
  <c r="DA112" i="42"/>
  <c r="CZ112" i="42"/>
  <c r="CY112" i="42"/>
  <c r="BY112" i="42"/>
  <c r="BX112" i="42"/>
  <c r="BW112" i="42"/>
  <c r="U112" i="42"/>
  <c r="T112" i="42"/>
  <c r="S112" i="42"/>
  <c r="HI111" i="42"/>
  <c r="HH111" i="42"/>
  <c r="HG111" i="42"/>
  <c r="GG111" i="42"/>
  <c r="GF111" i="42"/>
  <c r="GE111" i="42"/>
  <c r="FE111" i="42"/>
  <c r="FD111" i="42"/>
  <c r="FC111" i="42"/>
  <c r="EC111" i="42"/>
  <c r="EB111" i="42"/>
  <c r="EA111" i="42"/>
  <c r="DA111" i="42"/>
  <c r="CZ111" i="42"/>
  <c r="CY111" i="42"/>
  <c r="BY111" i="42"/>
  <c r="BX111" i="42"/>
  <c r="BW111" i="42"/>
  <c r="U111" i="42"/>
  <c r="T111" i="42"/>
  <c r="S111" i="42"/>
  <c r="HI110" i="42"/>
  <c r="HH110" i="42"/>
  <c r="HG110" i="42"/>
  <c r="GG110" i="42"/>
  <c r="GF110" i="42"/>
  <c r="GE110" i="42"/>
  <c r="FE110" i="42"/>
  <c r="FD110" i="42"/>
  <c r="FC110" i="42"/>
  <c r="EC110" i="42"/>
  <c r="EB110" i="42"/>
  <c r="EA110" i="42"/>
  <c r="DA110" i="42"/>
  <c r="CZ110" i="42"/>
  <c r="CY110" i="42"/>
  <c r="BY110" i="42"/>
  <c r="BX110" i="42"/>
  <c r="BW110" i="42"/>
  <c r="U110" i="42"/>
  <c r="T110" i="42"/>
  <c r="S110" i="42"/>
  <c r="HI109" i="42"/>
  <c r="HH109" i="42"/>
  <c r="HG109" i="42"/>
  <c r="GG109" i="42"/>
  <c r="GF109" i="42"/>
  <c r="GE109" i="42"/>
  <c r="FE109" i="42"/>
  <c r="FD109" i="42"/>
  <c r="FC109" i="42"/>
  <c r="EC109" i="42"/>
  <c r="EB109" i="42"/>
  <c r="EA109" i="42"/>
  <c r="DA109" i="42"/>
  <c r="CZ109" i="42"/>
  <c r="CY109" i="42"/>
  <c r="BY109" i="42"/>
  <c r="BX109" i="42"/>
  <c r="BW109" i="42"/>
  <c r="U109" i="42"/>
  <c r="T109" i="42"/>
  <c r="S109" i="42"/>
  <c r="HI108" i="42"/>
  <c r="HH108" i="42"/>
  <c r="HG108" i="42"/>
  <c r="GG108" i="42"/>
  <c r="GF108" i="42"/>
  <c r="GE108" i="42"/>
  <c r="FE108" i="42"/>
  <c r="FD108" i="42"/>
  <c r="FC108" i="42"/>
  <c r="EC108" i="42"/>
  <c r="EB108" i="42"/>
  <c r="EA108" i="42"/>
  <c r="DA108" i="42"/>
  <c r="CZ108" i="42"/>
  <c r="CY108" i="42"/>
  <c r="BY108" i="42"/>
  <c r="BX108" i="42"/>
  <c r="BW108" i="42"/>
  <c r="U108" i="42"/>
  <c r="T108" i="42"/>
  <c r="S108" i="42"/>
  <c r="HI107" i="42"/>
  <c r="HH107" i="42"/>
  <c r="HG107" i="42"/>
  <c r="GG107" i="42"/>
  <c r="GF107" i="42"/>
  <c r="GE107" i="42"/>
  <c r="FE107" i="42"/>
  <c r="FD107" i="42"/>
  <c r="FC107" i="42"/>
  <c r="EC107" i="42"/>
  <c r="EB107" i="42"/>
  <c r="EA107" i="42"/>
  <c r="DA107" i="42"/>
  <c r="CZ107" i="42"/>
  <c r="CY107" i="42"/>
  <c r="BY107" i="42"/>
  <c r="BX107" i="42"/>
  <c r="BW107" i="42"/>
  <c r="U107" i="42"/>
  <c r="T107" i="42"/>
  <c r="S107" i="42"/>
  <c r="HI106" i="42"/>
  <c r="HH106" i="42"/>
  <c r="HG106" i="42"/>
  <c r="GG106" i="42"/>
  <c r="GF106" i="42"/>
  <c r="GE106" i="42"/>
  <c r="FE106" i="42"/>
  <c r="FD106" i="42"/>
  <c r="FC106" i="42"/>
  <c r="EC106" i="42"/>
  <c r="EB106" i="42"/>
  <c r="EA106" i="42"/>
  <c r="DA106" i="42"/>
  <c r="CZ106" i="42"/>
  <c r="CY106" i="42"/>
  <c r="BY106" i="42"/>
  <c r="BX106" i="42"/>
  <c r="BW106" i="42"/>
  <c r="U106" i="42"/>
  <c r="T106" i="42"/>
  <c r="S106" i="42"/>
  <c r="HI105" i="42"/>
  <c r="HH105" i="42"/>
  <c r="HG105" i="42"/>
  <c r="GG105" i="42"/>
  <c r="GF105" i="42"/>
  <c r="GE105" i="42"/>
  <c r="FE105" i="42"/>
  <c r="FD105" i="42"/>
  <c r="FC105" i="42"/>
  <c r="EC105" i="42"/>
  <c r="EB105" i="42"/>
  <c r="EA105" i="42"/>
  <c r="DA105" i="42"/>
  <c r="CZ105" i="42"/>
  <c r="CY105" i="42"/>
  <c r="BY105" i="42"/>
  <c r="BX105" i="42"/>
  <c r="BW105" i="42"/>
  <c r="U105" i="42"/>
  <c r="T105" i="42"/>
  <c r="S105" i="42"/>
  <c r="HI104" i="42"/>
  <c r="HH104" i="42"/>
  <c r="HG104" i="42"/>
  <c r="GG104" i="42"/>
  <c r="GF104" i="42"/>
  <c r="GE104" i="42"/>
  <c r="FE104" i="42"/>
  <c r="FD104" i="42"/>
  <c r="FC104" i="42"/>
  <c r="EC104" i="42"/>
  <c r="EB104" i="42"/>
  <c r="EA104" i="42"/>
  <c r="DA104" i="42"/>
  <c r="CZ104" i="42"/>
  <c r="CY104" i="42"/>
  <c r="BY104" i="42"/>
  <c r="BX104" i="42"/>
  <c r="BW104" i="42"/>
  <c r="U104" i="42"/>
  <c r="T104" i="42"/>
  <c r="S104" i="42"/>
  <c r="HI103" i="42"/>
  <c r="HH103" i="42"/>
  <c r="HG103" i="42"/>
  <c r="GG103" i="42"/>
  <c r="GF103" i="42"/>
  <c r="GE103" i="42"/>
  <c r="FE103" i="42"/>
  <c r="FD103" i="42"/>
  <c r="FC103" i="42"/>
  <c r="EC103" i="42"/>
  <c r="EB103" i="42"/>
  <c r="EA103" i="42"/>
  <c r="DA103" i="42"/>
  <c r="CZ103" i="42"/>
  <c r="CY103" i="42"/>
  <c r="BY103" i="42"/>
  <c r="BX103" i="42"/>
  <c r="BW103" i="42"/>
  <c r="U103" i="42"/>
  <c r="T103" i="42"/>
  <c r="S103" i="42"/>
  <c r="HI102" i="42"/>
  <c r="HH102" i="42"/>
  <c r="HG102" i="42"/>
  <c r="GG102" i="42"/>
  <c r="GF102" i="42"/>
  <c r="GE102" i="42"/>
  <c r="FE102" i="42"/>
  <c r="FD102" i="42"/>
  <c r="FC102" i="42"/>
  <c r="EC102" i="42"/>
  <c r="EB102" i="42"/>
  <c r="EA102" i="42"/>
  <c r="DA102" i="42"/>
  <c r="CZ102" i="42"/>
  <c r="CY102" i="42"/>
  <c r="BY102" i="42"/>
  <c r="BX102" i="42"/>
  <c r="BW102" i="42"/>
  <c r="U102" i="42"/>
  <c r="T102" i="42"/>
  <c r="S102" i="42"/>
  <c r="HI101" i="42"/>
  <c r="HH101" i="42"/>
  <c r="HG101" i="42"/>
  <c r="GG101" i="42"/>
  <c r="GF101" i="42"/>
  <c r="GE101" i="42"/>
  <c r="FE101" i="42"/>
  <c r="FD101" i="42"/>
  <c r="FC101" i="42"/>
  <c r="EC101" i="42"/>
  <c r="EB101" i="42"/>
  <c r="EA101" i="42"/>
  <c r="DA101" i="42"/>
  <c r="CZ101" i="42"/>
  <c r="CY101" i="42"/>
  <c r="BY101" i="42"/>
  <c r="BX101" i="42"/>
  <c r="BW101" i="42"/>
  <c r="U101" i="42"/>
  <c r="T101" i="42"/>
  <c r="S101" i="42"/>
  <c r="HI100" i="42"/>
  <c r="HH100" i="42"/>
  <c r="HG100" i="42"/>
  <c r="GG100" i="42"/>
  <c r="GF100" i="42"/>
  <c r="GE100" i="42"/>
  <c r="FE100" i="42"/>
  <c r="FD100" i="42"/>
  <c r="FC100" i="42"/>
  <c r="EC100" i="42"/>
  <c r="EB100" i="42"/>
  <c r="EA100" i="42"/>
  <c r="DA100" i="42"/>
  <c r="CZ100" i="42"/>
  <c r="CY100" i="42"/>
  <c r="BY100" i="42"/>
  <c r="BX100" i="42"/>
  <c r="BW100" i="42"/>
  <c r="U100" i="42"/>
  <c r="T100" i="42"/>
  <c r="S100" i="42"/>
  <c r="HI99" i="42"/>
  <c r="HH99" i="42"/>
  <c r="HG99" i="42"/>
  <c r="GG99" i="42"/>
  <c r="GF99" i="42"/>
  <c r="GE99" i="42"/>
  <c r="FE99" i="42"/>
  <c r="FD99" i="42"/>
  <c r="FC99" i="42"/>
  <c r="EC99" i="42"/>
  <c r="EB99" i="42"/>
  <c r="EA99" i="42"/>
  <c r="DA99" i="42"/>
  <c r="CZ99" i="42"/>
  <c r="CY99" i="42"/>
  <c r="BY99" i="42"/>
  <c r="BX99" i="42"/>
  <c r="BW99" i="42"/>
  <c r="U99" i="42"/>
  <c r="T99" i="42"/>
  <c r="S99" i="42"/>
  <c r="HI98" i="42"/>
  <c r="HH98" i="42"/>
  <c r="HG98" i="42"/>
  <c r="GG98" i="42"/>
  <c r="GF98" i="42"/>
  <c r="GE98" i="42"/>
  <c r="FE98" i="42"/>
  <c r="FD98" i="42"/>
  <c r="FC98" i="42"/>
  <c r="EC98" i="42"/>
  <c r="EB98" i="42"/>
  <c r="EA98" i="42"/>
  <c r="DA98" i="42"/>
  <c r="CZ98" i="42"/>
  <c r="CY98" i="42"/>
  <c r="BY98" i="42"/>
  <c r="BX98" i="42"/>
  <c r="BW98" i="42"/>
  <c r="U98" i="42"/>
  <c r="T98" i="42"/>
  <c r="S98" i="42"/>
  <c r="HI97" i="42"/>
  <c r="HH97" i="42"/>
  <c r="HG97" i="42"/>
  <c r="GG97" i="42"/>
  <c r="GF97" i="42"/>
  <c r="GE97" i="42"/>
  <c r="FE97" i="42"/>
  <c r="FD97" i="42"/>
  <c r="FC97" i="42"/>
  <c r="EC97" i="42"/>
  <c r="EB97" i="42"/>
  <c r="EA97" i="42"/>
  <c r="DA97" i="42"/>
  <c r="CZ97" i="42"/>
  <c r="CY97" i="42"/>
  <c r="BY97" i="42"/>
  <c r="BX97" i="42"/>
  <c r="BW97" i="42"/>
  <c r="U97" i="42"/>
  <c r="T97" i="42"/>
  <c r="S97" i="42"/>
  <c r="HI96" i="42"/>
  <c r="HH96" i="42"/>
  <c r="HG96" i="42"/>
  <c r="GG96" i="42"/>
  <c r="GF96" i="42"/>
  <c r="GE96" i="42"/>
  <c r="FE96" i="42"/>
  <c r="FD96" i="42"/>
  <c r="FC96" i="42"/>
  <c r="EC96" i="42"/>
  <c r="EB96" i="42"/>
  <c r="EA96" i="42"/>
  <c r="DA96" i="42"/>
  <c r="CZ96" i="42"/>
  <c r="CY96" i="42"/>
  <c r="BY96" i="42"/>
  <c r="BX96" i="42"/>
  <c r="BW96" i="42"/>
  <c r="U96" i="42"/>
  <c r="T96" i="42"/>
  <c r="S96" i="42"/>
  <c r="HI95" i="42"/>
  <c r="HH95" i="42"/>
  <c r="HG95" i="42"/>
  <c r="GG95" i="42"/>
  <c r="GF95" i="42"/>
  <c r="GE95" i="42"/>
  <c r="FE95" i="42"/>
  <c r="FD95" i="42"/>
  <c r="FC95" i="42"/>
  <c r="EC95" i="42"/>
  <c r="EB95" i="42"/>
  <c r="EA95" i="42"/>
  <c r="DA95" i="42"/>
  <c r="CZ95" i="42"/>
  <c r="CY95" i="42"/>
  <c r="BY95" i="42"/>
  <c r="BX95" i="42"/>
  <c r="BW95" i="42"/>
  <c r="U95" i="42"/>
  <c r="T95" i="42"/>
  <c r="S95" i="42"/>
  <c r="HI94" i="42"/>
  <c r="HH94" i="42"/>
  <c r="HG94" i="42"/>
  <c r="GG94" i="42"/>
  <c r="GF94" i="42"/>
  <c r="GE94" i="42"/>
  <c r="FE94" i="42"/>
  <c r="FD94" i="42"/>
  <c r="FC94" i="42"/>
  <c r="EC94" i="42"/>
  <c r="EB94" i="42"/>
  <c r="EA94" i="42"/>
  <c r="DA94" i="42"/>
  <c r="CZ94" i="42"/>
  <c r="CY94" i="42"/>
  <c r="BY94" i="42"/>
  <c r="BX94" i="42"/>
  <c r="BW94" i="42"/>
  <c r="U94" i="42"/>
  <c r="T94" i="42"/>
  <c r="S94" i="42"/>
  <c r="HI93" i="42"/>
  <c r="HH93" i="42"/>
  <c r="HG93" i="42"/>
  <c r="GG93" i="42"/>
  <c r="GF93" i="42"/>
  <c r="GE93" i="42"/>
  <c r="FE93" i="42"/>
  <c r="FD93" i="42"/>
  <c r="FC93" i="42"/>
  <c r="EC93" i="42"/>
  <c r="EB93" i="42"/>
  <c r="EA93" i="42"/>
  <c r="DA93" i="42"/>
  <c r="CZ93" i="42"/>
  <c r="CY93" i="42"/>
  <c r="BY93" i="42"/>
  <c r="BX93" i="42"/>
  <c r="BW93" i="42"/>
  <c r="U93" i="42"/>
  <c r="T93" i="42"/>
  <c r="S93" i="42"/>
  <c r="HI92" i="42"/>
  <c r="HH92" i="42"/>
  <c r="HG92" i="42"/>
  <c r="GG92" i="42"/>
  <c r="GF92" i="42"/>
  <c r="GE92" i="42"/>
  <c r="FE92" i="42"/>
  <c r="FD92" i="42"/>
  <c r="FC92" i="42"/>
  <c r="EC92" i="42"/>
  <c r="EB92" i="42"/>
  <c r="EA92" i="42"/>
  <c r="DA92" i="42"/>
  <c r="CZ92" i="42"/>
  <c r="CY92" i="42"/>
  <c r="BY92" i="42"/>
  <c r="BX92" i="42"/>
  <c r="BW92" i="42"/>
  <c r="U92" i="42"/>
  <c r="T92" i="42"/>
  <c r="S92" i="42"/>
  <c r="HI91" i="42"/>
  <c r="HH91" i="42"/>
  <c r="HG91" i="42"/>
  <c r="GG91" i="42"/>
  <c r="GF91" i="42"/>
  <c r="GE91" i="42"/>
  <c r="FE91" i="42"/>
  <c r="FD91" i="42"/>
  <c r="FC91" i="42"/>
  <c r="EC91" i="42"/>
  <c r="EB91" i="42"/>
  <c r="EA91" i="42"/>
  <c r="DA91" i="42"/>
  <c r="CZ91" i="42"/>
  <c r="CY91" i="42"/>
  <c r="BY91" i="42"/>
  <c r="BX91" i="42"/>
  <c r="BW91" i="42"/>
  <c r="U91" i="42"/>
  <c r="T91" i="42"/>
  <c r="S91" i="42"/>
  <c r="HI90" i="42"/>
  <c r="HH90" i="42"/>
  <c r="HG90" i="42"/>
  <c r="GG90" i="42"/>
  <c r="GF90" i="42"/>
  <c r="GE90" i="42"/>
  <c r="FE90" i="42"/>
  <c r="FD90" i="42"/>
  <c r="FC90" i="42"/>
  <c r="EC90" i="42"/>
  <c r="EB90" i="42"/>
  <c r="EA90" i="42"/>
  <c r="DA90" i="42"/>
  <c r="CZ90" i="42"/>
  <c r="CY90" i="42"/>
  <c r="BY90" i="42"/>
  <c r="BX90" i="42"/>
  <c r="BW90" i="42"/>
  <c r="U90" i="42"/>
  <c r="T90" i="42"/>
  <c r="S90" i="42"/>
  <c r="HI89" i="42"/>
  <c r="HH89" i="42"/>
  <c r="HG89" i="42"/>
  <c r="GG89" i="42"/>
  <c r="GF89" i="42"/>
  <c r="GE89" i="42"/>
  <c r="FE89" i="42"/>
  <c r="FD89" i="42"/>
  <c r="FC89" i="42"/>
  <c r="EC89" i="42"/>
  <c r="EB89" i="42"/>
  <c r="EA89" i="42"/>
  <c r="DA89" i="42"/>
  <c r="CZ89" i="42"/>
  <c r="CY89" i="42"/>
  <c r="BY89" i="42"/>
  <c r="BX89" i="42"/>
  <c r="BW89" i="42"/>
  <c r="U89" i="42"/>
  <c r="T89" i="42"/>
  <c r="S89" i="42"/>
  <c r="HI88" i="42"/>
  <c r="HH88" i="42"/>
  <c r="HG88" i="42"/>
  <c r="GG88" i="42"/>
  <c r="GF88" i="42"/>
  <c r="GE88" i="42"/>
  <c r="FE88" i="42"/>
  <c r="FD88" i="42"/>
  <c r="FC88" i="42"/>
  <c r="EC88" i="42"/>
  <c r="EB88" i="42"/>
  <c r="EA88" i="42"/>
  <c r="DA88" i="42"/>
  <c r="CZ88" i="42"/>
  <c r="CY88" i="42"/>
  <c r="BY88" i="42"/>
  <c r="BX88" i="42"/>
  <c r="BW88" i="42"/>
  <c r="U88" i="42"/>
  <c r="T88" i="42"/>
  <c r="S88" i="42"/>
  <c r="HI87" i="42"/>
  <c r="HH87" i="42"/>
  <c r="HG87" i="42"/>
  <c r="GG87" i="42"/>
  <c r="GF87" i="42"/>
  <c r="GE87" i="42"/>
  <c r="FE87" i="42"/>
  <c r="FD87" i="42"/>
  <c r="FC87" i="42"/>
  <c r="EC87" i="42"/>
  <c r="EB87" i="42"/>
  <c r="EA87" i="42"/>
  <c r="DA87" i="42"/>
  <c r="CZ87" i="42"/>
  <c r="CY87" i="42"/>
  <c r="BY87" i="42"/>
  <c r="BX87" i="42"/>
  <c r="BW87" i="42"/>
  <c r="U87" i="42"/>
  <c r="T87" i="42"/>
  <c r="S87" i="42"/>
  <c r="HI86" i="42"/>
  <c r="HH86" i="42"/>
  <c r="HG86" i="42"/>
  <c r="GG86" i="42"/>
  <c r="GF86" i="42"/>
  <c r="GE86" i="42"/>
  <c r="FE86" i="42"/>
  <c r="FD86" i="42"/>
  <c r="FC86" i="42"/>
  <c r="EC86" i="42"/>
  <c r="EB86" i="42"/>
  <c r="EA86" i="42"/>
  <c r="DA86" i="42"/>
  <c r="CZ86" i="42"/>
  <c r="CY86" i="42"/>
  <c r="BY86" i="42"/>
  <c r="BX86" i="42"/>
  <c r="BW86" i="42"/>
  <c r="U86" i="42"/>
  <c r="T86" i="42"/>
  <c r="S86" i="42"/>
  <c r="HI85" i="42"/>
  <c r="HH85" i="42"/>
  <c r="HG85" i="42"/>
  <c r="GG85" i="42"/>
  <c r="GF85" i="42"/>
  <c r="GE85" i="42"/>
  <c r="FE85" i="42"/>
  <c r="FD85" i="42"/>
  <c r="FC85" i="42"/>
  <c r="EC85" i="42"/>
  <c r="EB85" i="42"/>
  <c r="EA85" i="42"/>
  <c r="DA85" i="42"/>
  <c r="CZ85" i="42"/>
  <c r="CY85" i="42"/>
  <c r="BY85" i="42"/>
  <c r="BX85" i="42"/>
  <c r="BW85" i="42"/>
  <c r="U85" i="42"/>
  <c r="T85" i="42"/>
  <c r="S85" i="42"/>
  <c r="HI84" i="42"/>
  <c r="HH84" i="42"/>
  <c r="HG84" i="42"/>
  <c r="GG84" i="42"/>
  <c r="GF84" i="42"/>
  <c r="GE84" i="42"/>
  <c r="FE84" i="42"/>
  <c r="FD84" i="42"/>
  <c r="FC84" i="42"/>
  <c r="EC84" i="42"/>
  <c r="EB84" i="42"/>
  <c r="EA84" i="42"/>
  <c r="DA84" i="42"/>
  <c r="CZ84" i="42"/>
  <c r="CY84" i="42"/>
  <c r="BY84" i="42"/>
  <c r="BX84" i="42"/>
  <c r="BW84" i="42"/>
  <c r="U84" i="42"/>
  <c r="T84" i="42"/>
  <c r="S84" i="42"/>
  <c r="HI83" i="42"/>
  <c r="HH83" i="42"/>
  <c r="HG83" i="42"/>
  <c r="GG83" i="42"/>
  <c r="GF83" i="42"/>
  <c r="GE83" i="42"/>
  <c r="FE83" i="42"/>
  <c r="FD83" i="42"/>
  <c r="FC83" i="42"/>
  <c r="EC83" i="42"/>
  <c r="EB83" i="42"/>
  <c r="EA83" i="42"/>
  <c r="DA83" i="42"/>
  <c r="CZ83" i="42"/>
  <c r="CY83" i="42"/>
  <c r="BY83" i="42"/>
  <c r="BX83" i="42"/>
  <c r="BW83" i="42"/>
  <c r="U83" i="42"/>
  <c r="T83" i="42"/>
  <c r="S83" i="42"/>
  <c r="HI82" i="42"/>
  <c r="HH82" i="42"/>
  <c r="HG82" i="42"/>
  <c r="GG82" i="42"/>
  <c r="GF82" i="42"/>
  <c r="GE82" i="42"/>
  <c r="FE82" i="42"/>
  <c r="FD82" i="42"/>
  <c r="FC82" i="42"/>
  <c r="EC82" i="42"/>
  <c r="EB82" i="42"/>
  <c r="EA82" i="42"/>
  <c r="DA82" i="42"/>
  <c r="CZ82" i="42"/>
  <c r="CY82" i="42"/>
  <c r="BY82" i="42"/>
  <c r="BX82" i="42"/>
  <c r="BW82" i="42"/>
  <c r="U82" i="42"/>
  <c r="T82" i="42"/>
  <c r="S82" i="42"/>
  <c r="HI81" i="42"/>
  <c r="HH81" i="42"/>
  <c r="HG81" i="42"/>
  <c r="GG81" i="42"/>
  <c r="GF81" i="42"/>
  <c r="GE81" i="42"/>
  <c r="FE81" i="42"/>
  <c r="FD81" i="42"/>
  <c r="FC81" i="42"/>
  <c r="EC81" i="42"/>
  <c r="EB81" i="42"/>
  <c r="EA81" i="42"/>
  <c r="DA81" i="42"/>
  <c r="CZ81" i="42"/>
  <c r="CY81" i="42"/>
  <c r="BY81" i="42"/>
  <c r="BX81" i="42"/>
  <c r="BW81" i="42"/>
  <c r="U81" i="42"/>
  <c r="T81" i="42"/>
  <c r="S81" i="42"/>
  <c r="HI80" i="42"/>
  <c r="HH80" i="42"/>
  <c r="HG80" i="42"/>
  <c r="GG80" i="42"/>
  <c r="GF80" i="42"/>
  <c r="GE80" i="42"/>
  <c r="FE80" i="42"/>
  <c r="FD80" i="42"/>
  <c r="FC80" i="42"/>
  <c r="EC80" i="42"/>
  <c r="EB80" i="42"/>
  <c r="EA80" i="42"/>
  <c r="DA80" i="42"/>
  <c r="CZ80" i="42"/>
  <c r="CY80" i="42"/>
  <c r="BY80" i="42"/>
  <c r="BX80" i="42"/>
  <c r="BW80" i="42"/>
  <c r="U80" i="42"/>
  <c r="T80" i="42"/>
  <c r="S80" i="42"/>
  <c r="HI79" i="42"/>
  <c r="HH79" i="42"/>
  <c r="HG79" i="42"/>
  <c r="GG79" i="42"/>
  <c r="GF79" i="42"/>
  <c r="GE79" i="42"/>
  <c r="FE79" i="42"/>
  <c r="FD79" i="42"/>
  <c r="FC79" i="42"/>
  <c r="EC79" i="42"/>
  <c r="EB79" i="42"/>
  <c r="EA79" i="42"/>
  <c r="DA79" i="42"/>
  <c r="CZ79" i="42"/>
  <c r="CY79" i="42"/>
  <c r="BY79" i="42"/>
  <c r="BX79" i="42"/>
  <c r="BW79" i="42"/>
  <c r="U79" i="42"/>
  <c r="T79" i="42"/>
  <c r="S79" i="42"/>
  <c r="HI78" i="42"/>
  <c r="HH78" i="42"/>
  <c r="HG78" i="42"/>
  <c r="GG78" i="42"/>
  <c r="GF78" i="42"/>
  <c r="GE78" i="42"/>
  <c r="FE78" i="42"/>
  <c r="FD78" i="42"/>
  <c r="FC78" i="42"/>
  <c r="EC78" i="42"/>
  <c r="EB78" i="42"/>
  <c r="EA78" i="42"/>
  <c r="DA78" i="42"/>
  <c r="CZ78" i="42"/>
  <c r="CY78" i="42"/>
  <c r="BY78" i="42"/>
  <c r="BX78" i="42"/>
  <c r="BW78" i="42"/>
  <c r="U78" i="42"/>
  <c r="T78" i="42"/>
  <c r="S78" i="42"/>
  <c r="HI77" i="42"/>
  <c r="HH77" i="42"/>
  <c r="HG77" i="42"/>
  <c r="GG77" i="42"/>
  <c r="GF77" i="42"/>
  <c r="GE77" i="42"/>
  <c r="FE77" i="42"/>
  <c r="FD77" i="42"/>
  <c r="FC77" i="42"/>
  <c r="EC77" i="42"/>
  <c r="EB77" i="42"/>
  <c r="EA77" i="42"/>
  <c r="DA77" i="42"/>
  <c r="CZ77" i="42"/>
  <c r="CY77" i="42"/>
  <c r="BY77" i="42"/>
  <c r="BX77" i="42"/>
  <c r="BW77" i="42"/>
  <c r="U77" i="42"/>
  <c r="T77" i="42"/>
  <c r="S77" i="42"/>
  <c r="HI76" i="42"/>
  <c r="HH76" i="42"/>
  <c r="HG76" i="42"/>
  <c r="GG76" i="42"/>
  <c r="GF76" i="42"/>
  <c r="GE76" i="42"/>
  <c r="FE76" i="42"/>
  <c r="FD76" i="42"/>
  <c r="FC76" i="42"/>
  <c r="EC76" i="42"/>
  <c r="EB76" i="42"/>
  <c r="EA76" i="42"/>
  <c r="DA76" i="42"/>
  <c r="CZ76" i="42"/>
  <c r="CY76" i="42"/>
  <c r="BY76" i="42"/>
  <c r="BX76" i="42"/>
  <c r="BW76" i="42"/>
  <c r="U76" i="42"/>
  <c r="T76" i="42"/>
  <c r="S76" i="42"/>
  <c r="HI75" i="42"/>
  <c r="HH75" i="42"/>
  <c r="HG75" i="42"/>
  <c r="GG75" i="42"/>
  <c r="GF75" i="42"/>
  <c r="GE75" i="42"/>
  <c r="FE75" i="42"/>
  <c r="FD75" i="42"/>
  <c r="FC75" i="42"/>
  <c r="EC75" i="42"/>
  <c r="EB75" i="42"/>
  <c r="EA75" i="42"/>
  <c r="DA75" i="42"/>
  <c r="CZ75" i="42"/>
  <c r="CY75" i="42"/>
  <c r="BY75" i="42"/>
  <c r="BX75" i="42"/>
  <c r="BW75" i="42"/>
  <c r="U75" i="42"/>
  <c r="T75" i="42"/>
  <c r="S75" i="42"/>
  <c r="HI74" i="42"/>
  <c r="HH74" i="42"/>
  <c r="HG74" i="42"/>
  <c r="GG74" i="42"/>
  <c r="GF74" i="42"/>
  <c r="GE74" i="42"/>
  <c r="FE74" i="42"/>
  <c r="FD74" i="42"/>
  <c r="FC74" i="42"/>
  <c r="EC74" i="42"/>
  <c r="EB74" i="42"/>
  <c r="EA74" i="42"/>
  <c r="DA74" i="42"/>
  <c r="CZ74" i="42"/>
  <c r="CY74" i="42"/>
  <c r="BY74" i="42"/>
  <c r="BX74" i="42"/>
  <c r="BW74" i="42"/>
  <c r="U74" i="42"/>
  <c r="T74" i="42"/>
  <c r="S74" i="42"/>
  <c r="HI73" i="42"/>
  <c r="HH73" i="42"/>
  <c r="HG73" i="42"/>
  <c r="GG73" i="42"/>
  <c r="GF73" i="42"/>
  <c r="GE73" i="42"/>
  <c r="FE73" i="42"/>
  <c r="FD73" i="42"/>
  <c r="FC73" i="42"/>
  <c r="EC73" i="42"/>
  <c r="EB73" i="42"/>
  <c r="EA73" i="42"/>
  <c r="DA73" i="42"/>
  <c r="CZ73" i="42"/>
  <c r="CY73" i="42"/>
  <c r="BY73" i="42"/>
  <c r="BX73" i="42"/>
  <c r="BW73" i="42"/>
  <c r="U73" i="42"/>
  <c r="T73" i="42"/>
  <c r="S73" i="42"/>
  <c r="HI72" i="42"/>
  <c r="HH72" i="42"/>
  <c r="HG72" i="42"/>
  <c r="GG72" i="42"/>
  <c r="GF72" i="42"/>
  <c r="GE72" i="42"/>
  <c r="FE72" i="42"/>
  <c r="FD72" i="42"/>
  <c r="FC72" i="42"/>
  <c r="EC72" i="42"/>
  <c r="EB72" i="42"/>
  <c r="EA72" i="42"/>
  <c r="DA72" i="42"/>
  <c r="CZ72" i="42"/>
  <c r="CY72" i="42"/>
  <c r="BY72" i="42"/>
  <c r="BX72" i="42"/>
  <c r="BW72" i="42"/>
  <c r="U72" i="42"/>
  <c r="T72" i="42"/>
  <c r="S72" i="42"/>
  <c r="HI71" i="42"/>
  <c r="HH71" i="42"/>
  <c r="HG71" i="42"/>
  <c r="GG71" i="42"/>
  <c r="GF71" i="42"/>
  <c r="GE71" i="42"/>
  <c r="FE71" i="42"/>
  <c r="FD71" i="42"/>
  <c r="FC71" i="42"/>
  <c r="EC71" i="42"/>
  <c r="EB71" i="42"/>
  <c r="EA71" i="42"/>
  <c r="DA71" i="42"/>
  <c r="CZ71" i="42"/>
  <c r="CY71" i="42"/>
  <c r="BY71" i="42"/>
  <c r="BX71" i="42"/>
  <c r="BW71" i="42"/>
  <c r="U71" i="42"/>
  <c r="T71" i="42"/>
  <c r="S71" i="42"/>
  <c r="HJ70" i="42"/>
  <c r="HI70" i="42"/>
  <c r="HH70" i="42"/>
  <c r="HG70" i="42"/>
  <c r="HC70" i="42"/>
  <c r="HB70" i="42"/>
  <c r="HJ370" i="42" s="1"/>
  <c r="HA70" i="42"/>
  <c r="HJ310" i="42" s="1"/>
  <c r="GZ70" i="42"/>
  <c r="HJ250" i="42" s="1"/>
  <c r="GY70" i="42"/>
  <c r="HJ190" i="42" s="1"/>
  <c r="GX70" i="42"/>
  <c r="HJ130" i="42" s="1"/>
  <c r="GH70" i="42"/>
  <c r="GG70" i="42"/>
  <c r="GF70" i="42"/>
  <c r="GE70" i="42"/>
  <c r="GA70" i="42"/>
  <c r="FZ70" i="42"/>
  <c r="GH370" i="42" s="1"/>
  <c r="FY70" i="42"/>
  <c r="GH310" i="42" s="1"/>
  <c r="FX70" i="42"/>
  <c r="GH250" i="42" s="1"/>
  <c r="FW70" i="42"/>
  <c r="GH190" i="42" s="1"/>
  <c r="FV70" i="42"/>
  <c r="FF70" i="42"/>
  <c r="FE70" i="42"/>
  <c r="FD70" i="42"/>
  <c r="FC70" i="42"/>
  <c r="EY70" i="42"/>
  <c r="EX70" i="42"/>
  <c r="FF370" i="42" s="1"/>
  <c r="EW70" i="42"/>
  <c r="FF310" i="42" s="1"/>
  <c r="EV70" i="42"/>
  <c r="FF250" i="42" s="1"/>
  <c r="EU70" i="42"/>
  <c r="FF190" i="42" s="1"/>
  <c r="ET70" i="42"/>
  <c r="FF130" i="42" s="1"/>
  <c r="ED70" i="42"/>
  <c r="EC70" i="42"/>
  <c r="EB70" i="42"/>
  <c r="EA70" i="42"/>
  <c r="DW70" i="42"/>
  <c r="DV70" i="42"/>
  <c r="ED370" i="42" s="1"/>
  <c r="DU70" i="42"/>
  <c r="ED310" i="42" s="1"/>
  <c r="DT70" i="42"/>
  <c r="ED250" i="42" s="1"/>
  <c r="DS70" i="42"/>
  <c r="ED190" i="42" s="1"/>
  <c r="DR70" i="42"/>
  <c r="ED130" i="42" s="1"/>
  <c r="DB70" i="42"/>
  <c r="DA70" i="42"/>
  <c r="CZ70" i="42"/>
  <c r="CY70" i="42"/>
  <c r="CU70" i="42"/>
  <c r="CT70" i="42"/>
  <c r="DB370" i="42" s="1"/>
  <c r="CS70" i="42"/>
  <c r="DB310" i="42" s="1"/>
  <c r="CR70" i="42"/>
  <c r="DB250" i="42" s="1"/>
  <c r="CQ70" i="42"/>
  <c r="DB190" i="42" s="1"/>
  <c r="CP70" i="42"/>
  <c r="DB130" i="42" s="1"/>
  <c r="BZ70" i="42"/>
  <c r="BY70" i="42"/>
  <c r="BX70" i="42"/>
  <c r="BW70" i="42"/>
  <c r="BS70" i="42"/>
  <c r="BR70" i="42"/>
  <c r="BZ370" i="42" s="1"/>
  <c r="BQ70" i="42"/>
  <c r="BZ310" i="42" s="1"/>
  <c r="BP70" i="42"/>
  <c r="BZ250" i="42" s="1"/>
  <c r="BO70" i="42"/>
  <c r="BZ190" i="42" s="1"/>
  <c r="BN70" i="42"/>
  <c r="V70" i="42"/>
  <c r="U70" i="42"/>
  <c r="T70" i="42"/>
  <c r="S70" i="42"/>
  <c r="O70" i="42"/>
  <c r="N70" i="42"/>
  <c r="V370" i="42" s="1"/>
  <c r="M70" i="42"/>
  <c r="V310" i="42" s="1"/>
  <c r="L70" i="42"/>
  <c r="V250" i="42" s="1"/>
  <c r="K70" i="42"/>
  <c r="V190" i="42" s="1"/>
  <c r="J70" i="42"/>
  <c r="V130" i="42" s="1"/>
  <c r="HI69" i="42"/>
  <c r="HH69" i="42"/>
  <c r="HG69" i="42"/>
  <c r="HC69" i="42"/>
  <c r="HB69" i="42"/>
  <c r="HJ369" i="42" s="1"/>
  <c r="HA69" i="42"/>
  <c r="HJ309" i="42" s="1"/>
  <c r="GZ69" i="42"/>
  <c r="HJ249" i="42" s="1"/>
  <c r="GY69" i="42"/>
  <c r="HJ189" i="42" s="1"/>
  <c r="GX69" i="42"/>
  <c r="HJ129" i="42" s="1"/>
  <c r="GW69" i="42"/>
  <c r="HJ69" i="42" s="1"/>
  <c r="GG69" i="42"/>
  <c r="GF69" i="42"/>
  <c r="GE69" i="42"/>
  <c r="GA69" i="42"/>
  <c r="FZ69" i="42"/>
  <c r="GH369" i="42" s="1"/>
  <c r="FY69" i="42"/>
  <c r="GH309" i="42" s="1"/>
  <c r="FX69" i="42"/>
  <c r="GH249" i="42" s="1"/>
  <c r="FW69" i="42"/>
  <c r="FV69" i="42"/>
  <c r="GH129" i="42" s="1"/>
  <c r="FU69" i="42"/>
  <c r="GH69" i="42" s="1"/>
  <c r="FE69" i="42"/>
  <c r="FD69" i="42"/>
  <c r="FC69" i="42"/>
  <c r="EY69" i="42"/>
  <c r="EX69" i="42"/>
  <c r="FF369" i="42" s="1"/>
  <c r="EW69" i="42"/>
  <c r="FF309" i="42" s="1"/>
  <c r="EV69" i="42"/>
  <c r="FF249" i="42" s="1"/>
  <c r="EU69" i="42"/>
  <c r="FF189" i="42" s="1"/>
  <c r="ET69" i="42"/>
  <c r="FF129" i="42" s="1"/>
  <c r="ES69" i="42"/>
  <c r="FF69" i="42" s="1"/>
  <c r="EC69" i="42"/>
  <c r="EB69" i="42"/>
  <c r="EA69" i="42"/>
  <c r="DW69" i="42"/>
  <c r="DV69" i="42"/>
  <c r="ED369" i="42" s="1"/>
  <c r="DU69" i="42"/>
  <c r="ED309" i="42" s="1"/>
  <c r="DT69" i="42"/>
  <c r="ED249" i="42" s="1"/>
  <c r="DS69" i="42"/>
  <c r="DR69" i="42"/>
  <c r="ED129" i="42" s="1"/>
  <c r="DQ69" i="42"/>
  <c r="ED69" i="42" s="1"/>
  <c r="DA69" i="42"/>
  <c r="CZ69" i="42"/>
  <c r="CY69" i="42"/>
  <c r="CU69" i="42"/>
  <c r="CT69" i="42"/>
  <c r="DB369" i="42" s="1"/>
  <c r="CS69" i="42"/>
  <c r="DB309" i="42" s="1"/>
  <c r="CR69" i="42"/>
  <c r="DB249" i="42" s="1"/>
  <c r="CQ69" i="42"/>
  <c r="DB189" i="42" s="1"/>
  <c r="CP69" i="42"/>
  <c r="DB129" i="42" s="1"/>
  <c r="CO69" i="42"/>
  <c r="DB69" i="42" s="1"/>
  <c r="BY69" i="42"/>
  <c r="BX69" i="42"/>
  <c r="BW69" i="42"/>
  <c r="BS69" i="42"/>
  <c r="BR69" i="42"/>
  <c r="BZ369" i="42" s="1"/>
  <c r="BQ69" i="42"/>
  <c r="BZ309" i="42" s="1"/>
  <c r="BP69" i="42"/>
  <c r="BZ249" i="42" s="1"/>
  <c r="BO69" i="42"/>
  <c r="BN69" i="42"/>
  <c r="BZ129" i="42" s="1"/>
  <c r="BM69" i="42"/>
  <c r="BZ69" i="42" s="1"/>
  <c r="U69" i="42"/>
  <c r="T69" i="42"/>
  <c r="S69" i="42"/>
  <c r="O69" i="42"/>
  <c r="N69" i="42"/>
  <c r="V369" i="42" s="1"/>
  <c r="M69" i="42"/>
  <c r="V309" i="42" s="1"/>
  <c r="L69" i="42"/>
  <c r="V249" i="42" s="1"/>
  <c r="K69" i="42"/>
  <c r="V189" i="42" s="1"/>
  <c r="J69" i="42"/>
  <c r="V129" i="42" s="1"/>
  <c r="I69" i="42"/>
  <c r="V69" i="42" s="1"/>
  <c r="HI68" i="42"/>
  <c r="HH68" i="42"/>
  <c r="HG68" i="42"/>
  <c r="HC68" i="42"/>
  <c r="HB68" i="42"/>
  <c r="HJ368" i="42" s="1"/>
  <c r="HA68" i="42"/>
  <c r="HJ308" i="42" s="1"/>
  <c r="GZ68" i="42"/>
  <c r="HJ248" i="42" s="1"/>
  <c r="GY68" i="42"/>
  <c r="GX68" i="42"/>
  <c r="HJ128" i="42" s="1"/>
  <c r="GW68" i="42"/>
  <c r="HJ68" i="42" s="1"/>
  <c r="GG68" i="42"/>
  <c r="GF68" i="42"/>
  <c r="GE68" i="42"/>
  <c r="GA68" i="42"/>
  <c r="FZ68" i="42"/>
  <c r="GH368" i="42" s="1"/>
  <c r="FY68" i="42"/>
  <c r="GH308" i="42" s="1"/>
  <c r="FX68" i="42"/>
  <c r="GH248" i="42" s="1"/>
  <c r="FW68" i="42"/>
  <c r="GH188" i="42" s="1"/>
  <c r="FV68" i="42"/>
  <c r="GH128" i="42" s="1"/>
  <c r="FU68" i="42"/>
  <c r="GH68" i="42" s="1"/>
  <c r="FE68" i="42"/>
  <c r="FD68" i="42"/>
  <c r="FC68" i="42"/>
  <c r="EY68" i="42"/>
  <c r="EX68" i="42"/>
  <c r="FF368" i="42" s="1"/>
  <c r="EW68" i="42"/>
  <c r="FF308" i="42" s="1"/>
  <c r="EV68" i="42"/>
  <c r="FF248" i="42" s="1"/>
  <c r="EU68" i="42"/>
  <c r="ET68" i="42"/>
  <c r="FF128" i="42" s="1"/>
  <c r="ES68" i="42"/>
  <c r="FF68" i="42" s="1"/>
  <c r="ED68" i="42"/>
  <c r="EC68" i="42"/>
  <c r="EB68" i="42"/>
  <c r="EA68" i="42"/>
  <c r="DW68" i="42"/>
  <c r="DV68" i="42"/>
  <c r="ED368" i="42" s="1"/>
  <c r="DU68" i="42"/>
  <c r="ED308" i="42" s="1"/>
  <c r="DT68" i="42"/>
  <c r="ED248" i="42" s="1"/>
  <c r="DS68" i="42"/>
  <c r="ED188" i="42" s="1"/>
  <c r="DR68" i="42"/>
  <c r="ED128" i="42" s="1"/>
  <c r="DQ68" i="42"/>
  <c r="DA68" i="42"/>
  <c r="CZ68" i="42"/>
  <c r="CY68" i="42"/>
  <c r="CU68" i="42"/>
  <c r="CT68" i="42"/>
  <c r="DB368" i="42" s="1"/>
  <c r="CS68" i="42"/>
  <c r="DB308" i="42" s="1"/>
  <c r="CR68" i="42"/>
  <c r="DB248" i="42" s="1"/>
  <c r="CQ68" i="42"/>
  <c r="CP68" i="42"/>
  <c r="DB128" i="42" s="1"/>
  <c r="CO68" i="42"/>
  <c r="DB68" i="42" s="1"/>
  <c r="BY68" i="42"/>
  <c r="BX68" i="42"/>
  <c r="BW68" i="42"/>
  <c r="BS68" i="42"/>
  <c r="BR68" i="42"/>
  <c r="BZ368" i="42" s="1"/>
  <c r="BQ68" i="42"/>
  <c r="BZ308" i="42" s="1"/>
  <c r="BP68" i="42"/>
  <c r="BZ248" i="42" s="1"/>
  <c r="BO68" i="42"/>
  <c r="BZ188" i="42" s="1"/>
  <c r="BN68" i="42"/>
  <c r="BZ128" i="42" s="1"/>
  <c r="BM68" i="42"/>
  <c r="BZ68" i="42" s="1"/>
  <c r="U68" i="42"/>
  <c r="T68" i="42"/>
  <c r="S68" i="42"/>
  <c r="O68" i="42"/>
  <c r="N68" i="42"/>
  <c r="V368" i="42" s="1"/>
  <c r="M68" i="42"/>
  <c r="V308" i="42" s="1"/>
  <c r="L68" i="42"/>
  <c r="V248" i="42" s="1"/>
  <c r="K68" i="42"/>
  <c r="J68" i="42"/>
  <c r="V128" i="42" s="1"/>
  <c r="I68" i="42"/>
  <c r="V68" i="42" s="1"/>
  <c r="HI67" i="42"/>
  <c r="HH67" i="42"/>
  <c r="HG67" i="42"/>
  <c r="HC67" i="42"/>
  <c r="HB67" i="42"/>
  <c r="HJ367" i="42" s="1"/>
  <c r="HA67" i="42"/>
  <c r="HJ307" i="42" s="1"/>
  <c r="GZ67" i="42"/>
  <c r="HJ247" i="42" s="1"/>
  <c r="GY67" i="42"/>
  <c r="HJ187" i="42" s="1"/>
  <c r="GX67" i="42"/>
  <c r="HJ127" i="42" s="1"/>
  <c r="GW67" i="42"/>
  <c r="HJ67" i="42" s="1"/>
  <c r="GG67" i="42"/>
  <c r="GF67" i="42"/>
  <c r="GE67" i="42"/>
  <c r="GA67" i="42"/>
  <c r="FZ67" i="42"/>
  <c r="GH367" i="42" s="1"/>
  <c r="FY67" i="42"/>
  <c r="GH307" i="42" s="1"/>
  <c r="FX67" i="42"/>
  <c r="GH247" i="42" s="1"/>
  <c r="FW67" i="42"/>
  <c r="FV67" i="42"/>
  <c r="GH127" i="42" s="1"/>
  <c r="FU67" i="42"/>
  <c r="GH67" i="42" s="1"/>
  <c r="FE67" i="42"/>
  <c r="FD67" i="42"/>
  <c r="FC67" i="42"/>
  <c r="EY67" i="42"/>
  <c r="EX67" i="42"/>
  <c r="FF367" i="42" s="1"/>
  <c r="EW67" i="42"/>
  <c r="FF307" i="42" s="1"/>
  <c r="EV67" i="42"/>
  <c r="FF247" i="42" s="1"/>
  <c r="EU67" i="42"/>
  <c r="FF187" i="42" s="1"/>
  <c r="ET67" i="42"/>
  <c r="FF127" i="42" s="1"/>
  <c r="ES67" i="42"/>
  <c r="EC67" i="42"/>
  <c r="EB67" i="42"/>
  <c r="EA67" i="42"/>
  <c r="DW67" i="42"/>
  <c r="DV67" i="42"/>
  <c r="ED367" i="42" s="1"/>
  <c r="DU67" i="42"/>
  <c r="ED307" i="42" s="1"/>
  <c r="DT67" i="42"/>
  <c r="ED247" i="42" s="1"/>
  <c r="DS67" i="42"/>
  <c r="DR67" i="42"/>
  <c r="ED127" i="42" s="1"/>
  <c r="DQ67" i="42"/>
  <c r="ED67" i="42" s="1"/>
  <c r="DA67" i="42"/>
  <c r="CZ67" i="42"/>
  <c r="CY67" i="42"/>
  <c r="CU67" i="42"/>
  <c r="CT67" i="42"/>
  <c r="DB367" i="42" s="1"/>
  <c r="CS67" i="42"/>
  <c r="DB307" i="42" s="1"/>
  <c r="CR67" i="42"/>
  <c r="DB247" i="42" s="1"/>
  <c r="CQ67" i="42"/>
  <c r="DB187" i="42" s="1"/>
  <c r="CP67" i="42"/>
  <c r="DB127" i="42" s="1"/>
  <c r="CO67" i="42"/>
  <c r="DB67" i="42" s="1"/>
  <c r="BY67" i="42"/>
  <c r="BX67" i="42"/>
  <c r="BW67" i="42"/>
  <c r="BS67" i="42"/>
  <c r="BR67" i="42"/>
  <c r="BZ367" i="42" s="1"/>
  <c r="BQ67" i="42"/>
  <c r="BZ307" i="42" s="1"/>
  <c r="BP67" i="42"/>
  <c r="BZ247" i="42" s="1"/>
  <c r="BO67" i="42"/>
  <c r="BN67" i="42"/>
  <c r="BZ127" i="42" s="1"/>
  <c r="BM67" i="42"/>
  <c r="BZ67" i="42" s="1"/>
  <c r="U67" i="42"/>
  <c r="T67" i="42"/>
  <c r="S67" i="42"/>
  <c r="O67" i="42"/>
  <c r="N67" i="42"/>
  <c r="V367" i="42" s="1"/>
  <c r="M67" i="42"/>
  <c r="V307" i="42" s="1"/>
  <c r="L67" i="42"/>
  <c r="V247" i="42" s="1"/>
  <c r="K67" i="42"/>
  <c r="V187" i="42" s="1"/>
  <c r="J67" i="42"/>
  <c r="V127" i="42" s="1"/>
  <c r="I67" i="42"/>
  <c r="HI66" i="42"/>
  <c r="HH66" i="42"/>
  <c r="HG66" i="42"/>
  <c r="HC66" i="42"/>
  <c r="HB66" i="42"/>
  <c r="HJ366" i="42" s="1"/>
  <c r="HA66" i="42"/>
  <c r="HJ306" i="42" s="1"/>
  <c r="GZ66" i="42"/>
  <c r="HJ246" i="42" s="1"/>
  <c r="GY66" i="42"/>
  <c r="GX66" i="42"/>
  <c r="HJ126" i="42" s="1"/>
  <c r="GW66" i="42"/>
  <c r="HJ66" i="42" s="1"/>
  <c r="GG66" i="42"/>
  <c r="GF66" i="42"/>
  <c r="GE66" i="42"/>
  <c r="GA66" i="42"/>
  <c r="FZ66" i="42"/>
  <c r="GH366" i="42" s="1"/>
  <c r="FY66" i="42"/>
  <c r="GH306" i="42" s="1"/>
  <c r="FX66" i="42"/>
  <c r="GH246" i="42" s="1"/>
  <c r="FW66" i="42"/>
  <c r="GH186" i="42" s="1"/>
  <c r="FV66" i="42"/>
  <c r="GH126" i="42" s="1"/>
  <c r="FU66" i="42"/>
  <c r="GH66" i="42" s="1"/>
  <c r="FE66" i="42"/>
  <c r="FD66" i="42"/>
  <c r="FC66" i="42"/>
  <c r="EY66" i="42"/>
  <c r="EX66" i="42"/>
  <c r="FF366" i="42" s="1"/>
  <c r="EW66" i="42"/>
  <c r="FF306" i="42" s="1"/>
  <c r="EV66" i="42"/>
  <c r="FF246" i="42" s="1"/>
  <c r="EU66" i="42"/>
  <c r="ET66" i="42"/>
  <c r="FF126" i="42" s="1"/>
  <c r="ES66" i="42"/>
  <c r="FF66" i="42" s="1"/>
  <c r="EC66" i="42"/>
  <c r="EB66" i="42"/>
  <c r="EA66" i="42"/>
  <c r="DW66" i="42"/>
  <c r="DV66" i="42"/>
  <c r="ED366" i="42" s="1"/>
  <c r="DU66" i="42"/>
  <c r="ED306" i="42" s="1"/>
  <c r="DT66" i="42"/>
  <c r="ED246" i="42" s="1"/>
  <c r="DS66" i="42"/>
  <c r="ED186" i="42" s="1"/>
  <c r="DR66" i="42"/>
  <c r="ED126" i="42" s="1"/>
  <c r="DQ66" i="42"/>
  <c r="ED66" i="42" s="1"/>
  <c r="DA66" i="42"/>
  <c r="CZ66" i="42"/>
  <c r="CY66" i="42"/>
  <c r="CU66" i="42"/>
  <c r="CT66" i="42"/>
  <c r="DB366" i="42" s="1"/>
  <c r="CS66" i="42"/>
  <c r="DB306" i="42" s="1"/>
  <c r="CR66" i="42"/>
  <c r="DB246" i="42" s="1"/>
  <c r="CQ66" i="42"/>
  <c r="CP66" i="42"/>
  <c r="DB126" i="42" s="1"/>
  <c r="CO66" i="42"/>
  <c r="DB66" i="42" s="1"/>
  <c r="BY66" i="42"/>
  <c r="BX66" i="42"/>
  <c r="BW66" i="42"/>
  <c r="BS66" i="42"/>
  <c r="BR66" i="42"/>
  <c r="BZ366" i="42" s="1"/>
  <c r="BQ66" i="42"/>
  <c r="BZ306" i="42" s="1"/>
  <c r="BP66" i="42"/>
  <c r="BZ246" i="42" s="1"/>
  <c r="BO66" i="42"/>
  <c r="BZ186" i="42" s="1"/>
  <c r="BN66" i="42"/>
  <c r="BZ126" i="42" s="1"/>
  <c r="BM66" i="42"/>
  <c r="BZ66" i="42" s="1"/>
  <c r="U66" i="42"/>
  <c r="T66" i="42"/>
  <c r="S66" i="42"/>
  <c r="O66" i="42"/>
  <c r="N66" i="42"/>
  <c r="V366" i="42" s="1"/>
  <c r="M66" i="42"/>
  <c r="V306" i="42" s="1"/>
  <c r="L66" i="42"/>
  <c r="V246" i="42" s="1"/>
  <c r="K66" i="42"/>
  <c r="J66" i="42"/>
  <c r="V126" i="42" s="1"/>
  <c r="I66" i="42"/>
  <c r="V66" i="42" s="1"/>
  <c r="HI65" i="42"/>
  <c r="HH65" i="42"/>
  <c r="HG65" i="42"/>
  <c r="HC65" i="42"/>
  <c r="HB65" i="42"/>
  <c r="HJ365" i="42" s="1"/>
  <c r="HA65" i="42"/>
  <c r="HJ305" i="42" s="1"/>
  <c r="GZ65" i="42"/>
  <c r="HJ245" i="42" s="1"/>
  <c r="GY65" i="42"/>
  <c r="HJ185" i="42" s="1"/>
  <c r="GX65" i="42"/>
  <c r="HJ125" i="42" s="1"/>
  <c r="GW65" i="42"/>
  <c r="HJ65" i="42" s="1"/>
  <c r="GG65" i="42"/>
  <c r="GF65" i="42"/>
  <c r="GE65" i="42"/>
  <c r="GA65" i="42"/>
  <c r="FZ65" i="42"/>
  <c r="GH365" i="42" s="1"/>
  <c r="FY65" i="42"/>
  <c r="GH305" i="42" s="1"/>
  <c r="FX65" i="42"/>
  <c r="GH245" i="42" s="1"/>
  <c r="FW65" i="42"/>
  <c r="FV65" i="42"/>
  <c r="GH125" i="42" s="1"/>
  <c r="FU65" i="42"/>
  <c r="GH65" i="42" s="1"/>
  <c r="FE65" i="42"/>
  <c r="FD65" i="42"/>
  <c r="FC65" i="42"/>
  <c r="EY65" i="42"/>
  <c r="EX65" i="42"/>
  <c r="FF365" i="42" s="1"/>
  <c r="EW65" i="42"/>
  <c r="FF305" i="42" s="1"/>
  <c r="EV65" i="42"/>
  <c r="FF245" i="42" s="1"/>
  <c r="EU65" i="42"/>
  <c r="FF185" i="42" s="1"/>
  <c r="ET65" i="42"/>
  <c r="FF125" i="42" s="1"/>
  <c r="ES65" i="42"/>
  <c r="EC65" i="42"/>
  <c r="EB65" i="42"/>
  <c r="EA65" i="42"/>
  <c r="DW65" i="42"/>
  <c r="DV65" i="42"/>
  <c r="ED365" i="42" s="1"/>
  <c r="DU65" i="42"/>
  <c r="ED305" i="42" s="1"/>
  <c r="DT65" i="42"/>
  <c r="ED245" i="42" s="1"/>
  <c r="DS65" i="42"/>
  <c r="DR65" i="42"/>
  <c r="ED125" i="42" s="1"/>
  <c r="DQ65" i="42"/>
  <c r="ED65" i="42" s="1"/>
  <c r="DA65" i="42"/>
  <c r="CZ65" i="42"/>
  <c r="CY65" i="42"/>
  <c r="CU65" i="42"/>
  <c r="CT65" i="42"/>
  <c r="DB365" i="42" s="1"/>
  <c r="CS65" i="42"/>
  <c r="DB305" i="42" s="1"/>
  <c r="CR65" i="42"/>
  <c r="DB245" i="42" s="1"/>
  <c r="CQ65" i="42"/>
  <c r="DB185" i="42" s="1"/>
  <c r="CP65" i="42"/>
  <c r="DB125" i="42" s="1"/>
  <c r="CO65" i="42"/>
  <c r="DB65" i="42" s="1"/>
  <c r="BY65" i="42"/>
  <c r="BX65" i="42"/>
  <c r="BW65" i="42"/>
  <c r="BS65" i="42"/>
  <c r="BR65" i="42"/>
  <c r="BZ365" i="42" s="1"/>
  <c r="BQ65" i="42"/>
  <c r="BZ305" i="42" s="1"/>
  <c r="BP65" i="42"/>
  <c r="BZ245" i="42" s="1"/>
  <c r="BO65" i="42"/>
  <c r="BN65" i="42"/>
  <c r="BZ125" i="42" s="1"/>
  <c r="BM65" i="42"/>
  <c r="BZ65" i="42" s="1"/>
  <c r="U65" i="42"/>
  <c r="T65" i="42"/>
  <c r="S65" i="42"/>
  <c r="O65" i="42"/>
  <c r="N65" i="42"/>
  <c r="V365" i="42" s="1"/>
  <c r="M65" i="42"/>
  <c r="V305" i="42" s="1"/>
  <c r="L65" i="42"/>
  <c r="V245" i="42" s="1"/>
  <c r="K65" i="42"/>
  <c r="V185" i="42" s="1"/>
  <c r="J65" i="42"/>
  <c r="V125" i="42" s="1"/>
  <c r="I65" i="42"/>
  <c r="HI64" i="42"/>
  <c r="HH64" i="42"/>
  <c r="HG64" i="42"/>
  <c r="HC64" i="42"/>
  <c r="HB64" i="42"/>
  <c r="HJ364" i="42" s="1"/>
  <c r="HA64" i="42"/>
  <c r="HJ304" i="42" s="1"/>
  <c r="GZ64" i="42"/>
  <c r="HJ244" i="42" s="1"/>
  <c r="GY64" i="42"/>
  <c r="GX64" i="42"/>
  <c r="HJ124" i="42" s="1"/>
  <c r="GW64" i="42"/>
  <c r="HJ64" i="42" s="1"/>
  <c r="GG64" i="42"/>
  <c r="GF64" i="42"/>
  <c r="GE64" i="42"/>
  <c r="GA64" i="42"/>
  <c r="FZ64" i="42"/>
  <c r="GH364" i="42" s="1"/>
  <c r="FY64" i="42"/>
  <c r="GH304" i="42" s="1"/>
  <c r="FX64" i="42"/>
  <c r="GH244" i="42" s="1"/>
  <c r="FW64" i="42"/>
  <c r="GH184" i="42" s="1"/>
  <c r="FV64" i="42"/>
  <c r="GH124" i="42" s="1"/>
  <c r="FU64" i="42"/>
  <c r="FE64" i="42"/>
  <c r="FD64" i="42"/>
  <c r="FC64" i="42"/>
  <c r="EY64" i="42"/>
  <c r="EX64" i="42"/>
  <c r="FF364" i="42" s="1"/>
  <c r="EW64" i="42"/>
  <c r="FF304" i="42" s="1"/>
  <c r="EV64" i="42"/>
  <c r="FF244" i="42" s="1"/>
  <c r="EU64" i="42"/>
  <c r="ET64" i="42"/>
  <c r="FF124" i="42" s="1"/>
  <c r="ES64" i="42"/>
  <c r="FF64" i="42" s="1"/>
  <c r="EC64" i="42"/>
  <c r="EB64" i="42"/>
  <c r="EA64" i="42"/>
  <c r="DW64" i="42"/>
  <c r="DV64" i="42"/>
  <c r="ED364" i="42" s="1"/>
  <c r="DU64" i="42"/>
  <c r="ED304" i="42" s="1"/>
  <c r="DT64" i="42"/>
  <c r="ED244" i="42" s="1"/>
  <c r="DS64" i="42"/>
  <c r="ED184" i="42" s="1"/>
  <c r="DR64" i="42"/>
  <c r="ED124" i="42" s="1"/>
  <c r="DQ64" i="42"/>
  <c r="ED64" i="42" s="1"/>
  <c r="DA64" i="42"/>
  <c r="CZ64" i="42"/>
  <c r="CY64" i="42"/>
  <c r="CU64" i="42"/>
  <c r="CT64" i="42"/>
  <c r="DB364" i="42" s="1"/>
  <c r="CS64" i="42"/>
  <c r="DB304" i="42" s="1"/>
  <c r="CR64" i="42"/>
  <c r="DB244" i="42" s="1"/>
  <c r="CQ64" i="42"/>
  <c r="CP64" i="42"/>
  <c r="DB124" i="42" s="1"/>
  <c r="CO64" i="42"/>
  <c r="DB64" i="42" s="1"/>
  <c r="BY64" i="42"/>
  <c r="BX64" i="42"/>
  <c r="BW64" i="42"/>
  <c r="BS64" i="42"/>
  <c r="BR64" i="42"/>
  <c r="BZ364" i="42" s="1"/>
  <c r="BQ64" i="42"/>
  <c r="BZ304" i="42" s="1"/>
  <c r="BP64" i="42"/>
  <c r="BZ244" i="42" s="1"/>
  <c r="BO64" i="42"/>
  <c r="BZ184" i="42" s="1"/>
  <c r="BN64" i="42"/>
  <c r="BZ124" i="42" s="1"/>
  <c r="BM64" i="42"/>
  <c r="BZ64" i="42" s="1"/>
  <c r="V64" i="42"/>
  <c r="U64" i="42"/>
  <c r="T64" i="42"/>
  <c r="S64" i="42"/>
  <c r="O64" i="42"/>
  <c r="N64" i="42"/>
  <c r="V364" i="42" s="1"/>
  <c r="M64" i="42"/>
  <c r="V304" i="42" s="1"/>
  <c r="L64" i="42"/>
  <c r="V244" i="42" s="1"/>
  <c r="K64" i="42"/>
  <c r="J64" i="42"/>
  <c r="V124" i="42" s="1"/>
  <c r="I64" i="42"/>
  <c r="HI63" i="42"/>
  <c r="HH63" i="42"/>
  <c r="HG63" i="42"/>
  <c r="HC63" i="42"/>
  <c r="HB63" i="42"/>
  <c r="HJ363" i="42" s="1"/>
  <c r="HA63" i="42"/>
  <c r="HJ303" i="42" s="1"/>
  <c r="GZ63" i="42"/>
  <c r="HJ243" i="42" s="1"/>
  <c r="GY63" i="42"/>
  <c r="HJ183" i="42" s="1"/>
  <c r="GX63" i="42"/>
  <c r="HJ123" i="42" s="1"/>
  <c r="GW63" i="42"/>
  <c r="HJ63" i="42" s="1"/>
  <c r="GG63" i="42"/>
  <c r="GF63" i="42"/>
  <c r="GE63" i="42"/>
  <c r="GA63" i="42"/>
  <c r="FZ63" i="42"/>
  <c r="GH363" i="42" s="1"/>
  <c r="FY63" i="42"/>
  <c r="GH303" i="42" s="1"/>
  <c r="FX63" i="42"/>
  <c r="GH243" i="42" s="1"/>
  <c r="FW63" i="42"/>
  <c r="FV63" i="42"/>
  <c r="GH123" i="42" s="1"/>
  <c r="FU63" i="42"/>
  <c r="GH63" i="42" s="1"/>
  <c r="FE63" i="42"/>
  <c r="FD63" i="42"/>
  <c r="FC63" i="42"/>
  <c r="EY63" i="42"/>
  <c r="EX63" i="42"/>
  <c r="FF363" i="42" s="1"/>
  <c r="EW63" i="42"/>
  <c r="FF303" i="42" s="1"/>
  <c r="EV63" i="42"/>
  <c r="FF243" i="42" s="1"/>
  <c r="EU63" i="42"/>
  <c r="FF183" i="42" s="1"/>
  <c r="ET63" i="42"/>
  <c r="FF123" i="42" s="1"/>
  <c r="ES63" i="42"/>
  <c r="FF63" i="42" s="1"/>
  <c r="EC63" i="42"/>
  <c r="EB63" i="42"/>
  <c r="EA63" i="42"/>
  <c r="DW63" i="42"/>
  <c r="DV63" i="42"/>
  <c r="ED363" i="42" s="1"/>
  <c r="DU63" i="42"/>
  <c r="ED303" i="42" s="1"/>
  <c r="DT63" i="42"/>
  <c r="ED243" i="42" s="1"/>
  <c r="DS63" i="42"/>
  <c r="DR63" i="42"/>
  <c r="ED123" i="42" s="1"/>
  <c r="DQ63" i="42"/>
  <c r="ED63" i="42" s="1"/>
  <c r="DA63" i="42"/>
  <c r="CZ63" i="42"/>
  <c r="CY63" i="42"/>
  <c r="CU63" i="42"/>
  <c r="CT63" i="42"/>
  <c r="DB363" i="42" s="1"/>
  <c r="CS63" i="42"/>
  <c r="DB303" i="42" s="1"/>
  <c r="CR63" i="42"/>
  <c r="DB243" i="42" s="1"/>
  <c r="CQ63" i="42"/>
  <c r="DB183" i="42" s="1"/>
  <c r="CP63" i="42"/>
  <c r="DB123" i="42" s="1"/>
  <c r="CO63" i="42"/>
  <c r="DB63" i="42" s="1"/>
  <c r="BY63" i="42"/>
  <c r="BX63" i="42"/>
  <c r="BW63" i="42"/>
  <c r="BS63" i="42"/>
  <c r="BR63" i="42"/>
  <c r="BZ363" i="42" s="1"/>
  <c r="BQ63" i="42"/>
  <c r="BZ303" i="42" s="1"/>
  <c r="BP63" i="42"/>
  <c r="BZ243" i="42" s="1"/>
  <c r="BO63" i="42"/>
  <c r="BN63" i="42"/>
  <c r="BZ123" i="42" s="1"/>
  <c r="BM63" i="42"/>
  <c r="BZ63" i="42" s="1"/>
  <c r="U63" i="42"/>
  <c r="T63" i="42"/>
  <c r="S63" i="42"/>
  <c r="O63" i="42"/>
  <c r="N63" i="42"/>
  <c r="V363" i="42" s="1"/>
  <c r="M63" i="42"/>
  <c r="V303" i="42" s="1"/>
  <c r="L63" i="42"/>
  <c r="V243" i="42" s="1"/>
  <c r="K63" i="42"/>
  <c r="V183" i="42" s="1"/>
  <c r="J63" i="42"/>
  <c r="V123" i="42" s="1"/>
  <c r="I63" i="42"/>
  <c r="V63" i="42" s="1"/>
  <c r="HI62" i="42"/>
  <c r="HH62" i="42"/>
  <c r="HG62" i="42"/>
  <c r="HC62" i="42"/>
  <c r="HB62" i="42"/>
  <c r="HJ362" i="42" s="1"/>
  <c r="HA62" i="42"/>
  <c r="HJ302" i="42" s="1"/>
  <c r="GZ62" i="42"/>
  <c r="HJ242" i="42" s="1"/>
  <c r="GY62" i="42"/>
  <c r="GX62" i="42"/>
  <c r="HJ122" i="42" s="1"/>
  <c r="GW62" i="42"/>
  <c r="HJ62" i="42" s="1"/>
  <c r="GG62" i="42"/>
  <c r="GF62" i="42"/>
  <c r="GE62" i="42"/>
  <c r="GA62" i="42"/>
  <c r="FZ62" i="42"/>
  <c r="GH362" i="42" s="1"/>
  <c r="FY62" i="42"/>
  <c r="GH302" i="42" s="1"/>
  <c r="FX62" i="42"/>
  <c r="GH242" i="42" s="1"/>
  <c r="FW62" i="42"/>
  <c r="GH182" i="42" s="1"/>
  <c r="FV62" i="42"/>
  <c r="GH122" i="42" s="1"/>
  <c r="FU62" i="42"/>
  <c r="GH62" i="42" s="1"/>
  <c r="FE62" i="42"/>
  <c r="FD62" i="42"/>
  <c r="FC62" i="42"/>
  <c r="EY62" i="42"/>
  <c r="EX62" i="42"/>
  <c r="FF362" i="42" s="1"/>
  <c r="EW62" i="42"/>
  <c r="FF302" i="42" s="1"/>
  <c r="EV62" i="42"/>
  <c r="FF242" i="42" s="1"/>
  <c r="EU62" i="42"/>
  <c r="ET62" i="42"/>
  <c r="FF122" i="42" s="1"/>
  <c r="ES62" i="42"/>
  <c r="FF62" i="42" s="1"/>
  <c r="EC62" i="42"/>
  <c r="EB62" i="42"/>
  <c r="EA62" i="42"/>
  <c r="DW62" i="42"/>
  <c r="DV62" i="42"/>
  <c r="ED362" i="42" s="1"/>
  <c r="DU62" i="42"/>
  <c r="ED302" i="42" s="1"/>
  <c r="DT62" i="42"/>
  <c r="ED242" i="42" s="1"/>
  <c r="DS62" i="42"/>
  <c r="ED182" i="42" s="1"/>
  <c r="DR62" i="42"/>
  <c r="ED122" i="42" s="1"/>
  <c r="DQ62" i="42"/>
  <c r="ED62" i="42" s="1"/>
  <c r="DA62" i="42"/>
  <c r="CZ62" i="42"/>
  <c r="CY62" i="42"/>
  <c r="CU62" i="42"/>
  <c r="CT62" i="42"/>
  <c r="DB362" i="42" s="1"/>
  <c r="CS62" i="42"/>
  <c r="DB302" i="42" s="1"/>
  <c r="CR62" i="42"/>
  <c r="DB242" i="42" s="1"/>
  <c r="CQ62" i="42"/>
  <c r="CP62" i="42"/>
  <c r="DB122" i="42" s="1"/>
  <c r="CO62" i="42"/>
  <c r="DB62" i="42" s="1"/>
  <c r="BY62" i="42"/>
  <c r="BX62" i="42"/>
  <c r="BW62" i="42"/>
  <c r="BS62" i="42"/>
  <c r="BR62" i="42"/>
  <c r="BZ362" i="42" s="1"/>
  <c r="BQ62" i="42"/>
  <c r="BZ302" i="42" s="1"/>
  <c r="BP62" i="42"/>
  <c r="BZ242" i="42" s="1"/>
  <c r="BO62" i="42"/>
  <c r="BZ182" i="42" s="1"/>
  <c r="BN62" i="42"/>
  <c r="BZ122" i="42" s="1"/>
  <c r="BM62" i="42"/>
  <c r="BZ62" i="42" s="1"/>
  <c r="U62" i="42"/>
  <c r="T62" i="42"/>
  <c r="S62" i="42"/>
  <c r="O62" i="42"/>
  <c r="N62" i="42"/>
  <c r="V362" i="42" s="1"/>
  <c r="M62" i="42"/>
  <c r="V302" i="42" s="1"/>
  <c r="L62" i="42"/>
  <c r="V242" i="42" s="1"/>
  <c r="K62" i="42"/>
  <c r="J62" i="42"/>
  <c r="V122" i="42" s="1"/>
  <c r="I62" i="42"/>
  <c r="V62" i="42" s="1"/>
  <c r="HI61" i="42"/>
  <c r="HH61" i="42"/>
  <c r="HG61" i="42"/>
  <c r="HC61" i="42"/>
  <c r="HB61" i="42"/>
  <c r="HJ361" i="42" s="1"/>
  <c r="HA61" i="42"/>
  <c r="HJ301" i="42" s="1"/>
  <c r="GZ61" i="42"/>
  <c r="HJ241" i="42" s="1"/>
  <c r="GY61" i="42"/>
  <c r="HJ181" i="42" s="1"/>
  <c r="GX61" i="42"/>
  <c r="HJ121" i="42" s="1"/>
  <c r="GW61" i="42"/>
  <c r="GG61" i="42"/>
  <c r="GF61" i="42"/>
  <c r="GE61" i="42"/>
  <c r="GA61" i="42"/>
  <c r="FZ61" i="42"/>
  <c r="GH361" i="42" s="1"/>
  <c r="FY61" i="42"/>
  <c r="GH301" i="42" s="1"/>
  <c r="FX61" i="42"/>
  <c r="GH241" i="42" s="1"/>
  <c r="FW61" i="42"/>
  <c r="GH181" i="42" s="1"/>
  <c r="FV61" i="42"/>
  <c r="GH121" i="42" s="1"/>
  <c r="FU61" i="42"/>
  <c r="GH61" i="42" s="1"/>
  <c r="FE61" i="42"/>
  <c r="FD61" i="42"/>
  <c r="FC61" i="42"/>
  <c r="EY61" i="42"/>
  <c r="EX61" i="42"/>
  <c r="FF361" i="42" s="1"/>
  <c r="EW61" i="42"/>
  <c r="FF301" i="42" s="1"/>
  <c r="EV61" i="42"/>
  <c r="FF241" i="42" s="1"/>
  <c r="EU61" i="42"/>
  <c r="FF181" i="42" s="1"/>
  <c r="ET61" i="42"/>
  <c r="FF121" i="42" s="1"/>
  <c r="ES61" i="42"/>
  <c r="FF61" i="42" s="1"/>
  <c r="EC61" i="42"/>
  <c r="EB61" i="42"/>
  <c r="EA61" i="42"/>
  <c r="DW61" i="42"/>
  <c r="DV61" i="42"/>
  <c r="ED361" i="42" s="1"/>
  <c r="DU61" i="42"/>
  <c r="ED301" i="42" s="1"/>
  <c r="DT61" i="42"/>
  <c r="ED241" i="42" s="1"/>
  <c r="DS61" i="42"/>
  <c r="ED181" i="42" s="1"/>
  <c r="DR61" i="42"/>
  <c r="ED121" i="42" s="1"/>
  <c r="DQ61" i="42"/>
  <c r="ED61" i="42" s="1"/>
  <c r="DA61" i="42"/>
  <c r="CZ61" i="42"/>
  <c r="CY61" i="42"/>
  <c r="CU61" i="42"/>
  <c r="CT61" i="42"/>
  <c r="DB361" i="42" s="1"/>
  <c r="CS61" i="42"/>
  <c r="DB301" i="42" s="1"/>
  <c r="CR61" i="42"/>
  <c r="DB241" i="42" s="1"/>
  <c r="CQ61" i="42"/>
  <c r="DB181" i="42" s="1"/>
  <c r="CP61" i="42"/>
  <c r="DB121" i="42" s="1"/>
  <c r="CO61" i="42"/>
  <c r="DB61" i="42" s="1"/>
  <c r="BY61" i="42"/>
  <c r="BX61" i="42"/>
  <c r="BW61" i="42"/>
  <c r="BS61" i="42"/>
  <c r="BR61" i="42"/>
  <c r="BZ361" i="42" s="1"/>
  <c r="BQ61" i="42"/>
  <c r="BZ301" i="42" s="1"/>
  <c r="BP61" i="42"/>
  <c r="BZ241" i="42" s="1"/>
  <c r="BO61" i="42"/>
  <c r="BZ181" i="42" s="1"/>
  <c r="BN61" i="42"/>
  <c r="BZ121" i="42" s="1"/>
  <c r="BM61" i="42"/>
  <c r="BZ61" i="42" s="1"/>
  <c r="U61" i="42"/>
  <c r="T61" i="42"/>
  <c r="S61" i="42"/>
  <c r="O61" i="42"/>
  <c r="N61" i="42"/>
  <c r="V361" i="42" s="1"/>
  <c r="M61" i="42"/>
  <c r="V301" i="42" s="1"/>
  <c r="L61" i="42"/>
  <c r="V241" i="42" s="1"/>
  <c r="K61" i="42"/>
  <c r="V181" i="42" s="1"/>
  <c r="J61" i="42"/>
  <c r="V121" i="42" s="1"/>
  <c r="I61" i="42"/>
  <c r="V61" i="42" s="1"/>
  <c r="HI60" i="42"/>
  <c r="HH60" i="42"/>
  <c r="HG60" i="42"/>
  <c r="HC60" i="42"/>
  <c r="HB60" i="42"/>
  <c r="HJ360" i="42" s="1"/>
  <c r="HA60" i="42"/>
  <c r="HJ300" i="42" s="1"/>
  <c r="GZ60" i="42"/>
  <c r="HJ240" i="42" s="1"/>
  <c r="GY60" i="42"/>
  <c r="HJ180" i="42" s="1"/>
  <c r="GX60" i="42"/>
  <c r="HJ120" i="42" s="1"/>
  <c r="GW60" i="42"/>
  <c r="HJ60" i="42" s="1"/>
  <c r="GG60" i="42"/>
  <c r="GF60" i="42"/>
  <c r="GE60" i="42"/>
  <c r="GA60" i="42"/>
  <c r="FZ60" i="42"/>
  <c r="GH360" i="42" s="1"/>
  <c r="FY60" i="42"/>
  <c r="GH300" i="42" s="1"/>
  <c r="FX60" i="42"/>
  <c r="GH240" i="42" s="1"/>
  <c r="FW60" i="42"/>
  <c r="GH180" i="42" s="1"/>
  <c r="FV60" i="42"/>
  <c r="GH120" i="42" s="1"/>
  <c r="FU60" i="42"/>
  <c r="GH60" i="42" s="1"/>
  <c r="FE60" i="42"/>
  <c r="FD60" i="42"/>
  <c r="FC60" i="42"/>
  <c r="EY60" i="42"/>
  <c r="EX60" i="42"/>
  <c r="FF360" i="42" s="1"/>
  <c r="EW60" i="42"/>
  <c r="FF300" i="42" s="1"/>
  <c r="EV60" i="42"/>
  <c r="FF240" i="42" s="1"/>
  <c r="EU60" i="42"/>
  <c r="FF180" i="42" s="1"/>
  <c r="ET60" i="42"/>
  <c r="FF120" i="42" s="1"/>
  <c r="ES60" i="42"/>
  <c r="FF60" i="42" s="1"/>
  <c r="EC60" i="42"/>
  <c r="EB60" i="42"/>
  <c r="EA60" i="42"/>
  <c r="DW60" i="42"/>
  <c r="DV60" i="42"/>
  <c r="ED360" i="42" s="1"/>
  <c r="DU60" i="42"/>
  <c r="ED300" i="42" s="1"/>
  <c r="DT60" i="42"/>
  <c r="ED240" i="42" s="1"/>
  <c r="DS60" i="42"/>
  <c r="ED180" i="42" s="1"/>
  <c r="DR60" i="42"/>
  <c r="ED120" i="42" s="1"/>
  <c r="DQ60" i="42"/>
  <c r="ED60" i="42" s="1"/>
  <c r="DA60" i="42"/>
  <c r="CZ60" i="42"/>
  <c r="CY60" i="42"/>
  <c r="CU60" i="42"/>
  <c r="CT60" i="42"/>
  <c r="DB360" i="42" s="1"/>
  <c r="CS60" i="42"/>
  <c r="DB300" i="42" s="1"/>
  <c r="CR60" i="42"/>
  <c r="DB240" i="42" s="1"/>
  <c r="CQ60" i="42"/>
  <c r="DB180" i="42" s="1"/>
  <c r="CP60" i="42"/>
  <c r="DB120" i="42" s="1"/>
  <c r="CO60" i="42"/>
  <c r="DB60" i="42" s="1"/>
  <c r="BY60" i="42"/>
  <c r="BX60" i="42"/>
  <c r="BW60" i="42"/>
  <c r="BS60" i="42"/>
  <c r="BR60" i="42"/>
  <c r="BZ360" i="42" s="1"/>
  <c r="BQ60" i="42"/>
  <c r="BZ300" i="42" s="1"/>
  <c r="BP60" i="42"/>
  <c r="BZ240" i="42" s="1"/>
  <c r="BO60" i="42"/>
  <c r="BZ180" i="42" s="1"/>
  <c r="BN60" i="42"/>
  <c r="BZ120" i="42" s="1"/>
  <c r="BM60" i="42"/>
  <c r="BZ60" i="42" s="1"/>
  <c r="U60" i="42"/>
  <c r="T60" i="42"/>
  <c r="S60" i="42"/>
  <c r="O60" i="42"/>
  <c r="N60" i="42"/>
  <c r="V360" i="42" s="1"/>
  <c r="M60" i="42"/>
  <c r="V300" i="42" s="1"/>
  <c r="L60" i="42"/>
  <c r="V240" i="42" s="1"/>
  <c r="K60" i="42"/>
  <c r="V180" i="42" s="1"/>
  <c r="J60" i="42"/>
  <c r="V120" i="42" s="1"/>
  <c r="I60" i="42"/>
  <c r="V60" i="42" s="1"/>
  <c r="HI59" i="42"/>
  <c r="HH59" i="42"/>
  <c r="HG59" i="42"/>
  <c r="HC59" i="42"/>
  <c r="HB59" i="42"/>
  <c r="HJ359" i="42" s="1"/>
  <c r="HA59" i="42"/>
  <c r="HJ299" i="42" s="1"/>
  <c r="GZ59" i="42"/>
  <c r="HJ239" i="42" s="1"/>
  <c r="GY59" i="42"/>
  <c r="HJ179" i="42" s="1"/>
  <c r="GX59" i="42"/>
  <c r="HJ119" i="42" s="1"/>
  <c r="GW59" i="42"/>
  <c r="HJ59" i="42" s="1"/>
  <c r="GG59" i="42"/>
  <c r="GF59" i="42"/>
  <c r="GE59" i="42"/>
  <c r="GA59" i="42"/>
  <c r="FZ59" i="42"/>
  <c r="GH359" i="42" s="1"/>
  <c r="FY59" i="42"/>
  <c r="GH299" i="42" s="1"/>
  <c r="FX59" i="42"/>
  <c r="GH239" i="42" s="1"/>
  <c r="FW59" i="42"/>
  <c r="GH179" i="42" s="1"/>
  <c r="FV59" i="42"/>
  <c r="GH119" i="42" s="1"/>
  <c r="FU59" i="42"/>
  <c r="GH59" i="42" s="1"/>
  <c r="FE59" i="42"/>
  <c r="FD59" i="42"/>
  <c r="FC59" i="42"/>
  <c r="EY59" i="42"/>
  <c r="EX59" i="42"/>
  <c r="FF359" i="42" s="1"/>
  <c r="EW59" i="42"/>
  <c r="FF299" i="42" s="1"/>
  <c r="EV59" i="42"/>
  <c r="FF239" i="42" s="1"/>
  <c r="EU59" i="42"/>
  <c r="FF179" i="42" s="1"/>
  <c r="ET59" i="42"/>
  <c r="FF119" i="42" s="1"/>
  <c r="ES59" i="42"/>
  <c r="FF59" i="42" s="1"/>
  <c r="EC59" i="42"/>
  <c r="EB59" i="42"/>
  <c r="EA59" i="42"/>
  <c r="DW59" i="42"/>
  <c r="DV59" i="42"/>
  <c r="ED359" i="42" s="1"/>
  <c r="DU59" i="42"/>
  <c r="ED299" i="42" s="1"/>
  <c r="DT59" i="42"/>
  <c r="ED239" i="42" s="1"/>
  <c r="DS59" i="42"/>
  <c r="ED179" i="42" s="1"/>
  <c r="DR59" i="42"/>
  <c r="ED119" i="42" s="1"/>
  <c r="DQ59" i="42"/>
  <c r="ED59" i="42" s="1"/>
  <c r="DA59" i="42"/>
  <c r="CZ59" i="42"/>
  <c r="CY59" i="42"/>
  <c r="CU59" i="42"/>
  <c r="CT59" i="42"/>
  <c r="DB359" i="42" s="1"/>
  <c r="CS59" i="42"/>
  <c r="DB299" i="42" s="1"/>
  <c r="CR59" i="42"/>
  <c r="DB239" i="42" s="1"/>
  <c r="CQ59" i="42"/>
  <c r="DB179" i="42" s="1"/>
  <c r="CP59" i="42"/>
  <c r="DB119" i="42" s="1"/>
  <c r="CO59" i="42"/>
  <c r="DB59" i="42" s="1"/>
  <c r="BY59" i="42"/>
  <c r="BX59" i="42"/>
  <c r="BW59" i="42"/>
  <c r="BS59" i="42"/>
  <c r="BR59" i="42"/>
  <c r="BZ359" i="42" s="1"/>
  <c r="BQ59" i="42"/>
  <c r="BZ299" i="42" s="1"/>
  <c r="BP59" i="42"/>
  <c r="BZ239" i="42" s="1"/>
  <c r="BO59" i="42"/>
  <c r="BZ179" i="42" s="1"/>
  <c r="BN59" i="42"/>
  <c r="BZ119" i="42" s="1"/>
  <c r="BM59" i="42"/>
  <c r="BZ59" i="42" s="1"/>
  <c r="U59" i="42"/>
  <c r="T59" i="42"/>
  <c r="S59" i="42"/>
  <c r="O59" i="42"/>
  <c r="N59" i="42"/>
  <c r="V359" i="42" s="1"/>
  <c r="M59" i="42"/>
  <c r="V299" i="42" s="1"/>
  <c r="L59" i="42"/>
  <c r="V239" i="42" s="1"/>
  <c r="K59" i="42"/>
  <c r="V179" i="42" s="1"/>
  <c r="J59" i="42"/>
  <c r="V119" i="42" s="1"/>
  <c r="I59" i="42"/>
  <c r="V59" i="42" s="1"/>
  <c r="HI58" i="42"/>
  <c r="HH58" i="42"/>
  <c r="HG58" i="42"/>
  <c r="HC58" i="42"/>
  <c r="HB58" i="42"/>
  <c r="HJ358" i="42" s="1"/>
  <c r="HA58" i="42"/>
  <c r="HJ298" i="42" s="1"/>
  <c r="GZ58" i="42"/>
  <c r="HJ238" i="42" s="1"/>
  <c r="GY58" i="42"/>
  <c r="HJ178" i="42" s="1"/>
  <c r="GX58" i="42"/>
  <c r="HJ118" i="42" s="1"/>
  <c r="GW58" i="42"/>
  <c r="HJ58" i="42" s="1"/>
  <c r="GG58" i="42"/>
  <c r="GF58" i="42"/>
  <c r="GE58" i="42"/>
  <c r="GA58" i="42"/>
  <c r="FZ58" i="42"/>
  <c r="GH358" i="42" s="1"/>
  <c r="FY58" i="42"/>
  <c r="GH298" i="42" s="1"/>
  <c r="FX58" i="42"/>
  <c r="GH238" i="42" s="1"/>
  <c r="FW58" i="42"/>
  <c r="GH178" i="42" s="1"/>
  <c r="FV58" i="42"/>
  <c r="GH118" i="42" s="1"/>
  <c r="FU58" i="42"/>
  <c r="GH58" i="42" s="1"/>
  <c r="FE58" i="42"/>
  <c r="FD58" i="42"/>
  <c r="FC58" i="42"/>
  <c r="EY58" i="42"/>
  <c r="EX58" i="42"/>
  <c r="FF358" i="42" s="1"/>
  <c r="EW58" i="42"/>
  <c r="FF298" i="42" s="1"/>
  <c r="EV58" i="42"/>
  <c r="FF238" i="42" s="1"/>
  <c r="EU58" i="42"/>
  <c r="FF178" i="42" s="1"/>
  <c r="ET58" i="42"/>
  <c r="FF118" i="42" s="1"/>
  <c r="ES58" i="42"/>
  <c r="FF58" i="42" s="1"/>
  <c r="EC58" i="42"/>
  <c r="EB58" i="42"/>
  <c r="EA58" i="42"/>
  <c r="DW58" i="42"/>
  <c r="DV58" i="42"/>
  <c r="ED358" i="42" s="1"/>
  <c r="DU58" i="42"/>
  <c r="ED298" i="42" s="1"/>
  <c r="DT58" i="42"/>
  <c r="ED238" i="42" s="1"/>
  <c r="DS58" i="42"/>
  <c r="ED178" i="42" s="1"/>
  <c r="DR58" i="42"/>
  <c r="ED118" i="42" s="1"/>
  <c r="DQ58" i="42"/>
  <c r="DA58" i="42"/>
  <c r="CZ58" i="42"/>
  <c r="CY58" i="42"/>
  <c r="CU58" i="42"/>
  <c r="CT58" i="42"/>
  <c r="DB358" i="42" s="1"/>
  <c r="CS58" i="42"/>
  <c r="DB298" i="42" s="1"/>
  <c r="CR58" i="42"/>
  <c r="DB238" i="42" s="1"/>
  <c r="CQ58" i="42"/>
  <c r="DB178" i="42" s="1"/>
  <c r="CP58" i="42"/>
  <c r="DB118" i="42" s="1"/>
  <c r="CO58" i="42"/>
  <c r="DB58" i="42" s="1"/>
  <c r="BY58" i="42"/>
  <c r="BX58" i="42"/>
  <c r="BW58" i="42"/>
  <c r="BS58" i="42"/>
  <c r="BR58" i="42"/>
  <c r="BZ358" i="42" s="1"/>
  <c r="BQ58" i="42"/>
  <c r="BZ298" i="42" s="1"/>
  <c r="BP58" i="42"/>
  <c r="BZ238" i="42" s="1"/>
  <c r="BO58" i="42"/>
  <c r="BZ178" i="42" s="1"/>
  <c r="BN58" i="42"/>
  <c r="BZ118" i="42" s="1"/>
  <c r="BM58" i="42"/>
  <c r="U58" i="42"/>
  <c r="T58" i="42"/>
  <c r="S58" i="42"/>
  <c r="O58" i="42"/>
  <c r="N58" i="42"/>
  <c r="V358" i="42" s="1"/>
  <c r="M58" i="42"/>
  <c r="V298" i="42" s="1"/>
  <c r="L58" i="42"/>
  <c r="V238" i="42" s="1"/>
  <c r="K58" i="42"/>
  <c r="V178" i="42" s="1"/>
  <c r="J58" i="42"/>
  <c r="V118" i="42" s="1"/>
  <c r="I58" i="42"/>
  <c r="V58" i="42" s="1"/>
  <c r="HI57" i="42"/>
  <c r="HH57" i="42"/>
  <c r="HG57" i="42"/>
  <c r="HC57" i="42"/>
  <c r="HB57" i="42"/>
  <c r="HJ357" i="42" s="1"/>
  <c r="HA57" i="42"/>
  <c r="HJ297" i="42" s="1"/>
  <c r="GZ57" i="42"/>
  <c r="HJ237" i="42" s="1"/>
  <c r="GY57" i="42"/>
  <c r="HJ177" i="42" s="1"/>
  <c r="GX57" i="42"/>
  <c r="HJ117" i="42" s="1"/>
  <c r="GW57" i="42"/>
  <c r="GH57" i="42"/>
  <c r="GG57" i="42"/>
  <c r="GF57" i="42"/>
  <c r="GE57" i="42"/>
  <c r="GA57" i="42"/>
  <c r="FZ57" i="42"/>
  <c r="GH357" i="42" s="1"/>
  <c r="FY57" i="42"/>
  <c r="GH297" i="42" s="1"/>
  <c r="FX57" i="42"/>
  <c r="GH237" i="42" s="1"/>
  <c r="FW57" i="42"/>
  <c r="GH177" i="42" s="1"/>
  <c r="FV57" i="42"/>
  <c r="GH117" i="42" s="1"/>
  <c r="FU57" i="42"/>
  <c r="FE57" i="42"/>
  <c r="FD57" i="42"/>
  <c r="FC57" i="42"/>
  <c r="EY57" i="42"/>
  <c r="EX57" i="42"/>
  <c r="FF357" i="42" s="1"/>
  <c r="EW57" i="42"/>
  <c r="FF297" i="42" s="1"/>
  <c r="EV57" i="42"/>
  <c r="FF237" i="42" s="1"/>
  <c r="EU57" i="42"/>
  <c r="FF177" i="42" s="1"/>
  <c r="ET57" i="42"/>
  <c r="FF117" i="42" s="1"/>
  <c r="ES57" i="42"/>
  <c r="FF57" i="42" s="1"/>
  <c r="EC57" i="42"/>
  <c r="EB57" i="42"/>
  <c r="EA57" i="42"/>
  <c r="DW57" i="42"/>
  <c r="DV57" i="42"/>
  <c r="ED357" i="42" s="1"/>
  <c r="DU57" i="42"/>
  <c r="ED297" i="42" s="1"/>
  <c r="DT57" i="42"/>
  <c r="ED237" i="42" s="1"/>
  <c r="DS57" i="42"/>
  <c r="ED177" i="42" s="1"/>
  <c r="DR57" i="42"/>
  <c r="ED117" i="42" s="1"/>
  <c r="DQ57" i="42"/>
  <c r="ED57" i="42" s="1"/>
  <c r="DA57" i="42"/>
  <c r="CZ57" i="42"/>
  <c r="CY57" i="42"/>
  <c r="CU57" i="42"/>
  <c r="CT57" i="42"/>
  <c r="DB357" i="42" s="1"/>
  <c r="CS57" i="42"/>
  <c r="DB297" i="42" s="1"/>
  <c r="CR57" i="42"/>
  <c r="DB237" i="42" s="1"/>
  <c r="CQ57" i="42"/>
  <c r="DB177" i="42" s="1"/>
  <c r="CP57" i="42"/>
  <c r="DB117" i="42" s="1"/>
  <c r="CO57" i="42"/>
  <c r="BY57" i="42"/>
  <c r="BX57" i="42"/>
  <c r="BW57" i="42"/>
  <c r="BS57" i="42"/>
  <c r="BR57" i="42"/>
  <c r="BZ357" i="42" s="1"/>
  <c r="BQ57" i="42"/>
  <c r="BZ297" i="42" s="1"/>
  <c r="BP57" i="42"/>
  <c r="BZ237" i="42" s="1"/>
  <c r="BO57" i="42"/>
  <c r="BZ177" i="42" s="1"/>
  <c r="BN57" i="42"/>
  <c r="BZ117" i="42" s="1"/>
  <c r="BM57" i="42"/>
  <c r="BZ57" i="42" s="1"/>
  <c r="U57" i="42"/>
  <c r="T57" i="42"/>
  <c r="S57" i="42"/>
  <c r="O57" i="42"/>
  <c r="N57" i="42"/>
  <c r="V357" i="42" s="1"/>
  <c r="M57" i="42"/>
  <c r="V297" i="42" s="1"/>
  <c r="L57" i="42"/>
  <c r="V237" i="42" s="1"/>
  <c r="K57" i="42"/>
  <c r="V177" i="42" s="1"/>
  <c r="J57" i="42"/>
  <c r="V117" i="42" s="1"/>
  <c r="I57" i="42"/>
  <c r="V57" i="42" s="1"/>
  <c r="HI56" i="42"/>
  <c r="HH56" i="42"/>
  <c r="HG56" i="42"/>
  <c r="HC56" i="42"/>
  <c r="HB56" i="42"/>
  <c r="HJ356" i="42" s="1"/>
  <c r="HA56" i="42"/>
  <c r="HJ296" i="42" s="1"/>
  <c r="GZ56" i="42"/>
  <c r="HJ236" i="42" s="1"/>
  <c r="GY56" i="42"/>
  <c r="HJ176" i="42" s="1"/>
  <c r="GX56" i="42"/>
  <c r="HJ116" i="42" s="1"/>
  <c r="GW56" i="42"/>
  <c r="HJ56" i="42" s="1"/>
  <c r="GG56" i="42"/>
  <c r="GF56" i="42"/>
  <c r="GE56" i="42"/>
  <c r="GA56" i="42"/>
  <c r="FZ56" i="42"/>
  <c r="GH356" i="42" s="1"/>
  <c r="FY56" i="42"/>
  <c r="GH296" i="42" s="1"/>
  <c r="FX56" i="42"/>
  <c r="GH236" i="42" s="1"/>
  <c r="FW56" i="42"/>
  <c r="GH176" i="42" s="1"/>
  <c r="FV56" i="42"/>
  <c r="GH116" i="42" s="1"/>
  <c r="FU56" i="42"/>
  <c r="GH56" i="42" s="1"/>
  <c r="FE56" i="42"/>
  <c r="FD56" i="42"/>
  <c r="FC56" i="42"/>
  <c r="EY56" i="42"/>
  <c r="EX56" i="42"/>
  <c r="FF356" i="42" s="1"/>
  <c r="EW56" i="42"/>
  <c r="FF296" i="42" s="1"/>
  <c r="EV56" i="42"/>
  <c r="FF236" i="42" s="1"/>
  <c r="EU56" i="42"/>
  <c r="FF176" i="42" s="1"/>
  <c r="ET56" i="42"/>
  <c r="FF116" i="42" s="1"/>
  <c r="ES56" i="42"/>
  <c r="FF56" i="42" s="1"/>
  <c r="EC56" i="42"/>
  <c r="EB56" i="42"/>
  <c r="EA56" i="42"/>
  <c r="DW56" i="42"/>
  <c r="DV56" i="42"/>
  <c r="ED356" i="42" s="1"/>
  <c r="DU56" i="42"/>
  <c r="ED296" i="42" s="1"/>
  <c r="DT56" i="42"/>
  <c r="ED236" i="42" s="1"/>
  <c r="DS56" i="42"/>
  <c r="ED176" i="42" s="1"/>
  <c r="DR56" i="42"/>
  <c r="ED116" i="42" s="1"/>
  <c r="DQ56" i="42"/>
  <c r="ED56" i="42" s="1"/>
  <c r="DA56" i="42"/>
  <c r="CZ56" i="42"/>
  <c r="CY56" i="42"/>
  <c r="CU56" i="42"/>
  <c r="CT56" i="42"/>
  <c r="DB356" i="42" s="1"/>
  <c r="CS56" i="42"/>
  <c r="DB296" i="42" s="1"/>
  <c r="CR56" i="42"/>
  <c r="DB236" i="42" s="1"/>
  <c r="CQ56" i="42"/>
  <c r="DB176" i="42" s="1"/>
  <c r="CP56" i="42"/>
  <c r="DB116" i="42" s="1"/>
  <c r="CO56" i="42"/>
  <c r="DB56" i="42" s="1"/>
  <c r="BY56" i="42"/>
  <c r="BX56" i="42"/>
  <c r="BW56" i="42"/>
  <c r="BS56" i="42"/>
  <c r="BR56" i="42"/>
  <c r="BZ356" i="42" s="1"/>
  <c r="BQ56" i="42"/>
  <c r="BZ296" i="42" s="1"/>
  <c r="BP56" i="42"/>
  <c r="BZ236" i="42" s="1"/>
  <c r="BO56" i="42"/>
  <c r="BZ176" i="42" s="1"/>
  <c r="BN56" i="42"/>
  <c r="BZ116" i="42" s="1"/>
  <c r="BM56" i="42"/>
  <c r="U56" i="42"/>
  <c r="T56" i="42"/>
  <c r="S56" i="42"/>
  <c r="O56" i="42"/>
  <c r="N56" i="42"/>
  <c r="V356" i="42" s="1"/>
  <c r="M56" i="42"/>
  <c r="V296" i="42" s="1"/>
  <c r="L56" i="42"/>
  <c r="V236" i="42" s="1"/>
  <c r="K56" i="42"/>
  <c r="V176" i="42" s="1"/>
  <c r="J56" i="42"/>
  <c r="V116" i="42" s="1"/>
  <c r="I56" i="42"/>
  <c r="V56" i="42" s="1"/>
  <c r="HI55" i="42"/>
  <c r="HH55" i="42"/>
  <c r="HG55" i="42"/>
  <c r="HC55" i="42"/>
  <c r="HB55" i="42"/>
  <c r="HJ355" i="42" s="1"/>
  <c r="HA55" i="42"/>
  <c r="HJ295" i="42" s="1"/>
  <c r="GZ55" i="42"/>
  <c r="HJ235" i="42" s="1"/>
  <c r="GY55" i="42"/>
  <c r="HJ175" i="42" s="1"/>
  <c r="GX55" i="42"/>
  <c r="HJ115" i="42" s="1"/>
  <c r="GW55" i="42"/>
  <c r="HJ55" i="42" s="1"/>
  <c r="GG55" i="42"/>
  <c r="GF55" i="42"/>
  <c r="GE55" i="42"/>
  <c r="GA55" i="42"/>
  <c r="FZ55" i="42"/>
  <c r="GH355" i="42" s="1"/>
  <c r="FY55" i="42"/>
  <c r="GH295" i="42" s="1"/>
  <c r="FX55" i="42"/>
  <c r="GH235" i="42" s="1"/>
  <c r="FW55" i="42"/>
  <c r="GH175" i="42" s="1"/>
  <c r="FV55" i="42"/>
  <c r="GH115" i="42" s="1"/>
  <c r="FU55" i="42"/>
  <c r="GH55" i="42" s="1"/>
  <c r="FE55" i="42"/>
  <c r="FD55" i="42"/>
  <c r="FC55" i="42"/>
  <c r="EY55" i="42"/>
  <c r="EX55" i="42"/>
  <c r="FF355" i="42" s="1"/>
  <c r="EW55" i="42"/>
  <c r="FF295" i="42" s="1"/>
  <c r="EV55" i="42"/>
  <c r="FF235" i="42" s="1"/>
  <c r="EU55" i="42"/>
  <c r="FF175" i="42" s="1"/>
  <c r="ET55" i="42"/>
  <c r="FF115" i="42" s="1"/>
  <c r="ES55" i="42"/>
  <c r="FF55" i="42" s="1"/>
  <c r="EC55" i="42"/>
  <c r="EB55" i="42"/>
  <c r="EA55" i="42"/>
  <c r="DW55" i="42"/>
  <c r="DV55" i="42"/>
  <c r="ED355" i="42" s="1"/>
  <c r="DU55" i="42"/>
  <c r="ED295" i="42" s="1"/>
  <c r="DT55" i="42"/>
  <c r="ED235" i="42" s="1"/>
  <c r="DS55" i="42"/>
  <c r="ED175" i="42" s="1"/>
  <c r="DR55" i="42"/>
  <c r="ED115" i="42" s="1"/>
  <c r="DQ55" i="42"/>
  <c r="ED55" i="42" s="1"/>
  <c r="DA55" i="42"/>
  <c r="CZ55" i="42"/>
  <c r="CY55" i="42"/>
  <c r="CU55" i="42"/>
  <c r="CT55" i="42"/>
  <c r="DB355" i="42" s="1"/>
  <c r="CS55" i="42"/>
  <c r="DB295" i="42" s="1"/>
  <c r="CR55" i="42"/>
  <c r="DB235" i="42" s="1"/>
  <c r="CQ55" i="42"/>
  <c r="DB175" i="42" s="1"/>
  <c r="CP55" i="42"/>
  <c r="DB115" i="42" s="1"/>
  <c r="CO55" i="42"/>
  <c r="DB55" i="42" s="1"/>
  <c r="BY55" i="42"/>
  <c r="BX55" i="42"/>
  <c r="BW55" i="42"/>
  <c r="BS55" i="42"/>
  <c r="BR55" i="42"/>
  <c r="BZ355" i="42" s="1"/>
  <c r="BQ55" i="42"/>
  <c r="BZ295" i="42" s="1"/>
  <c r="BP55" i="42"/>
  <c r="BZ235" i="42" s="1"/>
  <c r="BO55" i="42"/>
  <c r="BZ175" i="42" s="1"/>
  <c r="BN55" i="42"/>
  <c r="BZ115" i="42" s="1"/>
  <c r="BM55" i="42"/>
  <c r="BZ55" i="42" s="1"/>
  <c r="U55" i="42"/>
  <c r="T55" i="42"/>
  <c r="S55" i="42"/>
  <c r="O55" i="42"/>
  <c r="N55" i="42"/>
  <c r="V355" i="42" s="1"/>
  <c r="M55" i="42"/>
  <c r="V295" i="42" s="1"/>
  <c r="L55" i="42"/>
  <c r="V235" i="42" s="1"/>
  <c r="K55" i="42"/>
  <c r="V175" i="42" s="1"/>
  <c r="J55" i="42"/>
  <c r="V115" i="42" s="1"/>
  <c r="I55" i="42"/>
  <c r="HI54" i="42"/>
  <c r="HH54" i="42"/>
  <c r="HG54" i="42"/>
  <c r="HC54" i="42"/>
  <c r="HB54" i="42"/>
  <c r="HJ354" i="42" s="1"/>
  <c r="HA54" i="42"/>
  <c r="HJ294" i="42" s="1"/>
  <c r="GZ54" i="42"/>
  <c r="HJ234" i="42" s="1"/>
  <c r="GY54" i="42"/>
  <c r="HJ174" i="42" s="1"/>
  <c r="GX54" i="42"/>
  <c r="HJ114" i="42" s="1"/>
  <c r="GW54" i="42"/>
  <c r="HJ54" i="42" s="1"/>
  <c r="GG54" i="42"/>
  <c r="GF54" i="42"/>
  <c r="GE54" i="42"/>
  <c r="GA54" i="42"/>
  <c r="FZ54" i="42"/>
  <c r="GH354" i="42" s="1"/>
  <c r="FY54" i="42"/>
  <c r="GH294" i="42" s="1"/>
  <c r="FX54" i="42"/>
  <c r="GH234" i="42" s="1"/>
  <c r="FW54" i="42"/>
  <c r="GH174" i="42" s="1"/>
  <c r="FV54" i="42"/>
  <c r="GH114" i="42" s="1"/>
  <c r="FU54" i="42"/>
  <c r="GH54" i="42" s="1"/>
  <c r="FE54" i="42"/>
  <c r="FD54" i="42"/>
  <c r="FC54" i="42"/>
  <c r="EY54" i="42"/>
  <c r="EX54" i="42"/>
  <c r="FF354" i="42" s="1"/>
  <c r="EW54" i="42"/>
  <c r="FF294" i="42" s="1"/>
  <c r="EV54" i="42"/>
  <c r="FF234" i="42" s="1"/>
  <c r="EU54" i="42"/>
  <c r="FF174" i="42" s="1"/>
  <c r="ET54" i="42"/>
  <c r="FF114" i="42" s="1"/>
  <c r="ES54" i="42"/>
  <c r="FF54" i="42" s="1"/>
  <c r="EC54" i="42"/>
  <c r="EB54" i="42"/>
  <c r="EA54" i="42"/>
  <c r="DW54" i="42"/>
  <c r="DV54" i="42"/>
  <c r="ED354" i="42" s="1"/>
  <c r="DU54" i="42"/>
  <c r="ED294" i="42" s="1"/>
  <c r="DT54" i="42"/>
  <c r="ED234" i="42" s="1"/>
  <c r="DS54" i="42"/>
  <c r="ED174" i="42" s="1"/>
  <c r="DR54" i="42"/>
  <c r="ED114" i="42" s="1"/>
  <c r="DQ54" i="42"/>
  <c r="DA54" i="42"/>
  <c r="CZ54" i="42"/>
  <c r="CY54" i="42"/>
  <c r="CU54" i="42"/>
  <c r="CT54" i="42"/>
  <c r="DB354" i="42" s="1"/>
  <c r="CS54" i="42"/>
  <c r="DB294" i="42" s="1"/>
  <c r="CR54" i="42"/>
  <c r="DB234" i="42" s="1"/>
  <c r="CQ54" i="42"/>
  <c r="DB174" i="42" s="1"/>
  <c r="CP54" i="42"/>
  <c r="DB114" i="42" s="1"/>
  <c r="CO54" i="42"/>
  <c r="DB54" i="42" s="1"/>
  <c r="BY54" i="42"/>
  <c r="BX54" i="42"/>
  <c r="BW54" i="42"/>
  <c r="BS54" i="42"/>
  <c r="BR54" i="42"/>
  <c r="BZ354" i="42" s="1"/>
  <c r="BQ54" i="42"/>
  <c r="BZ294" i="42" s="1"/>
  <c r="BP54" i="42"/>
  <c r="BZ234" i="42" s="1"/>
  <c r="BO54" i="42"/>
  <c r="BZ174" i="42" s="1"/>
  <c r="BN54" i="42"/>
  <c r="BZ114" i="42" s="1"/>
  <c r="BM54" i="42"/>
  <c r="U54" i="42"/>
  <c r="T54" i="42"/>
  <c r="S54" i="42"/>
  <c r="O54" i="42"/>
  <c r="N54" i="42"/>
  <c r="V354" i="42" s="1"/>
  <c r="M54" i="42"/>
  <c r="V294" i="42" s="1"/>
  <c r="L54" i="42"/>
  <c r="V234" i="42" s="1"/>
  <c r="K54" i="42"/>
  <c r="V174" i="42" s="1"/>
  <c r="J54" i="42"/>
  <c r="I54" i="42"/>
  <c r="V54" i="42" s="1"/>
  <c r="HI53" i="42"/>
  <c r="HH53" i="42"/>
  <c r="HG53" i="42"/>
  <c r="HC53" i="42"/>
  <c r="HB53" i="42"/>
  <c r="HJ353" i="42" s="1"/>
  <c r="HA53" i="42"/>
  <c r="HJ293" i="42" s="1"/>
  <c r="GZ53" i="42"/>
  <c r="HJ233" i="42" s="1"/>
  <c r="GY53" i="42"/>
  <c r="HJ173" i="42" s="1"/>
  <c r="GX53" i="42"/>
  <c r="HJ113" i="42" s="1"/>
  <c r="GW53" i="42"/>
  <c r="HJ53" i="42" s="1"/>
  <c r="GG53" i="42"/>
  <c r="GF53" i="42"/>
  <c r="GE53" i="42"/>
  <c r="GA53" i="42"/>
  <c r="FZ53" i="42"/>
  <c r="GH353" i="42" s="1"/>
  <c r="FY53" i="42"/>
  <c r="GH293" i="42" s="1"/>
  <c r="FX53" i="42"/>
  <c r="GH233" i="42" s="1"/>
  <c r="FW53" i="42"/>
  <c r="GH173" i="42" s="1"/>
  <c r="FV53" i="42"/>
  <c r="FU53" i="42"/>
  <c r="GH53" i="42" s="1"/>
  <c r="FE53" i="42"/>
  <c r="FD53" i="42"/>
  <c r="FC53" i="42"/>
  <c r="EY53" i="42"/>
  <c r="EX53" i="42"/>
  <c r="FF353" i="42" s="1"/>
  <c r="EW53" i="42"/>
  <c r="FF293" i="42" s="1"/>
  <c r="EV53" i="42"/>
  <c r="FF233" i="42" s="1"/>
  <c r="EU53" i="42"/>
  <c r="FF173" i="42" s="1"/>
  <c r="ET53" i="42"/>
  <c r="FF113" i="42" s="1"/>
  <c r="ES53" i="42"/>
  <c r="FF53" i="42" s="1"/>
  <c r="EC53" i="42"/>
  <c r="EB53" i="42"/>
  <c r="EA53" i="42"/>
  <c r="DW53" i="42"/>
  <c r="DV53" i="42"/>
  <c r="ED353" i="42" s="1"/>
  <c r="DU53" i="42"/>
  <c r="ED293" i="42" s="1"/>
  <c r="DT53" i="42"/>
  <c r="ED233" i="42" s="1"/>
  <c r="DS53" i="42"/>
  <c r="ED173" i="42" s="1"/>
  <c r="DR53" i="42"/>
  <c r="DQ53" i="42"/>
  <c r="ED53" i="42" s="1"/>
  <c r="DA53" i="42"/>
  <c r="CZ53" i="42"/>
  <c r="CY53" i="42"/>
  <c r="CU53" i="42"/>
  <c r="CT53" i="42"/>
  <c r="DB353" i="42" s="1"/>
  <c r="CS53" i="42"/>
  <c r="DB293" i="42" s="1"/>
  <c r="CR53" i="42"/>
  <c r="DB233" i="42" s="1"/>
  <c r="CQ53" i="42"/>
  <c r="DB173" i="42" s="1"/>
  <c r="CP53" i="42"/>
  <c r="DB113" i="42" s="1"/>
  <c r="CO53" i="42"/>
  <c r="DB53" i="42" s="1"/>
  <c r="BY53" i="42"/>
  <c r="BX53" i="42"/>
  <c r="BW53" i="42"/>
  <c r="BS53" i="42"/>
  <c r="BR53" i="42"/>
  <c r="BZ353" i="42" s="1"/>
  <c r="BQ53" i="42"/>
  <c r="BZ293" i="42" s="1"/>
  <c r="BP53" i="42"/>
  <c r="BZ233" i="42" s="1"/>
  <c r="BO53" i="42"/>
  <c r="BZ173" i="42" s="1"/>
  <c r="BN53" i="42"/>
  <c r="BM53" i="42"/>
  <c r="BZ53" i="42" s="1"/>
  <c r="U53" i="42"/>
  <c r="T53" i="42"/>
  <c r="S53" i="42"/>
  <c r="O53" i="42"/>
  <c r="N53" i="42"/>
  <c r="V353" i="42" s="1"/>
  <c r="M53" i="42"/>
  <c r="V293" i="42" s="1"/>
  <c r="L53" i="42"/>
  <c r="V233" i="42" s="1"/>
  <c r="K53" i="42"/>
  <c r="V173" i="42" s="1"/>
  <c r="J53" i="42"/>
  <c r="V113" i="42" s="1"/>
  <c r="I53" i="42"/>
  <c r="V53" i="42" s="1"/>
  <c r="HI52" i="42"/>
  <c r="HH52" i="42"/>
  <c r="HG52" i="42"/>
  <c r="HC52" i="42"/>
  <c r="HB52" i="42"/>
  <c r="HJ352" i="42" s="1"/>
  <c r="HA52" i="42"/>
  <c r="HJ292" i="42" s="1"/>
  <c r="GZ52" i="42"/>
  <c r="HJ232" i="42" s="1"/>
  <c r="GY52" i="42"/>
  <c r="HJ172" i="42" s="1"/>
  <c r="GX52" i="42"/>
  <c r="HJ112" i="42" s="1"/>
  <c r="GW52" i="42"/>
  <c r="HJ52" i="42" s="1"/>
  <c r="GG52" i="42"/>
  <c r="GF52" i="42"/>
  <c r="GE52" i="42"/>
  <c r="GA52" i="42"/>
  <c r="FZ52" i="42"/>
  <c r="GH352" i="42" s="1"/>
  <c r="FY52" i="42"/>
  <c r="GH292" i="42" s="1"/>
  <c r="FX52" i="42"/>
  <c r="GH232" i="42" s="1"/>
  <c r="FW52" i="42"/>
  <c r="GH172" i="42" s="1"/>
  <c r="FV52" i="42"/>
  <c r="GH112" i="42" s="1"/>
  <c r="FU52" i="42"/>
  <c r="GH52" i="42" s="1"/>
  <c r="FE52" i="42"/>
  <c r="FD52" i="42"/>
  <c r="FC52" i="42"/>
  <c r="EY52" i="42"/>
  <c r="EX52" i="42"/>
  <c r="FF352" i="42" s="1"/>
  <c r="EW52" i="42"/>
  <c r="FF292" i="42" s="1"/>
  <c r="EV52" i="42"/>
  <c r="FF232" i="42" s="1"/>
  <c r="EU52" i="42"/>
  <c r="FF172" i="42" s="1"/>
  <c r="ET52" i="42"/>
  <c r="FF112" i="42" s="1"/>
  <c r="ES52" i="42"/>
  <c r="FF52" i="42" s="1"/>
  <c r="EC52" i="42"/>
  <c r="EB52" i="42"/>
  <c r="EA52" i="42"/>
  <c r="DW52" i="42"/>
  <c r="DV52" i="42"/>
  <c r="ED352" i="42" s="1"/>
  <c r="DU52" i="42"/>
  <c r="ED292" i="42" s="1"/>
  <c r="DT52" i="42"/>
  <c r="ED232" i="42" s="1"/>
  <c r="DS52" i="42"/>
  <c r="ED172" i="42" s="1"/>
  <c r="DR52" i="42"/>
  <c r="ED112" i="42" s="1"/>
  <c r="DQ52" i="42"/>
  <c r="DA52" i="42"/>
  <c r="CZ52" i="42"/>
  <c r="CY52" i="42"/>
  <c r="CU52" i="42"/>
  <c r="CT52" i="42"/>
  <c r="DB352" i="42" s="1"/>
  <c r="CS52" i="42"/>
  <c r="DB292" i="42" s="1"/>
  <c r="CR52" i="42"/>
  <c r="DB232" i="42" s="1"/>
  <c r="CQ52" i="42"/>
  <c r="DB172" i="42" s="1"/>
  <c r="CP52" i="42"/>
  <c r="CO52" i="42"/>
  <c r="DB52" i="42" s="1"/>
  <c r="BY52" i="42"/>
  <c r="BX52" i="42"/>
  <c r="BW52" i="42"/>
  <c r="BS52" i="42"/>
  <c r="BR52" i="42"/>
  <c r="BZ352" i="42" s="1"/>
  <c r="BQ52" i="42"/>
  <c r="BZ292" i="42" s="1"/>
  <c r="BP52" i="42"/>
  <c r="BZ232" i="42" s="1"/>
  <c r="BO52" i="42"/>
  <c r="BZ172" i="42" s="1"/>
  <c r="BN52" i="42"/>
  <c r="BZ112" i="42" s="1"/>
  <c r="BM52" i="42"/>
  <c r="BZ52" i="42" s="1"/>
  <c r="U52" i="42"/>
  <c r="T52" i="42"/>
  <c r="S52" i="42"/>
  <c r="O52" i="42"/>
  <c r="N52" i="42"/>
  <c r="V352" i="42" s="1"/>
  <c r="M52" i="42"/>
  <c r="V292" i="42" s="1"/>
  <c r="L52" i="42"/>
  <c r="V232" i="42" s="1"/>
  <c r="K52" i="42"/>
  <c r="V172" i="42" s="1"/>
  <c r="J52" i="42"/>
  <c r="I52" i="42"/>
  <c r="V52" i="42" s="1"/>
  <c r="HI51" i="42"/>
  <c r="HH51" i="42"/>
  <c r="HG51" i="42"/>
  <c r="HC51" i="42"/>
  <c r="HB51" i="42"/>
  <c r="HJ351" i="42" s="1"/>
  <c r="HA51" i="42"/>
  <c r="HJ291" i="42" s="1"/>
  <c r="GZ51" i="42"/>
  <c r="HJ231" i="42" s="1"/>
  <c r="GY51" i="42"/>
  <c r="HJ171" i="42" s="1"/>
  <c r="GX51" i="42"/>
  <c r="HJ111" i="42" s="1"/>
  <c r="GW51" i="42"/>
  <c r="GG51" i="42"/>
  <c r="GF51" i="42"/>
  <c r="GE51" i="42"/>
  <c r="GA51" i="42"/>
  <c r="FZ51" i="42"/>
  <c r="GH351" i="42" s="1"/>
  <c r="FY51" i="42"/>
  <c r="GH291" i="42" s="1"/>
  <c r="FX51" i="42"/>
  <c r="GH231" i="42" s="1"/>
  <c r="FW51" i="42"/>
  <c r="GH171" i="42" s="1"/>
  <c r="FV51" i="42"/>
  <c r="FU51" i="42"/>
  <c r="GH51" i="42" s="1"/>
  <c r="FE51" i="42"/>
  <c r="FD51" i="42"/>
  <c r="FC51" i="42"/>
  <c r="EY51" i="42"/>
  <c r="EX51" i="42"/>
  <c r="FF351" i="42" s="1"/>
  <c r="EW51" i="42"/>
  <c r="FF291" i="42" s="1"/>
  <c r="EV51" i="42"/>
  <c r="FF231" i="42" s="1"/>
  <c r="EU51" i="42"/>
  <c r="FF171" i="42" s="1"/>
  <c r="ET51" i="42"/>
  <c r="FF111" i="42" s="1"/>
  <c r="ES51" i="42"/>
  <c r="FF51" i="42" s="1"/>
  <c r="EC51" i="42"/>
  <c r="EB51" i="42"/>
  <c r="EA51" i="42"/>
  <c r="DW51" i="42"/>
  <c r="DV51" i="42"/>
  <c r="ED351" i="42" s="1"/>
  <c r="DU51" i="42"/>
  <c r="ED291" i="42" s="1"/>
  <c r="DT51" i="42"/>
  <c r="ED231" i="42" s="1"/>
  <c r="DS51" i="42"/>
  <c r="ED171" i="42" s="1"/>
  <c r="DR51" i="42"/>
  <c r="DQ51" i="42"/>
  <c r="ED51" i="42" s="1"/>
  <c r="DA51" i="42"/>
  <c r="CZ51" i="42"/>
  <c r="CY51" i="42"/>
  <c r="CU51" i="42"/>
  <c r="CT51" i="42"/>
  <c r="DB351" i="42" s="1"/>
  <c r="CS51" i="42"/>
  <c r="DB291" i="42" s="1"/>
  <c r="CR51" i="42"/>
  <c r="DB231" i="42" s="1"/>
  <c r="CQ51" i="42"/>
  <c r="DB171" i="42" s="1"/>
  <c r="CP51" i="42"/>
  <c r="DB111" i="42" s="1"/>
  <c r="CO51" i="42"/>
  <c r="DB51" i="42" s="1"/>
  <c r="BY51" i="42"/>
  <c r="BX51" i="42"/>
  <c r="BW51" i="42"/>
  <c r="BS51" i="42"/>
  <c r="BR51" i="42"/>
  <c r="BZ351" i="42" s="1"/>
  <c r="BQ51" i="42"/>
  <c r="BZ291" i="42" s="1"/>
  <c r="BP51" i="42"/>
  <c r="BZ231" i="42" s="1"/>
  <c r="BO51" i="42"/>
  <c r="BZ171" i="42" s="1"/>
  <c r="BN51" i="42"/>
  <c r="BM51" i="42"/>
  <c r="BZ51" i="42" s="1"/>
  <c r="U51" i="42"/>
  <c r="T51" i="42"/>
  <c r="S51" i="42"/>
  <c r="O51" i="42"/>
  <c r="N51" i="42"/>
  <c r="V351" i="42" s="1"/>
  <c r="M51" i="42"/>
  <c r="V291" i="42" s="1"/>
  <c r="L51" i="42"/>
  <c r="V231" i="42" s="1"/>
  <c r="K51" i="42"/>
  <c r="V171" i="42" s="1"/>
  <c r="J51" i="42"/>
  <c r="V111" i="42" s="1"/>
  <c r="I51" i="42"/>
  <c r="HI50" i="42"/>
  <c r="HH50" i="42"/>
  <c r="HG50" i="42"/>
  <c r="HC50" i="42"/>
  <c r="HB50" i="42"/>
  <c r="HJ350" i="42" s="1"/>
  <c r="HA50" i="42"/>
  <c r="HJ290" i="42" s="1"/>
  <c r="GZ50" i="42"/>
  <c r="HJ230" i="42" s="1"/>
  <c r="GY50" i="42"/>
  <c r="HJ170" i="42" s="1"/>
  <c r="GX50" i="42"/>
  <c r="GW50" i="42"/>
  <c r="HJ50" i="42" s="1"/>
  <c r="GG50" i="42"/>
  <c r="GF50" i="42"/>
  <c r="GE50" i="42"/>
  <c r="GA50" i="42"/>
  <c r="FZ50" i="42"/>
  <c r="GH350" i="42" s="1"/>
  <c r="FY50" i="42"/>
  <c r="GH290" i="42" s="1"/>
  <c r="FX50" i="42"/>
  <c r="GH230" i="42" s="1"/>
  <c r="FW50" i="42"/>
  <c r="GH170" i="42" s="1"/>
  <c r="FV50" i="42"/>
  <c r="GH110" i="42" s="1"/>
  <c r="FU50" i="42"/>
  <c r="GH50" i="42" s="1"/>
  <c r="FE50" i="42"/>
  <c r="FD50" i="42"/>
  <c r="FC50" i="42"/>
  <c r="EY50" i="42"/>
  <c r="EX50" i="42"/>
  <c r="FF350" i="42" s="1"/>
  <c r="EW50" i="42"/>
  <c r="FF290" i="42" s="1"/>
  <c r="EV50" i="42"/>
  <c r="FF230" i="42" s="1"/>
  <c r="EU50" i="42"/>
  <c r="FF170" i="42" s="1"/>
  <c r="ET50" i="42"/>
  <c r="FF110" i="42" s="1"/>
  <c r="ES50" i="42"/>
  <c r="FF50" i="42" s="1"/>
  <c r="EC50" i="42"/>
  <c r="EB50" i="42"/>
  <c r="EA50" i="42"/>
  <c r="DW50" i="42"/>
  <c r="DV50" i="42"/>
  <c r="ED350" i="42" s="1"/>
  <c r="DU50" i="42"/>
  <c r="ED290" i="42" s="1"/>
  <c r="DT50" i="42"/>
  <c r="ED230" i="42" s="1"/>
  <c r="DS50" i="42"/>
  <c r="ED170" i="42" s="1"/>
  <c r="DR50" i="42"/>
  <c r="ED110" i="42" s="1"/>
  <c r="DQ50" i="42"/>
  <c r="ED50" i="42" s="1"/>
  <c r="DA50" i="42"/>
  <c r="CZ50" i="42"/>
  <c r="CY50" i="42"/>
  <c r="CU50" i="42"/>
  <c r="CT50" i="42"/>
  <c r="DB350" i="42" s="1"/>
  <c r="CS50" i="42"/>
  <c r="DB290" i="42" s="1"/>
  <c r="CR50" i="42"/>
  <c r="DB230" i="42" s="1"/>
  <c r="CQ50" i="42"/>
  <c r="DB170" i="42" s="1"/>
  <c r="CP50" i="42"/>
  <c r="DB110" i="42" s="1"/>
  <c r="CO50" i="42"/>
  <c r="DB50" i="42" s="1"/>
  <c r="BY50" i="42"/>
  <c r="BX50" i="42"/>
  <c r="BW50" i="42"/>
  <c r="BS50" i="42"/>
  <c r="BR50" i="42"/>
  <c r="BZ350" i="42" s="1"/>
  <c r="BQ50" i="42"/>
  <c r="BZ290" i="42" s="1"/>
  <c r="BP50" i="42"/>
  <c r="BZ230" i="42" s="1"/>
  <c r="BO50" i="42"/>
  <c r="BZ170" i="42" s="1"/>
  <c r="BN50" i="42"/>
  <c r="BZ110" i="42" s="1"/>
  <c r="BM50" i="42"/>
  <c r="BZ50" i="42" s="1"/>
  <c r="U50" i="42"/>
  <c r="T50" i="42"/>
  <c r="S50" i="42"/>
  <c r="O50" i="42"/>
  <c r="N50" i="42"/>
  <c r="V350" i="42" s="1"/>
  <c r="M50" i="42"/>
  <c r="V290" i="42" s="1"/>
  <c r="L50" i="42"/>
  <c r="V230" i="42" s="1"/>
  <c r="K50" i="42"/>
  <c r="V170" i="42" s="1"/>
  <c r="J50" i="42"/>
  <c r="I50" i="42"/>
  <c r="V50" i="42" s="1"/>
  <c r="HI49" i="42"/>
  <c r="HH49" i="42"/>
  <c r="HG49" i="42"/>
  <c r="HC49" i="42"/>
  <c r="HB49" i="42"/>
  <c r="HJ349" i="42" s="1"/>
  <c r="HA49" i="42"/>
  <c r="HJ289" i="42" s="1"/>
  <c r="GZ49" i="42"/>
  <c r="HJ229" i="42" s="1"/>
  <c r="GY49" i="42"/>
  <c r="HJ169" i="42" s="1"/>
  <c r="GX49" i="42"/>
  <c r="HJ109" i="42" s="1"/>
  <c r="GW49" i="42"/>
  <c r="HJ49" i="42" s="1"/>
  <c r="GG49" i="42"/>
  <c r="GF49" i="42"/>
  <c r="GE49" i="42"/>
  <c r="GA49" i="42"/>
  <c r="FZ49" i="42"/>
  <c r="GH349" i="42" s="1"/>
  <c r="FY49" i="42"/>
  <c r="GH289" i="42" s="1"/>
  <c r="FX49" i="42"/>
  <c r="GH229" i="42" s="1"/>
  <c r="FW49" i="42"/>
  <c r="GH169" i="42" s="1"/>
  <c r="FV49" i="42"/>
  <c r="FU49" i="42"/>
  <c r="GH49" i="42" s="1"/>
  <c r="FE49" i="42"/>
  <c r="FD49" i="42"/>
  <c r="FC49" i="42"/>
  <c r="EY49" i="42"/>
  <c r="EX49" i="42"/>
  <c r="FF349" i="42" s="1"/>
  <c r="EW49" i="42"/>
  <c r="FF289" i="42" s="1"/>
  <c r="EV49" i="42"/>
  <c r="FF229" i="42" s="1"/>
  <c r="EU49" i="42"/>
  <c r="FF169" i="42" s="1"/>
  <c r="ET49" i="42"/>
  <c r="FF109" i="42" s="1"/>
  <c r="ES49" i="42"/>
  <c r="EC49" i="42"/>
  <c r="EB49" i="42"/>
  <c r="EA49" i="42"/>
  <c r="DW49" i="42"/>
  <c r="DV49" i="42"/>
  <c r="ED349" i="42" s="1"/>
  <c r="DU49" i="42"/>
  <c r="ED289" i="42" s="1"/>
  <c r="DT49" i="42"/>
  <c r="ED229" i="42" s="1"/>
  <c r="DS49" i="42"/>
  <c r="ED169" i="42" s="1"/>
  <c r="DR49" i="42"/>
  <c r="DQ49" i="42"/>
  <c r="ED49" i="42" s="1"/>
  <c r="DA49" i="42"/>
  <c r="CZ49" i="42"/>
  <c r="CY49" i="42"/>
  <c r="CU49" i="42"/>
  <c r="CT49" i="42"/>
  <c r="DB349" i="42" s="1"/>
  <c r="CS49" i="42"/>
  <c r="DB289" i="42" s="1"/>
  <c r="CR49" i="42"/>
  <c r="DB229" i="42" s="1"/>
  <c r="CQ49" i="42"/>
  <c r="DB169" i="42" s="1"/>
  <c r="CP49" i="42"/>
  <c r="DB109" i="42" s="1"/>
  <c r="CO49" i="42"/>
  <c r="DB49" i="42" s="1"/>
  <c r="BY49" i="42"/>
  <c r="BX49" i="42"/>
  <c r="BW49" i="42"/>
  <c r="BS49" i="42"/>
  <c r="BR49" i="42"/>
  <c r="BZ349" i="42" s="1"/>
  <c r="BQ49" i="42"/>
  <c r="BZ289" i="42" s="1"/>
  <c r="BP49" i="42"/>
  <c r="BZ229" i="42" s="1"/>
  <c r="BO49" i="42"/>
  <c r="BZ169" i="42" s="1"/>
  <c r="BN49" i="42"/>
  <c r="BM49" i="42"/>
  <c r="BZ49" i="42" s="1"/>
  <c r="U49" i="42"/>
  <c r="T49" i="42"/>
  <c r="S49" i="42"/>
  <c r="O49" i="42"/>
  <c r="N49" i="42"/>
  <c r="V349" i="42" s="1"/>
  <c r="M49" i="42"/>
  <c r="V289" i="42" s="1"/>
  <c r="L49" i="42"/>
  <c r="V229" i="42" s="1"/>
  <c r="K49" i="42"/>
  <c r="V169" i="42" s="1"/>
  <c r="J49" i="42"/>
  <c r="V109" i="42" s="1"/>
  <c r="I49" i="42"/>
  <c r="V49" i="42" s="1"/>
  <c r="HI48" i="42"/>
  <c r="HH48" i="42"/>
  <c r="HG48" i="42"/>
  <c r="HC48" i="42"/>
  <c r="HB48" i="42"/>
  <c r="HJ348" i="42" s="1"/>
  <c r="HA48" i="42"/>
  <c r="HJ288" i="42" s="1"/>
  <c r="GZ48" i="42"/>
  <c r="HJ228" i="42" s="1"/>
  <c r="GY48" i="42"/>
  <c r="HJ168" i="42" s="1"/>
  <c r="GX48" i="42"/>
  <c r="GW48" i="42"/>
  <c r="HJ48" i="42" s="1"/>
  <c r="GG48" i="42"/>
  <c r="GF48" i="42"/>
  <c r="GE48" i="42"/>
  <c r="GA48" i="42"/>
  <c r="FZ48" i="42"/>
  <c r="GH348" i="42" s="1"/>
  <c r="FY48" i="42"/>
  <c r="GH288" i="42" s="1"/>
  <c r="FX48" i="42"/>
  <c r="GH228" i="42" s="1"/>
  <c r="FW48" i="42"/>
  <c r="GH168" i="42" s="1"/>
  <c r="FV48" i="42"/>
  <c r="GH108" i="42" s="1"/>
  <c r="FU48" i="42"/>
  <c r="GH48" i="42" s="1"/>
  <c r="FE48" i="42"/>
  <c r="FD48" i="42"/>
  <c r="FC48" i="42"/>
  <c r="EY48" i="42"/>
  <c r="EX48" i="42"/>
  <c r="FF348" i="42" s="1"/>
  <c r="EW48" i="42"/>
  <c r="FF288" i="42" s="1"/>
  <c r="EV48" i="42"/>
  <c r="FF228" i="42" s="1"/>
  <c r="EU48" i="42"/>
  <c r="FF168" i="42" s="1"/>
  <c r="ET48" i="42"/>
  <c r="ES48" i="42"/>
  <c r="FF48" i="42" s="1"/>
  <c r="EC48" i="42"/>
  <c r="EB48" i="42"/>
  <c r="EA48" i="42"/>
  <c r="DW48" i="42"/>
  <c r="DV48" i="42"/>
  <c r="ED348" i="42" s="1"/>
  <c r="DU48" i="42"/>
  <c r="ED288" i="42" s="1"/>
  <c r="DT48" i="42"/>
  <c r="ED228" i="42" s="1"/>
  <c r="DS48" i="42"/>
  <c r="ED168" i="42" s="1"/>
  <c r="DR48" i="42"/>
  <c r="ED108" i="42" s="1"/>
  <c r="DQ48" i="42"/>
  <c r="ED48" i="42" s="1"/>
  <c r="DA48" i="42"/>
  <c r="CZ48" i="42"/>
  <c r="CY48" i="42"/>
  <c r="CU48" i="42"/>
  <c r="CT48" i="42"/>
  <c r="DB348" i="42" s="1"/>
  <c r="CS48" i="42"/>
  <c r="DB288" i="42" s="1"/>
  <c r="CR48" i="42"/>
  <c r="DB228" i="42" s="1"/>
  <c r="CQ48" i="42"/>
  <c r="DB168" i="42" s="1"/>
  <c r="CP48" i="42"/>
  <c r="DB108" i="42" s="1"/>
  <c r="CO48" i="42"/>
  <c r="DB48" i="42" s="1"/>
  <c r="BY48" i="42"/>
  <c r="BX48" i="42"/>
  <c r="BW48" i="42"/>
  <c r="BS48" i="42"/>
  <c r="BR48" i="42"/>
  <c r="BZ348" i="42" s="1"/>
  <c r="BQ48" i="42"/>
  <c r="BZ288" i="42" s="1"/>
  <c r="BP48" i="42"/>
  <c r="BZ228" i="42" s="1"/>
  <c r="BO48" i="42"/>
  <c r="BZ168" i="42" s="1"/>
  <c r="BN48" i="42"/>
  <c r="BZ108" i="42" s="1"/>
  <c r="BM48" i="42"/>
  <c r="U48" i="42"/>
  <c r="T48" i="42"/>
  <c r="S48" i="42"/>
  <c r="O48" i="42"/>
  <c r="N48" i="42"/>
  <c r="V348" i="42" s="1"/>
  <c r="M48" i="42"/>
  <c r="V288" i="42" s="1"/>
  <c r="L48" i="42"/>
  <c r="V228" i="42" s="1"/>
  <c r="K48" i="42"/>
  <c r="V168" i="42" s="1"/>
  <c r="J48" i="42"/>
  <c r="V108" i="42" s="1"/>
  <c r="I48" i="42"/>
  <c r="V48" i="42" s="1"/>
  <c r="HI47" i="42"/>
  <c r="HH47" i="42"/>
  <c r="HG47" i="42"/>
  <c r="HC47" i="42"/>
  <c r="HB47" i="42"/>
  <c r="HJ347" i="42" s="1"/>
  <c r="HA47" i="42"/>
  <c r="HJ287" i="42" s="1"/>
  <c r="GZ47" i="42"/>
  <c r="HJ227" i="42" s="1"/>
  <c r="GY47" i="42"/>
  <c r="HJ167" i="42" s="1"/>
  <c r="GX47" i="42"/>
  <c r="HJ107" i="42" s="1"/>
  <c r="GW47" i="42"/>
  <c r="HJ47" i="42" s="1"/>
  <c r="GG47" i="42"/>
  <c r="GF47" i="42"/>
  <c r="GE47" i="42"/>
  <c r="GA47" i="42"/>
  <c r="FZ47" i="42"/>
  <c r="GH347" i="42" s="1"/>
  <c r="FY47" i="42"/>
  <c r="GH287" i="42" s="1"/>
  <c r="FX47" i="42"/>
  <c r="GH227" i="42" s="1"/>
  <c r="FW47" i="42"/>
  <c r="GH167" i="42" s="1"/>
  <c r="FV47" i="42"/>
  <c r="FU47" i="42"/>
  <c r="GH47" i="42" s="1"/>
  <c r="FE47" i="42"/>
  <c r="FD47" i="42"/>
  <c r="FC47" i="42"/>
  <c r="EY47" i="42"/>
  <c r="EX47" i="42"/>
  <c r="FF347" i="42" s="1"/>
  <c r="EW47" i="42"/>
  <c r="FF287" i="42" s="1"/>
  <c r="EV47" i="42"/>
  <c r="FF227" i="42" s="1"/>
  <c r="EU47" i="42"/>
  <c r="FF167" i="42" s="1"/>
  <c r="ET47" i="42"/>
  <c r="FF107" i="42" s="1"/>
  <c r="ES47" i="42"/>
  <c r="FF47" i="42" s="1"/>
  <c r="EC47" i="42"/>
  <c r="EB47" i="42"/>
  <c r="EA47" i="42"/>
  <c r="DW47" i="42"/>
  <c r="DV47" i="42"/>
  <c r="ED347" i="42" s="1"/>
  <c r="DU47" i="42"/>
  <c r="ED287" i="42" s="1"/>
  <c r="DT47" i="42"/>
  <c r="ED227" i="42" s="1"/>
  <c r="DS47" i="42"/>
  <c r="ED167" i="42" s="1"/>
  <c r="DR47" i="42"/>
  <c r="ED107" i="42" s="1"/>
  <c r="DQ47" i="42"/>
  <c r="ED47" i="42" s="1"/>
  <c r="DA47" i="42"/>
  <c r="CZ47" i="42"/>
  <c r="CY47" i="42"/>
  <c r="CU47" i="42"/>
  <c r="CT47" i="42"/>
  <c r="DB347" i="42" s="1"/>
  <c r="CS47" i="42"/>
  <c r="DB287" i="42" s="1"/>
  <c r="CR47" i="42"/>
  <c r="DB227" i="42" s="1"/>
  <c r="CQ47" i="42"/>
  <c r="DB167" i="42" s="1"/>
  <c r="CP47" i="42"/>
  <c r="DB107" i="42" s="1"/>
  <c r="CO47" i="42"/>
  <c r="DB47" i="42" s="1"/>
  <c r="BY47" i="42"/>
  <c r="BX47" i="42"/>
  <c r="BW47" i="42"/>
  <c r="BS47" i="42"/>
  <c r="BR47" i="42"/>
  <c r="BZ347" i="42" s="1"/>
  <c r="BQ47" i="42"/>
  <c r="BZ287" i="42" s="1"/>
  <c r="BP47" i="42"/>
  <c r="BZ227" i="42" s="1"/>
  <c r="BO47" i="42"/>
  <c r="BZ167" i="42" s="1"/>
  <c r="BN47" i="42"/>
  <c r="BM47" i="42"/>
  <c r="BZ47" i="42" s="1"/>
  <c r="U47" i="42"/>
  <c r="T47" i="42"/>
  <c r="S47" i="42"/>
  <c r="O47" i="42"/>
  <c r="N47" i="42"/>
  <c r="V347" i="42" s="1"/>
  <c r="M47" i="42"/>
  <c r="V287" i="42" s="1"/>
  <c r="L47" i="42"/>
  <c r="V227" i="42" s="1"/>
  <c r="K47" i="42"/>
  <c r="V167" i="42" s="1"/>
  <c r="J47" i="42"/>
  <c r="V107" i="42" s="1"/>
  <c r="I47" i="42"/>
  <c r="V47" i="42" s="1"/>
  <c r="HI46" i="42"/>
  <c r="HH46" i="42"/>
  <c r="HG46" i="42"/>
  <c r="HC46" i="42"/>
  <c r="HB46" i="42"/>
  <c r="HJ346" i="42" s="1"/>
  <c r="HA46" i="42"/>
  <c r="HJ286" i="42" s="1"/>
  <c r="GZ46" i="42"/>
  <c r="HJ226" i="42" s="1"/>
  <c r="GY46" i="42"/>
  <c r="HJ166" i="42" s="1"/>
  <c r="GX46" i="42"/>
  <c r="GW46" i="42"/>
  <c r="HJ46" i="42" s="1"/>
  <c r="GG46" i="42"/>
  <c r="GF46" i="42"/>
  <c r="GE46" i="42"/>
  <c r="GA46" i="42"/>
  <c r="FZ46" i="42"/>
  <c r="GH346" i="42" s="1"/>
  <c r="FY46" i="42"/>
  <c r="GH286" i="42" s="1"/>
  <c r="FX46" i="42"/>
  <c r="GH226" i="42" s="1"/>
  <c r="FW46" i="42"/>
  <c r="GH166" i="42" s="1"/>
  <c r="FV46" i="42"/>
  <c r="GH106" i="42" s="1"/>
  <c r="FU46" i="42"/>
  <c r="FE46" i="42"/>
  <c r="FD46" i="42"/>
  <c r="FC46" i="42"/>
  <c r="EY46" i="42"/>
  <c r="EX46" i="42"/>
  <c r="FF346" i="42" s="1"/>
  <c r="EW46" i="42"/>
  <c r="FF286" i="42" s="1"/>
  <c r="EV46" i="42"/>
  <c r="FF226" i="42" s="1"/>
  <c r="EU46" i="42"/>
  <c r="FF166" i="42" s="1"/>
  <c r="ET46" i="42"/>
  <c r="ES46" i="42"/>
  <c r="FF46" i="42" s="1"/>
  <c r="ED46" i="42"/>
  <c r="EC46" i="42"/>
  <c r="EB46" i="42"/>
  <c r="EA46" i="42"/>
  <c r="DW46" i="42"/>
  <c r="DV46" i="42"/>
  <c r="ED346" i="42" s="1"/>
  <c r="DU46" i="42"/>
  <c r="ED286" i="42" s="1"/>
  <c r="DT46" i="42"/>
  <c r="ED226" i="42" s="1"/>
  <c r="DS46" i="42"/>
  <c r="ED166" i="42" s="1"/>
  <c r="DR46" i="42"/>
  <c r="ED106" i="42" s="1"/>
  <c r="DQ46" i="42"/>
  <c r="DA46" i="42"/>
  <c r="CZ46" i="42"/>
  <c r="CY46" i="42"/>
  <c r="CU46" i="42"/>
  <c r="CT46" i="42"/>
  <c r="DB346" i="42" s="1"/>
  <c r="CS46" i="42"/>
  <c r="DB286" i="42" s="1"/>
  <c r="CR46" i="42"/>
  <c r="DB226" i="42" s="1"/>
  <c r="CQ46" i="42"/>
  <c r="DB166" i="42" s="1"/>
  <c r="CP46" i="42"/>
  <c r="CO46" i="42"/>
  <c r="DB46" i="42" s="1"/>
  <c r="BY46" i="42"/>
  <c r="BX46" i="42"/>
  <c r="BW46" i="42"/>
  <c r="BS46" i="42"/>
  <c r="BR46" i="42"/>
  <c r="BZ346" i="42" s="1"/>
  <c r="BQ46" i="42"/>
  <c r="BZ286" i="42" s="1"/>
  <c r="BP46" i="42"/>
  <c r="BZ226" i="42" s="1"/>
  <c r="BO46" i="42"/>
  <c r="BZ166" i="42" s="1"/>
  <c r="BN46" i="42"/>
  <c r="BZ106" i="42" s="1"/>
  <c r="BM46" i="42"/>
  <c r="U46" i="42"/>
  <c r="T46" i="42"/>
  <c r="S46" i="42"/>
  <c r="O46" i="42"/>
  <c r="N46" i="42"/>
  <c r="V346" i="42" s="1"/>
  <c r="M46" i="42"/>
  <c r="V286" i="42" s="1"/>
  <c r="L46" i="42"/>
  <c r="V226" i="42" s="1"/>
  <c r="K46" i="42"/>
  <c r="V166" i="42" s="1"/>
  <c r="J46" i="42"/>
  <c r="V106" i="42" s="1"/>
  <c r="I46" i="42"/>
  <c r="V46" i="42" s="1"/>
  <c r="HI45" i="42"/>
  <c r="HH45" i="42"/>
  <c r="HG45" i="42"/>
  <c r="HC45" i="42"/>
  <c r="HB45" i="42"/>
  <c r="HJ345" i="42" s="1"/>
  <c r="HA45" i="42"/>
  <c r="HJ285" i="42" s="1"/>
  <c r="GZ45" i="42"/>
  <c r="HJ225" i="42" s="1"/>
  <c r="GY45" i="42"/>
  <c r="HJ165" i="42" s="1"/>
  <c r="GX45" i="42"/>
  <c r="HJ105" i="42" s="1"/>
  <c r="GW45" i="42"/>
  <c r="HJ45" i="42" s="1"/>
  <c r="GG45" i="42"/>
  <c r="GF45" i="42"/>
  <c r="GE45" i="42"/>
  <c r="GA45" i="42"/>
  <c r="FZ45" i="42"/>
  <c r="GH345" i="42" s="1"/>
  <c r="FY45" i="42"/>
  <c r="GH285" i="42" s="1"/>
  <c r="FX45" i="42"/>
  <c r="GH225" i="42" s="1"/>
  <c r="FW45" i="42"/>
  <c r="GH165" i="42" s="1"/>
  <c r="FV45" i="42"/>
  <c r="GH105" i="42" s="1"/>
  <c r="FU45" i="42"/>
  <c r="GH45" i="42" s="1"/>
  <c r="FE45" i="42"/>
  <c r="FD45" i="42"/>
  <c r="FC45" i="42"/>
  <c r="EY45" i="42"/>
  <c r="EX45" i="42"/>
  <c r="FF345" i="42" s="1"/>
  <c r="EW45" i="42"/>
  <c r="FF285" i="42" s="1"/>
  <c r="EV45" i="42"/>
  <c r="FF225" i="42" s="1"/>
  <c r="EU45" i="42"/>
  <c r="FF165" i="42" s="1"/>
  <c r="ET45" i="42"/>
  <c r="FF105" i="42" s="1"/>
  <c r="ES45" i="42"/>
  <c r="FF45" i="42" s="1"/>
  <c r="EC45" i="42"/>
  <c r="EB45" i="42"/>
  <c r="EA45" i="42"/>
  <c r="DW45" i="42"/>
  <c r="DV45" i="42"/>
  <c r="ED345" i="42" s="1"/>
  <c r="DU45" i="42"/>
  <c r="ED285" i="42" s="1"/>
  <c r="DT45" i="42"/>
  <c r="ED225" i="42" s="1"/>
  <c r="DS45" i="42"/>
  <c r="ED165" i="42" s="1"/>
  <c r="DR45" i="42"/>
  <c r="DQ45" i="42"/>
  <c r="ED45" i="42" s="1"/>
  <c r="DA45" i="42"/>
  <c r="CZ45" i="42"/>
  <c r="CY45" i="42"/>
  <c r="CU45" i="42"/>
  <c r="CT45" i="42"/>
  <c r="DB345" i="42" s="1"/>
  <c r="CS45" i="42"/>
  <c r="DB285" i="42" s="1"/>
  <c r="CR45" i="42"/>
  <c r="DB225" i="42" s="1"/>
  <c r="CQ45" i="42"/>
  <c r="DB165" i="42" s="1"/>
  <c r="CP45" i="42"/>
  <c r="DB105" i="42" s="1"/>
  <c r="CO45" i="42"/>
  <c r="DB45" i="42" s="1"/>
  <c r="BY45" i="42"/>
  <c r="BX45" i="42"/>
  <c r="BW45" i="42"/>
  <c r="BS45" i="42"/>
  <c r="BR45" i="42"/>
  <c r="BZ345" i="42" s="1"/>
  <c r="BQ45" i="42"/>
  <c r="BZ285" i="42" s="1"/>
  <c r="BP45" i="42"/>
  <c r="BZ225" i="42" s="1"/>
  <c r="BO45" i="42"/>
  <c r="BZ165" i="42" s="1"/>
  <c r="BN45" i="42"/>
  <c r="BZ105" i="42" s="1"/>
  <c r="BM45" i="42"/>
  <c r="BZ45" i="42" s="1"/>
  <c r="U45" i="42"/>
  <c r="T45" i="42"/>
  <c r="S45" i="42"/>
  <c r="O45" i="42"/>
  <c r="N45" i="42"/>
  <c r="V345" i="42" s="1"/>
  <c r="M45" i="42"/>
  <c r="V285" i="42" s="1"/>
  <c r="L45" i="42"/>
  <c r="V225" i="42" s="1"/>
  <c r="K45" i="42"/>
  <c r="V165" i="42" s="1"/>
  <c r="J45" i="42"/>
  <c r="V105" i="42" s="1"/>
  <c r="I45" i="42"/>
  <c r="V45" i="42" s="1"/>
  <c r="HI44" i="42"/>
  <c r="HH44" i="42"/>
  <c r="HG44" i="42"/>
  <c r="HC44" i="42"/>
  <c r="HB44" i="42"/>
  <c r="HJ344" i="42" s="1"/>
  <c r="HA44" i="42"/>
  <c r="HJ284" i="42" s="1"/>
  <c r="GZ44" i="42"/>
  <c r="HJ224" i="42" s="1"/>
  <c r="GY44" i="42"/>
  <c r="HJ164" i="42" s="1"/>
  <c r="GX44" i="42"/>
  <c r="GW44" i="42"/>
  <c r="HJ44" i="42" s="1"/>
  <c r="GG44" i="42"/>
  <c r="GF44" i="42"/>
  <c r="GE44" i="42"/>
  <c r="GA44" i="42"/>
  <c r="FZ44" i="42"/>
  <c r="GH344" i="42" s="1"/>
  <c r="FY44" i="42"/>
  <c r="GH284" i="42" s="1"/>
  <c r="FX44" i="42"/>
  <c r="GH224" i="42" s="1"/>
  <c r="FW44" i="42"/>
  <c r="GH164" i="42" s="1"/>
  <c r="FV44" i="42"/>
  <c r="GH104" i="42" s="1"/>
  <c r="FU44" i="42"/>
  <c r="FE44" i="42"/>
  <c r="FD44" i="42"/>
  <c r="FC44" i="42"/>
  <c r="EY44" i="42"/>
  <c r="EX44" i="42"/>
  <c r="FF344" i="42" s="1"/>
  <c r="EW44" i="42"/>
  <c r="FF284" i="42" s="1"/>
  <c r="EV44" i="42"/>
  <c r="FF224" i="42" s="1"/>
  <c r="EU44" i="42"/>
  <c r="FF164" i="42" s="1"/>
  <c r="ET44" i="42"/>
  <c r="ES44" i="42"/>
  <c r="FF44" i="42" s="1"/>
  <c r="EC44" i="42"/>
  <c r="EB44" i="42"/>
  <c r="EA44" i="42"/>
  <c r="DW44" i="42"/>
  <c r="DV44" i="42"/>
  <c r="ED344" i="42" s="1"/>
  <c r="DU44" i="42"/>
  <c r="ED284" i="42" s="1"/>
  <c r="DT44" i="42"/>
  <c r="ED224" i="42" s="1"/>
  <c r="DS44" i="42"/>
  <c r="ED164" i="42" s="1"/>
  <c r="DR44" i="42"/>
  <c r="ED104" i="42" s="1"/>
  <c r="DQ44" i="42"/>
  <c r="ED44" i="42" s="1"/>
  <c r="DA44" i="42"/>
  <c r="CZ44" i="42"/>
  <c r="CY44" i="42"/>
  <c r="CU44" i="42"/>
  <c r="CT44" i="42"/>
  <c r="DB344" i="42" s="1"/>
  <c r="CS44" i="42"/>
  <c r="DB284" i="42" s="1"/>
  <c r="CR44" i="42"/>
  <c r="DB224" i="42" s="1"/>
  <c r="CQ44" i="42"/>
  <c r="DB164" i="42" s="1"/>
  <c r="CP44" i="42"/>
  <c r="CO44" i="42"/>
  <c r="DB44" i="42" s="1"/>
  <c r="BY44" i="42"/>
  <c r="BX44" i="42"/>
  <c r="BW44" i="42"/>
  <c r="BS44" i="42"/>
  <c r="BR44" i="42"/>
  <c r="BZ344" i="42" s="1"/>
  <c r="BQ44" i="42"/>
  <c r="BZ284" i="42" s="1"/>
  <c r="BP44" i="42"/>
  <c r="BZ224" i="42" s="1"/>
  <c r="BO44" i="42"/>
  <c r="BZ164" i="42" s="1"/>
  <c r="BN44" i="42"/>
  <c r="BZ104" i="42" s="1"/>
  <c r="BM44" i="42"/>
  <c r="BZ44" i="42" s="1"/>
  <c r="U44" i="42"/>
  <c r="T44" i="42"/>
  <c r="S44" i="42"/>
  <c r="O44" i="42"/>
  <c r="N44" i="42"/>
  <c r="V344" i="42" s="1"/>
  <c r="M44" i="42"/>
  <c r="V284" i="42" s="1"/>
  <c r="L44" i="42"/>
  <c r="V224" i="42" s="1"/>
  <c r="K44" i="42"/>
  <c r="V164" i="42" s="1"/>
  <c r="J44" i="42"/>
  <c r="I44" i="42"/>
  <c r="V44" i="42" s="1"/>
  <c r="HI43" i="42"/>
  <c r="HH43" i="42"/>
  <c r="HG43" i="42"/>
  <c r="HC43" i="42"/>
  <c r="HB43" i="42"/>
  <c r="HJ343" i="42" s="1"/>
  <c r="HA43" i="42"/>
  <c r="HJ283" i="42" s="1"/>
  <c r="GZ43" i="42"/>
  <c r="HJ223" i="42" s="1"/>
  <c r="GY43" i="42"/>
  <c r="HJ163" i="42" s="1"/>
  <c r="GX43" i="42"/>
  <c r="HJ103" i="42" s="1"/>
  <c r="GW43" i="42"/>
  <c r="GG43" i="42"/>
  <c r="GF43" i="42"/>
  <c r="GE43" i="42"/>
  <c r="GA43" i="42"/>
  <c r="FZ43" i="42"/>
  <c r="GH343" i="42" s="1"/>
  <c r="FY43" i="42"/>
  <c r="GH283" i="42" s="1"/>
  <c r="FX43" i="42"/>
  <c r="GH223" i="42" s="1"/>
  <c r="FW43" i="42"/>
  <c r="GH163" i="42" s="1"/>
  <c r="FV43" i="42"/>
  <c r="GH103" i="42" s="1"/>
  <c r="FU43" i="42"/>
  <c r="GH43" i="42" s="1"/>
  <c r="FE43" i="42"/>
  <c r="FD43" i="42"/>
  <c r="FC43" i="42"/>
  <c r="EY43" i="42"/>
  <c r="EX43" i="42"/>
  <c r="FF343" i="42" s="1"/>
  <c r="EW43" i="42"/>
  <c r="FF283" i="42" s="1"/>
  <c r="EV43" i="42"/>
  <c r="FF223" i="42" s="1"/>
  <c r="EU43" i="42"/>
  <c r="FF163" i="42" s="1"/>
  <c r="ET43" i="42"/>
  <c r="FF103" i="42" s="1"/>
  <c r="ES43" i="42"/>
  <c r="FF43" i="42" s="1"/>
  <c r="EC43" i="42"/>
  <c r="EB43" i="42"/>
  <c r="EA43" i="42"/>
  <c r="DW43" i="42"/>
  <c r="DV43" i="42"/>
  <c r="ED343" i="42" s="1"/>
  <c r="DU43" i="42"/>
  <c r="ED283" i="42" s="1"/>
  <c r="DT43" i="42"/>
  <c r="ED223" i="42" s="1"/>
  <c r="DS43" i="42"/>
  <c r="ED163" i="42" s="1"/>
  <c r="DR43" i="42"/>
  <c r="ED103" i="42" s="1"/>
  <c r="DQ43" i="42"/>
  <c r="ED43" i="42" s="1"/>
  <c r="DA43" i="42"/>
  <c r="CZ43" i="42"/>
  <c r="CY43" i="42"/>
  <c r="CU43" i="42"/>
  <c r="CT43" i="42"/>
  <c r="DB343" i="42" s="1"/>
  <c r="CS43" i="42"/>
  <c r="DB283" i="42" s="1"/>
  <c r="CR43" i="42"/>
  <c r="DB223" i="42" s="1"/>
  <c r="CQ43" i="42"/>
  <c r="DB163" i="42" s="1"/>
  <c r="CP43" i="42"/>
  <c r="DB103" i="42" s="1"/>
  <c r="CO43" i="42"/>
  <c r="DB43" i="42" s="1"/>
  <c r="BY43" i="42"/>
  <c r="BX43" i="42"/>
  <c r="BW43" i="42"/>
  <c r="BS43" i="42"/>
  <c r="BR43" i="42"/>
  <c r="BZ343" i="42" s="1"/>
  <c r="BQ43" i="42"/>
  <c r="BZ283" i="42" s="1"/>
  <c r="BP43" i="42"/>
  <c r="BZ223" i="42" s="1"/>
  <c r="BO43" i="42"/>
  <c r="BZ163" i="42" s="1"/>
  <c r="BN43" i="42"/>
  <c r="BM43" i="42"/>
  <c r="BZ43" i="42" s="1"/>
  <c r="U43" i="42"/>
  <c r="T43" i="42"/>
  <c r="S43" i="42"/>
  <c r="O43" i="42"/>
  <c r="N43" i="42"/>
  <c r="V343" i="42" s="1"/>
  <c r="M43" i="42"/>
  <c r="V283" i="42" s="1"/>
  <c r="L43" i="42"/>
  <c r="V223" i="42" s="1"/>
  <c r="K43" i="42"/>
  <c r="V163" i="42" s="1"/>
  <c r="J43" i="42"/>
  <c r="V103" i="42" s="1"/>
  <c r="I43" i="42"/>
  <c r="V43" i="42" s="1"/>
  <c r="HI42" i="42"/>
  <c r="HH42" i="42"/>
  <c r="HG42" i="42"/>
  <c r="HC42" i="42"/>
  <c r="HB42" i="42"/>
  <c r="HJ342" i="42" s="1"/>
  <c r="HA42" i="42"/>
  <c r="HJ282" i="42" s="1"/>
  <c r="GZ42" i="42"/>
  <c r="HJ222" i="42" s="1"/>
  <c r="GY42" i="42"/>
  <c r="HJ162" i="42" s="1"/>
  <c r="GX42" i="42"/>
  <c r="GW42" i="42"/>
  <c r="HJ42" i="42" s="1"/>
  <c r="GG42" i="42"/>
  <c r="GF42" i="42"/>
  <c r="GE42" i="42"/>
  <c r="GA42" i="42"/>
  <c r="FZ42" i="42"/>
  <c r="GH342" i="42" s="1"/>
  <c r="FY42" i="42"/>
  <c r="GH282" i="42" s="1"/>
  <c r="FX42" i="42"/>
  <c r="GH222" i="42" s="1"/>
  <c r="FW42" i="42"/>
  <c r="GH162" i="42" s="1"/>
  <c r="FV42" i="42"/>
  <c r="GH102" i="42" s="1"/>
  <c r="FU42" i="42"/>
  <c r="GH42" i="42" s="1"/>
  <c r="FE42" i="42"/>
  <c r="FD42" i="42"/>
  <c r="FC42" i="42"/>
  <c r="EY42" i="42"/>
  <c r="EX42" i="42"/>
  <c r="FF342" i="42" s="1"/>
  <c r="EW42" i="42"/>
  <c r="FF282" i="42" s="1"/>
  <c r="EV42" i="42"/>
  <c r="FF222" i="42" s="1"/>
  <c r="EU42" i="42"/>
  <c r="FF162" i="42" s="1"/>
  <c r="ET42" i="42"/>
  <c r="ES42" i="42"/>
  <c r="FF42" i="42" s="1"/>
  <c r="EC42" i="42"/>
  <c r="EB42" i="42"/>
  <c r="EA42" i="42"/>
  <c r="DW42" i="42"/>
  <c r="DV42" i="42"/>
  <c r="ED342" i="42" s="1"/>
  <c r="DU42" i="42"/>
  <c r="ED282" i="42" s="1"/>
  <c r="DT42" i="42"/>
  <c r="ED222" i="42" s="1"/>
  <c r="DS42" i="42"/>
  <c r="ED162" i="42" s="1"/>
  <c r="DR42" i="42"/>
  <c r="ED102" i="42" s="1"/>
  <c r="DQ42" i="42"/>
  <c r="ED42" i="42" s="1"/>
  <c r="DA42" i="42"/>
  <c r="CZ42" i="42"/>
  <c r="CY42" i="42"/>
  <c r="CU42" i="42"/>
  <c r="CT42" i="42"/>
  <c r="DB342" i="42" s="1"/>
  <c r="CS42" i="42"/>
  <c r="DB282" i="42" s="1"/>
  <c r="CR42" i="42"/>
  <c r="DB222" i="42" s="1"/>
  <c r="CQ42" i="42"/>
  <c r="DB162" i="42" s="1"/>
  <c r="CP42" i="42"/>
  <c r="CO42" i="42"/>
  <c r="DB42" i="42" s="1"/>
  <c r="BY42" i="42"/>
  <c r="BX42" i="42"/>
  <c r="BW42" i="42"/>
  <c r="BS42" i="42"/>
  <c r="BR42" i="42"/>
  <c r="BZ342" i="42" s="1"/>
  <c r="BQ42" i="42"/>
  <c r="BZ282" i="42" s="1"/>
  <c r="BP42" i="42"/>
  <c r="BZ222" i="42" s="1"/>
  <c r="BO42" i="42"/>
  <c r="BZ162" i="42" s="1"/>
  <c r="BN42" i="42"/>
  <c r="BZ102" i="42" s="1"/>
  <c r="BM42" i="42"/>
  <c r="BZ42" i="42" s="1"/>
  <c r="U42" i="42"/>
  <c r="T42" i="42"/>
  <c r="S42" i="42"/>
  <c r="O42" i="42"/>
  <c r="N42" i="42"/>
  <c r="V342" i="42" s="1"/>
  <c r="M42" i="42"/>
  <c r="V282" i="42" s="1"/>
  <c r="L42" i="42"/>
  <c r="V222" i="42" s="1"/>
  <c r="K42" i="42"/>
  <c r="V162" i="42" s="1"/>
  <c r="J42" i="42"/>
  <c r="I42" i="42"/>
  <c r="V42" i="42" s="1"/>
  <c r="HI41" i="42"/>
  <c r="HH41" i="42"/>
  <c r="HG41" i="42"/>
  <c r="HC41" i="42"/>
  <c r="GX41" i="42"/>
  <c r="HJ101" i="42" s="1"/>
  <c r="GG41" i="42"/>
  <c r="GF41" i="42"/>
  <c r="GE41" i="42"/>
  <c r="GA41" i="42"/>
  <c r="FZ41" i="42"/>
  <c r="GH341" i="42" s="1"/>
  <c r="FE41" i="42"/>
  <c r="FD41" i="42"/>
  <c r="FC41" i="42"/>
  <c r="EY41" i="42"/>
  <c r="EC41" i="42"/>
  <c r="EB41" i="42"/>
  <c r="EA41" i="42"/>
  <c r="DW41" i="42"/>
  <c r="DU41" i="42"/>
  <c r="ED281" i="42" s="1"/>
  <c r="DT41" i="42"/>
  <c r="ED221" i="42" s="1"/>
  <c r="DR41" i="42"/>
  <c r="ED101" i="42" s="1"/>
  <c r="DA41" i="42"/>
  <c r="CZ41" i="42"/>
  <c r="CY41" i="42"/>
  <c r="CU41" i="42"/>
  <c r="CQ41" i="42"/>
  <c r="DB161" i="42" s="1"/>
  <c r="BY41" i="42"/>
  <c r="BX41" i="42"/>
  <c r="BW41" i="42"/>
  <c r="BS41" i="42"/>
  <c r="BQ41" i="42"/>
  <c r="BZ281" i="42" s="1"/>
  <c r="BN41" i="42"/>
  <c r="BZ101" i="42" s="1"/>
  <c r="U41" i="42"/>
  <c r="T41" i="42"/>
  <c r="S41" i="42"/>
  <c r="O41" i="42"/>
  <c r="HI40" i="42"/>
  <c r="HH40" i="42"/>
  <c r="HG40" i="42"/>
  <c r="HC40" i="42"/>
  <c r="GY40" i="42"/>
  <c r="HJ160" i="42" s="1"/>
  <c r="GG40" i="42"/>
  <c r="GF40" i="42"/>
  <c r="GE40" i="42"/>
  <c r="GA40" i="42"/>
  <c r="FY40" i="42"/>
  <c r="GH280" i="42" s="1"/>
  <c r="FE40" i="42"/>
  <c r="FD40" i="42"/>
  <c r="FC40" i="42"/>
  <c r="EY40" i="42"/>
  <c r="EV40" i="42"/>
  <c r="FF220" i="42" s="1"/>
  <c r="EU40" i="42"/>
  <c r="FF160" i="42" s="1"/>
  <c r="EC40" i="42"/>
  <c r="EB40" i="42"/>
  <c r="EA40" i="42"/>
  <c r="DW40" i="42"/>
  <c r="DA40" i="42"/>
  <c r="CZ40" i="42"/>
  <c r="CY40" i="42"/>
  <c r="CU40" i="42"/>
  <c r="BY40" i="42"/>
  <c r="BX40" i="42"/>
  <c r="BW40" i="42"/>
  <c r="BS40" i="42"/>
  <c r="U40" i="42"/>
  <c r="T40" i="42"/>
  <c r="S40" i="42"/>
  <c r="O40" i="42"/>
  <c r="HI39" i="42"/>
  <c r="HH39" i="42"/>
  <c r="HG39" i="42"/>
  <c r="HC39" i="42"/>
  <c r="GZ39" i="42"/>
  <c r="HJ219" i="42" s="1"/>
  <c r="GG39" i="42"/>
  <c r="GF39" i="42"/>
  <c r="GE39" i="42"/>
  <c r="GA39" i="42"/>
  <c r="FE39" i="42"/>
  <c r="FD39" i="42"/>
  <c r="FC39" i="42"/>
  <c r="EY39" i="42"/>
  <c r="EC39" i="42"/>
  <c r="EB39" i="42"/>
  <c r="EA39" i="42"/>
  <c r="DW39" i="42"/>
  <c r="DA39" i="42"/>
  <c r="CZ39" i="42"/>
  <c r="CY39" i="42"/>
  <c r="CU39" i="42"/>
  <c r="BY39" i="42"/>
  <c r="BX39" i="42"/>
  <c r="BW39" i="42"/>
  <c r="BS39" i="42"/>
  <c r="U39" i="42"/>
  <c r="T39" i="42"/>
  <c r="S39" i="42"/>
  <c r="O39" i="42"/>
  <c r="HI38" i="42"/>
  <c r="HH38" i="42"/>
  <c r="HG38" i="42"/>
  <c r="HC38" i="42"/>
  <c r="GG38" i="42"/>
  <c r="GF38" i="42"/>
  <c r="GE38" i="42"/>
  <c r="GA38" i="42"/>
  <c r="FE38" i="42"/>
  <c r="FD38" i="42"/>
  <c r="FC38" i="42"/>
  <c r="EY38" i="42"/>
  <c r="EC38" i="42"/>
  <c r="EB38" i="42"/>
  <c r="EA38" i="42"/>
  <c r="DW38" i="42"/>
  <c r="DA38" i="42"/>
  <c r="CZ38" i="42"/>
  <c r="CY38" i="42"/>
  <c r="CU38" i="42"/>
  <c r="BY38" i="42"/>
  <c r="BX38" i="42"/>
  <c r="BW38" i="42"/>
  <c r="BS38" i="42"/>
  <c r="U38" i="42"/>
  <c r="T38" i="42"/>
  <c r="S38" i="42"/>
  <c r="O38" i="42"/>
  <c r="HI37" i="42"/>
  <c r="HH37" i="42"/>
  <c r="HG37" i="42"/>
  <c r="HC37" i="42"/>
  <c r="GG37" i="42"/>
  <c r="GF37" i="42"/>
  <c r="GE37" i="42"/>
  <c r="GA37" i="42"/>
  <c r="FE37" i="42"/>
  <c r="FD37" i="42"/>
  <c r="FC37" i="42"/>
  <c r="EY37" i="42"/>
  <c r="EC37" i="42"/>
  <c r="EB37" i="42"/>
  <c r="EA37" i="42"/>
  <c r="DW37" i="42"/>
  <c r="DA37" i="42"/>
  <c r="CZ37" i="42"/>
  <c r="CY37" i="42"/>
  <c r="CU37" i="42"/>
  <c r="BY37" i="42"/>
  <c r="BX37" i="42"/>
  <c r="BW37" i="42"/>
  <c r="BS37" i="42"/>
  <c r="U37" i="42"/>
  <c r="T37" i="42"/>
  <c r="S37" i="42"/>
  <c r="O37" i="42"/>
  <c r="HI36" i="42"/>
  <c r="HH36" i="42"/>
  <c r="HG36" i="42"/>
  <c r="HC36" i="42"/>
  <c r="GG36" i="42"/>
  <c r="GF36" i="42"/>
  <c r="GE36" i="42"/>
  <c r="GA36" i="42"/>
  <c r="FE36" i="42"/>
  <c r="FD36" i="42"/>
  <c r="FC36" i="42"/>
  <c r="EY36" i="42"/>
  <c r="EC36" i="42"/>
  <c r="EB36" i="42"/>
  <c r="EA36" i="42"/>
  <c r="DW36" i="42"/>
  <c r="DA36" i="42"/>
  <c r="CZ36" i="42"/>
  <c r="CY36" i="42"/>
  <c r="CU36" i="42"/>
  <c r="BY36" i="42"/>
  <c r="BX36" i="42"/>
  <c r="BW36" i="42"/>
  <c r="BS36" i="42"/>
  <c r="U36" i="42"/>
  <c r="T36" i="42"/>
  <c r="S36" i="42"/>
  <c r="O36" i="42"/>
  <c r="HI35" i="42"/>
  <c r="HH35" i="42"/>
  <c r="HG35" i="42"/>
  <c r="HC35" i="42"/>
  <c r="GG35" i="42"/>
  <c r="GF35" i="42"/>
  <c r="GE35" i="42"/>
  <c r="GA35" i="42"/>
  <c r="FE35" i="42"/>
  <c r="FD35" i="42"/>
  <c r="FC35" i="42"/>
  <c r="EY35" i="42"/>
  <c r="EC35" i="42"/>
  <c r="EB35" i="42"/>
  <c r="EA35" i="42"/>
  <c r="DW35" i="42"/>
  <c r="DA35" i="42"/>
  <c r="CZ35" i="42"/>
  <c r="CY35" i="42"/>
  <c r="CU35" i="42"/>
  <c r="BY35" i="42"/>
  <c r="BX35" i="42"/>
  <c r="BW35" i="42"/>
  <c r="BS35" i="42"/>
  <c r="U35" i="42"/>
  <c r="T35" i="42"/>
  <c r="S35" i="42"/>
  <c r="O35" i="42"/>
  <c r="HI34" i="42"/>
  <c r="HH34" i="42"/>
  <c r="HG34" i="42"/>
  <c r="HC34" i="42"/>
  <c r="GG34" i="42"/>
  <c r="GF34" i="42"/>
  <c r="GE34" i="42"/>
  <c r="GA34" i="42"/>
  <c r="FE34" i="42"/>
  <c r="FD34" i="42"/>
  <c r="FC34" i="42"/>
  <c r="EY34" i="42"/>
  <c r="EC34" i="42"/>
  <c r="EB34" i="42"/>
  <c r="EA34" i="42"/>
  <c r="DW34" i="42"/>
  <c r="DA34" i="42"/>
  <c r="CZ34" i="42"/>
  <c r="CY34" i="42"/>
  <c r="CU34" i="42"/>
  <c r="BY34" i="42"/>
  <c r="BX34" i="42"/>
  <c r="BW34" i="42"/>
  <c r="BS34" i="42"/>
  <c r="U34" i="42"/>
  <c r="T34" i="42"/>
  <c r="S34" i="42"/>
  <c r="O34" i="42"/>
  <c r="HI33" i="42"/>
  <c r="HH33" i="42"/>
  <c r="HG33" i="42"/>
  <c r="HC33" i="42"/>
  <c r="GG33" i="42"/>
  <c r="GF33" i="42"/>
  <c r="GE33" i="42"/>
  <c r="GA33" i="42"/>
  <c r="FE33" i="42"/>
  <c r="FD33" i="42"/>
  <c r="FC33" i="42"/>
  <c r="EY33" i="42"/>
  <c r="EC33" i="42"/>
  <c r="EB33" i="42"/>
  <c r="EA33" i="42"/>
  <c r="DW33" i="42"/>
  <c r="DA33" i="42"/>
  <c r="CZ33" i="42"/>
  <c r="CY33" i="42"/>
  <c r="CU33" i="42"/>
  <c r="BY33" i="42"/>
  <c r="BX33" i="42"/>
  <c r="BW33" i="42"/>
  <c r="BS33" i="42"/>
  <c r="U33" i="42"/>
  <c r="T33" i="42"/>
  <c r="S33" i="42"/>
  <c r="O33" i="42"/>
  <c r="HI32" i="42"/>
  <c r="HH32" i="42"/>
  <c r="HG32" i="42"/>
  <c r="HC32" i="42"/>
  <c r="GG32" i="42"/>
  <c r="GF32" i="42"/>
  <c r="GE32" i="42"/>
  <c r="GA32" i="42"/>
  <c r="FE32" i="42"/>
  <c r="FD32" i="42"/>
  <c r="FC32" i="42"/>
  <c r="EY32" i="42"/>
  <c r="EC32" i="42"/>
  <c r="EB32" i="42"/>
  <c r="EA32" i="42"/>
  <c r="DW32" i="42"/>
  <c r="DA32" i="42"/>
  <c r="CZ32" i="42"/>
  <c r="CY32" i="42"/>
  <c r="CU32" i="42"/>
  <c r="BY32" i="42"/>
  <c r="BX32" i="42"/>
  <c r="BW32" i="42"/>
  <c r="BS32" i="42"/>
  <c r="U32" i="42"/>
  <c r="T32" i="42"/>
  <c r="S32" i="42"/>
  <c r="O32" i="42"/>
  <c r="HI31" i="42"/>
  <c r="HH31" i="42"/>
  <c r="HG31" i="42"/>
  <c r="HC31" i="42"/>
  <c r="GG31" i="42"/>
  <c r="GF31" i="42"/>
  <c r="GE31" i="42"/>
  <c r="GA31" i="42"/>
  <c r="FE31" i="42"/>
  <c r="FD31" i="42"/>
  <c r="FC31" i="42"/>
  <c r="EY31" i="42"/>
  <c r="EC31" i="42"/>
  <c r="EB31" i="42"/>
  <c r="EA31" i="42"/>
  <c r="DW31" i="42"/>
  <c r="DA31" i="42"/>
  <c r="CZ31" i="42"/>
  <c r="CY31" i="42"/>
  <c r="CU31" i="42"/>
  <c r="BY31" i="42"/>
  <c r="BX31" i="42"/>
  <c r="BW31" i="42"/>
  <c r="BS31" i="42"/>
  <c r="U31" i="42"/>
  <c r="T31" i="42"/>
  <c r="S31" i="42"/>
  <c r="O31" i="42"/>
  <c r="HI30" i="42"/>
  <c r="HH30" i="42"/>
  <c r="HG30" i="42"/>
  <c r="HC30" i="42"/>
  <c r="GG30" i="42"/>
  <c r="GF30" i="42"/>
  <c r="GE30" i="42"/>
  <c r="GA30" i="42"/>
  <c r="FE30" i="42"/>
  <c r="FD30" i="42"/>
  <c r="FC30" i="42"/>
  <c r="EY30" i="42"/>
  <c r="EC30" i="42"/>
  <c r="EB30" i="42"/>
  <c r="EA30" i="42"/>
  <c r="DW30" i="42"/>
  <c r="DA30" i="42"/>
  <c r="CZ30" i="42"/>
  <c r="CY30" i="42"/>
  <c r="CU30" i="42"/>
  <c r="BY30" i="42"/>
  <c r="BX30" i="42"/>
  <c r="BW30" i="42"/>
  <c r="BS30" i="42"/>
  <c r="U30" i="42"/>
  <c r="T30" i="42"/>
  <c r="S30" i="42"/>
  <c r="O30" i="42"/>
  <c r="HI29" i="42"/>
  <c r="HH29" i="42"/>
  <c r="HG29" i="42"/>
  <c r="HC29" i="42"/>
  <c r="GG29" i="42"/>
  <c r="GF29" i="42"/>
  <c r="GE29" i="42"/>
  <c r="GA29" i="42"/>
  <c r="FE29" i="42"/>
  <c r="FD29" i="42"/>
  <c r="FC29" i="42"/>
  <c r="EY29" i="42"/>
  <c r="EC29" i="42"/>
  <c r="EB29" i="42"/>
  <c r="EA29" i="42"/>
  <c r="DW29" i="42"/>
  <c r="DA29" i="42"/>
  <c r="CZ29" i="42"/>
  <c r="CY29" i="42"/>
  <c r="CU29" i="42"/>
  <c r="BY29" i="42"/>
  <c r="BX29" i="42"/>
  <c r="BW29" i="42"/>
  <c r="BS29" i="42"/>
  <c r="U29" i="42"/>
  <c r="T29" i="42"/>
  <c r="S29" i="42"/>
  <c r="O29" i="42"/>
  <c r="HI28" i="42"/>
  <c r="HH28" i="42"/>
  <c r="HG28" i="42"/>
  <c r="HC28" i="42"/>
  <c r="GG28" i="42"/>
  <c r="GF28" i="42"/>
  <c r="GE28" i="42"/>
  <c r="GA28" i="42"/>
  <c r="FE28" i="42"/>
  <c r="FD28" i="42"/>
  <c r="FC28" i="42"/>
  <c r="EY28" i="42"/>
  <c r="EC28" i="42"/>
  <c r="EB28" i="42"/>
  <c r="EA28" i="42"/>
  <c r="DW28" i="42"/>
  <c r="DA28" i="42"/>
  <c r="CZ28" i="42"/>
  <c r="CY28" i="42"/>
  <c r="CU28" i="42"/>
  <c r="BY28" i="42"/>
  <c r="BX28" i="42"/>
  <c r="BW28" i="42"/>
  <c r="BS28" i="42"/>
  <c r="U28" i="42"/>
  <c r="T28" i="42"/>
  <c r="S28" i="42"/>
  <c r="O28" i="42"/>
  <c r="HI27" i="42"/>
  <c r="HH27" i="42"/>
  <c r="HG27" i="42"/>
  <c r="HC27" i="42"/>
  <c r="GG27" i="42"/>
  <c r="GF27" i="42"/>
  <c r="GE27" i="42"/>
  <c r="GA27" i="42"/>
  <c r="FE27" i="42"/>
  <c r="FD27" i="42"/>
  <c r="FC27" i="42"/>
  <c r="EY27" i="42"/>
  <c r="EC27" i="42"/>
  <c r="EB27" i="42"/>
  <c r="EA27" i="42"/>
  <c r="DW27" i="42"/>
  <c r="DA27" i="42"/>
  <c r="CZ27" i="42"/>
  <c r="CY27" i="42"/>
  <c r="CU27" i="42"/>
  <c r="BY27" i="42"/>
  <c r="BX27" i="42"/>
  <c r="BW27" i="42"/>
  <c r="BS27" i="42"/>
  <c r="U27" i="42"/>
  <c r="T27" i="42"/>
  <c r="S27" i="42"/>
  <c r="O27" i="42"/>
  <c r="HI26" i="42"/>
  <c r="HH26" i="42"/>
  <c r="HG26" i="42"/>
  <c r="HC26" i="42"/>
  <c r="GG26" i="42"/>
  <c r="GF26" i="42"/>
  <c r="GE26" i="42"/>
  <c r="GA26" i="42"/>
  <c r="FE26" i="42"/>
  <c r="FD26" i="42"/>
  <c r="FC26" i="42"/>
  <c r="EY26" i="42"/>
  <c r="EC26" i="42"/>
  <c r="EB26" i="42"/>
  <c r="EA26" i="42"/>
  <c r="DW26" i="42"/>
  <c r="DA26" i="42"/>
  <c r="CZ26" i="42"/>
  <c r="CY26" i="42"/>
  <c r="CU26" i="42"/>
  <c r="BY26" i="42"/>
  <c r="BX26" i="42"/>
  <c r="BW26" i="42"/>
  <c r="BS26" i="42"/>
  <c r="U26" i="42"/>
  <c r="T26" i="42"/>
  <c r="S26" i="42"/>
  <c r="O26" i="42"/>
  <c r="HI25" i="42"/>
  <c r="HH25" i="42"/>
  <c r="HG25" i="42"/>
  <c r="HC25" i="42"/>
  <c r="GG25" i="42"/>
  <c r="GF25" i="42"/>
  <c r="GE25" i="42"/>
  <c r="GA25" i="42"/>
  <c r="FE25" i="42"/>
  <c r="FD25" i="42"/>
  <c r="FC25" i="42"/>
  <c r="EY25" i="42"/>
  <c r="EC25" i="42"/>
  <c r="EB25" i="42"/>
  <c r="EA25" i="42"/>
  <c r="DW25" i="42"/>
  <c r="DA25" i="42"/>
  <c r="CZ25" i="42"/>
  <c r="CY25" i="42"/>
  <c r="CU25" i="42"/>
  <c r="BY25" i="42"/>
  <c r="BX25" i="42"/>
  <c r="BW25" i="42"/>
  <c r="BS25" i="42"/>
  <c r="U25" i="42"/>
  <c r="T25" i="42"/>
  <c r="S25" i="42"/>
  <c r="O25" i="42"/>
  <c r="HI24" i="42"/>
  <c r="HH24" i="42"/>
  <c r="HG24" i="42"/>
  <c r="HC24" i="42"/>
  <c r="GG24" i="42"/>
  <c r="GF24" i="42"/>
  <c r="GE24" i="42"/>
  <c r="GA24" i="42"/>
  <c r="FE24" i="42"/>
  <c r="FD24" i="42"/>
  <c r="FC24" i="42"/>
  <c r="EY24" i="42"/>
  <c r="EC24" i="42"/>
  <c r="EB24" i="42"/>
  <c r="EA24" i="42"/>
  <c r="DW24" i="42"/>
  <c r="DA24" i="42"/>
  <c r="CZ24" i="42"/>
  <c r="CY24" i="42"/>
  <c r="CU24" i="42"/>
  <c r="BY24" i="42"/>
  <c r="BX24" i="42"/>
  <c r="BW24" i="42"/>
  <c r="BS24" i="42"/>
  <c r="U24" i="42"/>
  <c r="T24" i="42"/>
  <c r="S24" i="42"/>
  <c r="O24" i="42"/>
  <c r="HI23" i="42"/>
  <c r="HH23" i="42"/>
  <c r="HG23" i="42"/>
  <c r="HC23" i="42"/>
  <c r="GG23" i="42"/>
  <c r="GF23" i="42"/>
  <c r="GE23" i="42"/>
  <c r="GA23" i="42"/>
  <c r="FE23" i="42"/>
  <c r="FD23" i="42"/>
  <c r="FC23" i="42"/>
  <c r="EY23" i="42"/>
  <c r="EC23" i="42"/>
  <c r="EB23" i="42"/>
  <c r="EA23" i="42"/>
  <c r="DW23" i="42"/>
  <c r="DA23" i="42"/>
  <c r="CZ23" i="42"/>
  <c r="CY23" i="42"/>
  <c r="CU23" i="42"/>
  <c r="BY23" i="42"/>
  <c r="BX23" i="42"/>
  <c r="BW23" i="42"/>
  <c r="BS23" i="42"/>
  <c r="U23" i="42"/>
  <c r="T23" i="42"/>
  <c r="S23" i="42"/>
  <c r="O23" i="42"/>
  <c r="HI22" i="42"/>
  <c r="HH22" i="42"/>
  <c r="HG22" i="42"/>
  <c r="HC22" i="42"/>
  <c r="GG22" i="42"/>
  <c r="GF22" i="42"/>
  <c r="GE22" i="42"/>
  <c r="GA22" i="42"/>
  <c r="FE22" i="42"/>
  <c r="FD22" i="42"/>
  <c r="FC22" i="42"/>
  <c r="EY22" i="42"/>
  <c r="EC22" i="42"/>
  <c r="EB22" i="42"/>
  <c r="EA22" i="42"/>
  <c r="DW22" i="42"/>
  <c r="DA22" i="42"/>
  <c r="CZ22" i="42"/>
  <c r="CY22" i="42"/>
  <c r="CU22" i="42"/>
  <c r="BY22" i="42"/>
  <c r="BX22" i="42"/>
  <c r="BW22" i="42"/>
  <c r="BS22" i="42"/>
  <c r="U22" i="42"/>
  <c r="T22" i="42"/>
  <c r="S22" i="42"/>
  <c r="O22" i="42"/>
  <c r="HI21" i="42"/>
  <c r="HH21" i="42"/>
  <c r="HG21" i="42"/>
  <c r="HC21" i="42"/>
  <c r="GG21" i="42"/>
  <c r="GF21" i="42"/>
  <c r="GE21" i="42"/>
  <c r="GA21" i="42"/>
  <c r="FE21" i="42"/>
  <c r="FD21" i="42"/>
  <c r="FC21" i="42"/>
  <c r="EY21" i="42"/>
  <c r="EC21" i="42"/>
  <c r="EB21" i="42"/>
  <c r="EA21" i="42"/>
  <c r="DW21" i="42"/>
  <c r="DA21" i="42"/>
  <c r="CZ21" i="42"/>
  <c r="CY21" i="42"/>
  <c r="CU21" i="42"/>
  <c r="BY21" i="42"/>
  <c r="BX21" i="42"/>
  <c r="BW21" i="42"/>
  <c r="BS21" i="42"/>
  <c r="U21" i="42"/>
  <c r="T21" i="42"/>
  <c r="S21" i="42"/>
  <c r="O21" i="42"/>
  <c r="HI20" i="42"/>
  <c r="HH20" i="42"/>
  <c r="HG20" i="42"/>
  <c r="HC20" i="42"/>
  <c r="GG20" i="42"/>
  <c r="GF20" i="42"/>
  <c r="GE20" i="42"/>
  <c r="GA20" i="42"/>
  <c r="FE20" i="42"/>
  <c r="FD20" i="42"/>
  <c r="FC20" i="42"/>
  <c r="EY20" i="42"/>
  <c r="EC20" i="42"/>
  <c r="EB20" i="42"/>
  <c r="EA20" i="42"/>
  <c r="DW20" i="42"/>
  <c r="DA20" i="42"/>
  <c r="CZ20" i="42"/>
  <c r="CY20" i="42"/>
  <c r="CU20" i="42"/>
  <c r="BY20" i="42"/>
  <c r="BX20" i="42"/>
  <c r="BW20" i="42"/>
  <c r="BS20" i="42"/>
  <c r="U20" i="42"/>
  <c r="T20" i="42"/>
  <c r="S20" i="42"/>
  <c r="O20" i="42"/>
  <c r="HI19" i="42"/>
  <c r="HH19" i="42"/>
  <c r="HG19" i="42"/>
  <c r="HC19" i="42"/>
  <c r="GG19" i="42"/>
  <c r="GF19" i="42"/>
  <c r="GE19" i="42"/>
  <c r="GA19" i="42"/>
  <c r="FE19" i="42"/>
  <c r="FD19" i="42"/>
  <c r="FC19" i="42"/>
  <c r="EY19" i="42"/>
  <c r="EC19" i="42"/>
  <c r="EB19" i="42"/>
  <c r="EA19" i="42"/>
  <c r="DW19" i="42"/>
  <c r="DA19" i="42"/>
  <c r="CZ19" i="42"/>
  <c r="CY19" i="42"/>
  <c r="CU19" i="42"/>
  <c r="BY19" i="42"/>
  <c r="BX19" i="42"/>
  <c r="BW19" i="42"/>
  <c r="BS19" i="42"/>
  <c r="U19" i="42"/>
  <c r="T19" i="42"/>
  <c r="S19" i="42"/>
  <c r="O19" i="42"/>
  <c r="HI18" i="42"/>
  <c r="HH18" i="42"/>
  <c r="HG18" i="42"/>
  <c r="HC18" i="42"/>
  <c r="GG18" i="42"/>
  <c r="GF18" i="42"/>
  <c r="GE18" i="42"/>
  <c r="GA18" i="42"/>
  <c r="FE18" i="42"/>
  <c r="FD18" i="42"/>
  <c r="FC18" i="42"/>
  <c r="EY18" i="42"/>
  <c r="EC18" i="42"/>
  <c r="EB18" i="42"/>
  <c r="EA18" i="42"/>
  <c r="DW18" i="42"/>
  <c r="DA18" i="42"/>
  <c r="CZ18" i="42"/>
  <c r="CY18" i="42"/>
  <c r="CU18" i="42"/>
  <c r="BY18" i="42"/>
  <c r="BX18" i="42"/>
  <c r="BW18" i="42"/>
  <c r="BS18" i="42"/>
  <c r="U18" i="42"/>
  <c r="T18" i="42"/>
  <c r="S18" i="42"/>
  <c r="O18" i="42"/>
  <c r="HI17" i="42"/>
  <c r="HH17" i="42"/>
  <c r="HG17" i="42"/>
  <c r="HC17" i="42"/>
  <c r="GG17" i="42"/>
  <c r="GF17" i="42"/>
  <c r="GE17" i="42"/>
  <c r="GA17" i="42"/>
  <c r="FE17" i="42"/>
  <c r="FD17" i="42"/>
  <c r="FC17" i="42"/>
  <c r="EY17" i="42"/>
  <c r="EC17" i="42"/>
  <c r="EB17" i="42"/>
  <c r="EA17" i="42"/>
  <c r="DW17" i="42"/>
  <c r="DA17" i="42"/>
  <c r="CZ17" i="42"/>
  <c r="CY17" i="42"/>
  <c r="CU17" i="42"/>
  <c r="BY17" i="42"/>
  <c r="BX17" i="42"/>
  <c r="BW17" i="42"/>
  <c r="BS17" i="42"/>
  <c r="U17" i="42"/>
  <c r="T17" i="42"/>
  <c r="S17" i="42"/>
  <c r="O17" i="42"/>
  <c r="HI16" i="42"/>
  <c r="HH16" i="42"/>
  <c r="HG16" i="42"/>
  <c r="HC16" i="42"/>
  <c r="GG16" i="42"/>
  <c r="GF16" i="42"/>
  <c r="GE16" i="42"/>
  <c r="GA16" i="42"/>
  <c r="FE16" i="42"/>
  <c r="FD16" i="42"/>
  <c r="FC16" i="42"/>
  <c r="EY16" i="42"/>
  <c r="EC16" i="42"/>
  <c r="EB16" i="42"/>
  <c r="EA16" i="42"/>
  <c r="DW16" i="42"/>
  <c r="DA16" i="42"/>
  <c r="CZ16" i="42"/>
  <c r="CY16" i="42"/>
  <c r="CU16" i="42"/>
  <c r="BY16" i="42"/>
  <c r="BX16" i="42"/>
  <c r="BW16" i="42"/>
  <c r="BS16" i="42"/>
  <c r="U16" i="42"/>
  <c r="T16" i="42"/>
  <c r="S16" i="42"/>
  <c r="O16" i="42"/>
  <c r="HI15" i="42"/>
  <c r="HH15" i="42"/>
  <c r="HG15" i="42"/>
  <c r="HC15" i="42"/>
  <c r="GG15" i="42"/>
  <c r="GF15" i="42"/>
  <c r="GE15" i="42"/>
  <c r="GA15" i="42"/>
  <c r="FE15" i="42"/>
  <c r="FD15" i="42"/>
  <c r="FC15" i="42"/>
  <c r="EY15" i="42"/>
  <c r="EC15" i="42"/>
  <c r="EB15" i="42"/>
  <c r="EA15" i="42"/>
  <c r="DW15" i="42"/>
  <c r="DA15" i="42"/>
  <c r="CZ15" i="42"/>
  <c r="CY15" i="42"/>
  <c r="CU15" i="42"/>
  <c r="BY15" i="42"/>
  <c r="BX15" i="42"/>
  <c r="BW15" i="42"/>
  <c r="BS15" i="42"/>
  <c r="U15" i="42"/>
  <c r="T15" i="42"/>
  <c r="S15" i="42"/>
  <c r="O15" i="42"/>
  <c r="HI14" i="42"/>
  <c r="HH14" i="42"/>
  <c r="HG14" i="42"/>
  <c r="HC14" i="42"/>
  <c r="GG14" i="42"/>
  <c r="GF14" i="42"/>
  <c r="GE14" i="42"/>
  <c r="GA14" i="42"/>
  <c r="FE14" i="42"/>
  <c r="FD14" i="42"/>
  <c r="FC14" i="42"/>
  <c r="EY14" i="42"/>
  <c r="EC14" i="42"/>
  <c r="EB14" i="42"/>
  <c r="EA14" i="42"/>
  <c r="DW14" i="42"/>
  <c r="DA14" i="42"/>
  <c r="CZ14" i="42"/>
  <c r="CY14" i="42"/>
  <c r="CU14" i="42"/>
  <c r="BY14" i="42"/>
  <c r="BX14" i="42"/>
  <c r="BW14" i="42"/>
  <c r="BS14" i="42"/>
  <c r="U14" i="42"/>
  <c r="T14" i="42"/>
  <c r="S14" i="42"/>
  <c r="O14" i="42"/>
  <c r="HI13" i="42"/>
  <c r="HH13" i="42"/>
  <c r="HG13" i="42"/>
  <c r="HC13" i="42"/>
  <c r="GG13" i="42"/>
  <c r="GF13" i="42"/>
  <c r="GE13" i="42"/>
  <c r="GA13" i="42"/>
  <c r="FE13" i="42"/>
  <c r="FD13" i="42"/>
  <c r="FC13" i="42"/>
  <c r="EY13" i="42"/>
  <c r="EC13" i="42"/>
  <c r="EB13" i="42"/>
  <c r="EA13" i="42"/>
  <c r="DW13" i="42"/>
  <c r="DA13" i="42"/>
  <c r="CZ13" i="42"/>
  <c r="CY13" i="42"/>
  <c r="CU13" i="42"/>
  <c r="BY13" i="42"/>
  <c r="BX13" i="42"/>
  <c r="BW13" i="42"/>
  <c r="BS13" i="42"/>
  <c r="U13" i="42"/>
  <c r="T13" i="42"/>
  <c r="S13" i="42"/>
  <c r="O13" i="42"/>
  <c r="HI12" i="42"/>
  <c r="HH12" i="42"/>
  <c r="HG12" i="42"/>
  <c r="HC12" i="42"/>
  <c r="GG12" i="42"/>
  <c r="GF12" i="42"/>
  <c r="GE12" i="42"/>
  <c r="GA12" i="42"/>
  <c r="FE12" i="42"/>
  <c r="FD12" i="42"/>
  <c r="FC12" i="42"/>
  <c r="EY12" i="42"/>
  <c r="EC12" i="42"/>
  <c r="EB12" i="42"/>
  <c r="EA12" i="42"/>
  <c r="DW12" i="42"/>
  <c r="DA12" i="42"/>
  <c r="CZ12" i="42"/>
  <c r="CY12" i="42"/>
  <c r="CU12" i="42"/>
  <c r="BY12" i="42"/>
  <c r="BX12" i="42"/>
  <c r="BW12" i="42"/>
  <c r="BS12" i="42"/>
  <c r="U12" i="42"/>
  <c r="T12" i="42"/>
  <c r="S12" i="42"/>
  <c r="O12" i="42"/>
  <c r="HI11" i="42"/>
  <c r="HH11" i="42"/>
  <c r="HG11" i="42"/>
  <c r="HC11" i="42"/>
  <c r="GG11" i="42"/>
  <c r="GF11" i="42"/>
  <c r="GE11" i="42"/>
  <c r="GA11" i="42"/>
  <c r="FE11" i="42"/>
  <c r="FD11" i="42"/>
  <c r="FC11" i="42"/>
  <c r="EY11" i="42"/>
  <c r="EC11" i="42"/>
  <c r="EB11" i="42"/>
  <c r="EA11" i="42"/>
  <c r="DW11" i="42"/>
  <c r="DA11" i="42"/>
  <c r="CZ11" i="42"/>
  <c r="CY11" i="42"/>
  <c r="CU11" i="42"/>
  <c r="BY11" i="42"/>
  <c r="BX11" i="42"/>
  <c r="BW11" i="42"/>
  <c r="BS11" i="42"/>
  <c r="U11" i="42"/>
  <c r="T11" i="42"/>
  <c r="S11" i="42"/>
  <c r="O11" i="42"/>
  <c r="GV6" i="42"/>
  <c r="GU6" i="42"/>
  <c r="GT6" i="42"/>
  <c r="GS6" i="42"/>
  <c r="GR6" i="42"/>
  <c r="GQ6" i="42"/>
  <c r="FT6" i="42"/>
  <c r="FS6" i="42"/>
  <c r="FR6" i="42"/>
  <c r="FQ6" i="42"/>
  <c r="FP6" i="42"/>
  <c r="FO6" i="42"/>
  <c r="ER6" i="42"/>
  <c r="EQ6" i="42"/>
  <c r="EP6" i="42"/>
  <c r="EO6" i="42"/>
  <c r="EN6" i="42"/>
  <c r="EM6" i="42"/>
  <c r="DP6" i="42"/>
  <c r="DO6" i="42"/>
  <c r="DN6" i="42"/>
  <c r="DM6" i="42"/>
  <c r="DL6" i="42"/>
  <c r="DK6" i="42"/>
  <c r="CN6" i="42"/>
  <c r="CM6" i="42"/>
  <c r="CL6" i="42"/>
  <c r="CK6" i="42"/>
  <c r="CJ6" i="42"/>
  <c r="CI6" i="42"/>
  <c r="BL6" i="42"/>
  <c r="BK6" i="42"/>
  <c r="BJ6" i="42"/>
  <c r="BI6" i="42"/>
  <c r="BH6" i="42"/>
  <c r="BG6" i="42"/>
  <c r="H6" i="42"/>
  <c r="G6" i="42"/>
  <c r="F6" i="42"/>
  <c r="E6" i="42"/>
  <c r="D6" i="42"/>
  <c r="C6" i="42"/>
  <c r="GV5" i="42"/>
  <c r="GU5" i="42"/>
  <c r="GT5" i="42"/>
  <c r="GS5" i="42"/>
  <c r="GR5" i="42"/>
  <c r="GQ5" i="42"/>
  <c r="FT5" i="42"/>
  <c r="FS5" i="42"/>
  <c r="FR5" i="42"/>
  <c r="FQ5" i="42"/>
  <c r="FP5" i="42"/>
  <c r="FO5" i="42"/>
  <c r="ER5" i="42"/>
  <c r="EQ5" i="42"/>
  <c r="EP5" i="42"/>
  <c r="EO5" i="42"/>
  <c r="EN5" i="42"/>
  <c r="EM5" i="42"/>
  <c r="DP5" i="42"/>
  <c r="DO5" i="42"/>
  <c r="DN5" i="42"/>
  <c r="DM5" i="42"/>
  <c r="DL5" i="42"/>
  <c r="DK5" i="42"/>
  <c r="CN5" i="42"/>
  <c r="CM5" i="42"/>
  <c r="CL5" i="42"/>
  <c r="CK5" i="42"/>
  <c r="CJ5" i="42"/>
  <c r="CI5" i="42"/>
  <c r="BL5" i="42"/>
  <c r="BK5" i="42"/>
  <c r="BJ5" i="42"/>
  <c r="BI5" i="42"/>
  <c r="BH5" i="42"/>
  <c r="BG5" i="42"/>
  <c r="H5" i="42"/>
  <c r="G5" i="42"/>
  <c r="F5" i="42"/>
  <c r="E5" i="42"/>
  <c r="D5" i="42"/>
  <c r="C5" i="42"/>
  <c r="GV4" i="42"/>
  <c r="HB31" i="42" s="1"/>
  <c r="HJ331" i="42" s="1"/>
  <c r="GU4" i="42"/>
  <c r="HA38" i="42" s="1"/>
  <c r="HJ278" i="42" s="1"/>
  <c r="GT4" i="42"/>
  <c r="GZ30" i="42" s="1"/>
  <c r="HJ210" i="42" s="1"/>
  <c r="GS4" i="42"/>
  <c r="GY31" i="42" s="1"/>
  <c r="HJ151" i="42" s="1"/>
  <c r="GR4" i="42"/>
  <c r="GX28" i="42" s="1"/>
  <c r="HJ88" i="42" s="1"/>
  <c r="GQ4" i="42"/>
  <c r="FT4" i="42"/>
  <c r="FZ35" i="42" s="1"/>
  <c r="GH335" i="42" s="1"/>
  <c r="FS4" i="42"/>
  <c r="FY35" i="42" s="1"/>
  <c r="GH275" i="42" s="1"/>
  <c r="FR4" i="42"/>
  <c r="FX25" i="42" s="1"/>
  <c r="GH205" i="42" s="1"/>
  <c r="FQ4" i="42"/>
  <c r="FW32" i="42" s="1"/>
  <c r="GH152" i="42" s="1"/>
  <c r="FP4" i="42"/>
  <c r="FV31" i="42" s="1"/>
  <c r="GH91" i="42" s="1"/>
  <c r="FO4" i="42"/>
  <c r="FU36" i="42" s="1"/>
  <c r="ER4" i="42"/>
  <c r="EX31" i="42" s="1"/>
  <c r="FF331" i="42" s="1"/>
  <c r="EQ4" i="42"/>
  <c r="EW36" i="42" s="1"/>
  <c r="FF276" i="42" s="1"/>
  <c r="EP4" i="42"/>
  <c r="EV35" i="42" s="1"/>
  <c r="FF215" i="42" s="1"/>
  <c r="EO4" i="42"/>
  <c r="EU31" i="42" s="1"/>
  <c r="FF151" i="42" s="1"/>
  <c r="EN4" i="42"/>
  <c r="ET29" i="42" s="1"/>
  <c r="FF89" i="42" s="1"/>
  <c r="EM4" i="42"/>
  <c r="ES40" i="42" s="1"/>
  <c r="FF40" i="42" s="1"/>
  <c r="DP4" i="42"/>
  <c r="DV31" i="42" s="1"/>
  <c r="ED331" i="42" s="1"/>
  <c r="DO4" i="42"/>
  <c r="DU39" i="42" s="1"/>
  <c r="ED279" i="42" s="1"/>
  <c r="DN4" i="42"/>
  <c r="DT23" i="42" s="1"/>
  <c r="ED203" i="42" s="1"/>
  <c r="DM4" i="42"/>
  <c r="DS32" i="42" s="1"/>
  <c r="ED152" i="42" s="1"/>
  <c r="DL4" i="42"/>
  <c r="DR31" i="42" s="1"/>
  <c r="ED91" i="42" s="1"/>
  <c r="DK4" i="42"/>
  <c r="DQ11" i="42" s="1"/>
  <c r="CN4" i="42"/>
  <c r="CT31" i="42" s="1"/>
  <c r="DB331" i="42" s="1"/>
  <c r="CM4" i="42"/>
  <c r="CS11" i="42" s="1"/>
  <c r="CL4" i="42"/>
  <c r="CR26" i="42" s="1"/>
  <c r="DB206" i="42" s="1"/>
  <c r="CK4" i="42"/>
  <c r="CQ31" i="42" s="1"/>
  <c r="DB151" i="42" s="1"/>
  <c r="CJ4" i="42"/>
  <c r="CP11" i="42" s="1"/>
  <c r="CI4" i="42"/>
  <c r="CO36" i="42" s="1"/>
  <c r="DB36" i="42" s="1"/>
  <c r="BL4" i="42"/>
  <c r="BR11" i="42" s="1"/>
  <c r="BZ311" i="42" s="1"/>
  <c r="BK4" i="42"/>
  <c r="BQ23" i="42" s="1"/>
  <c r="BZ263" i="42" s="1"/>
  <c r="BJ4" i="42"/>
  <c r="BP30" i="42" s="1"/>
  <c r="BZ210" i="42" s="1"/>
  <c r="BI4" i="42"/>
  <c r="BO32" i="42" s="1"/>
  <c r="BZ152" i="42" s="1"/>
  <c r="BH4" i="42"/>
  <c r="BN28" i="42" s="1"/>
  <c r="BZ88" i="42" s="1"/>
  <c r="BG4" i="42"/>
  <c r="BM21" i="42" s="1"/>
  <c r="BZ21" i="42" s="1"/>
  <c r="H4" i="42"/>
  <c r="N31" i="42" s="1"/>
  <c r="V331" i="42" s="1"/>
  <c r="G4" i="42"/>
  <c r="M11" i="42" s="1"/>
  <c r="F4" i="42"/>
  <c r="L37" i="42" s="1"/>
  <c r="V217" i="42" s="1"/>
  <c r="E4" i="42"/>
  <c r="K31" i="42" s="1"/>
  <c r="V151" i="42" s="1"/>
  <c r="D4" i="42"/>
  <c r="J32" i="42" s="1"/>
  <c r="V92" i="42" s="1"/>
  <c r="C4" i="42"/>
  <c r="I40" i="42" s="1"/>
  <c r="V40" i="42" s="1"/>
  <c r="GY36" i="42" l="1"/>
  <c r="HJ156" i="42" s="1"/>
  <c r="GZ40" i="42"/>
  <c r="HJ220" i="42" s="1"/>
  <c r="GY41" i="42"/>
  <c r="HJ161" i="42" s="1"/>
  <c r="GW40" i="42"/>
  <c r="HJ40" i="42" s="1"/>
  <c r="GW41" i="42"/>
  <c r="HJ41" i="42" s="1"/>
  <c r="HA40" i="42"/>
  <c r="HJ280" i="42" s="1"/>
  <c r="GZ41" i="42"/>
  <c r="HJ221" i="42" s="1"/>
  <c r="HB40" i="42"/>
  <c r="HJ340" i="42" s="1"/>
  <c r="HA41" i="42"/>
  <c r="HJ281" i="42" s="1"/>
  <c r="HA35" i="42"/>
  <c r="HJ275" i="42" s="1"/>
  <c r="HB41" i="42"/>
  <c r="HJ341" i="42" s="1"/>
  <c r="GX40" i="42"/>
  <c r="FY41" i="42"/>
  <c r="GH281" i="42" s="1"/>
  <c r="FU41" i="42"/>
  <c r="GH41" i="42" s="1"/>
  <c r="FV41" i="42"/>
  <c r="FW41" i="42"/>
  <c r="GH161" i="42" s="1"/>
  <c r="FX41" i="42"/>
  <c r="GH221" i="42" s="1"/>
  <c r="ES41" i="42"/>
  <c r="FF41" i="42" s="1"/>
  <c r="ET41" i="42"/>
  <c r="FF101" i="42" s="1"/>
  <c r="EU41" i="42"/>
  <c r="FF161" i="42" s="1"/>
  <c r="EV41" i="42"/>
  <c r="FF221" i="42" s="1"/>
  <c r="EW41" i="42"/>
  <c r="FF281" i="42" s="1"/>
  <c r="EX41" i="42"/>
  <c r="FF341" i="42" s="1"/>
  <c r="DQ41" i="42"/>
  <c r="ED41" i="42" s="1"/>
  <c r="DS41" i="42"/>
  <c r="ED161" i="42" s="1"/>
  <c r="DV41" i="42"/>
  <c r="ED341" i="42" s="1"/>
  <c r="CT41" i="42"/>
  <c r="DB341" i="42" s="1"/>
  <c r="CR41" i="42"/>
  <c r="DB221" i="42" s="1"/>
  <c r="CS41" i="42"/>
  <c r="DB281" i="42" s="1"/>
  <c r="CT40" i="42"/>
  <c r="DB340" i="42" s="1"/>
  <c r="CO41" i="42"/>
  <c r="DB41" i="42" s="1"/>
  <c r="CP41" i="42"/>
  <c r="DB101" i="42" s="1"/>
  <c r="BM41" i="42"/>
  <c r="BZ41" i="42" s="1"/>
  <c r="BM40" i="42"/>
  <c r="BZ40" i="42" s="1"/>
  <c r="BO41" i="42"/>
  <c r="BZ161" i="42" s="1"/>
  <c r="BP41" i="42"/>
  <c r="BZ221" i="42" s="1"/>
  <c r="BR41" i="42"/>
  <c r="BZ341" i="42" s="1"/>
  <c r="J40" i="42"/>
  <c r="I41" i="42"/>
  <c r="V41" i="42" s="1"/>
  <c r="J41" i="42"/>
  <c r="V101" i="42" s="1"/>
  <c r="K41" i="42"/>
  <c r="V161" i="42" s="1"/>
  <c r="L41" i="42"/>
  <c r="V221" i="42" s="1"/>
  <c r="M41" i="42"/>
  <c r="V281" i="42" s="1"/>
  <c r="N41" i="42"/>
  <c r="V341" i="42" s="1"/>
  <c r="HB24" i="42"/>
  <c r="HJ324" i="42" s="1"/>
  <c r="GX33" i="42"/>
  <c r="HJ93" i="42" s="1"/>
  <c r="HB35" i="42"/>
  <c r="HJ335" i="42" s="1"/>
  <c r="GZ36" i="42"/>
  <c r="HJ216" i="42" s="1"/>
  <c r="GX37" i="42"/>
  <c r="HJ97" i="42" s="1"/>
  <c r="HA39" i="42"/>
  <c r="HJ279" i="42" s="1"/>
  <c r="GY33" i="42"/>
  <c r="HJ153" i="42" s="1"/>
  <c r="HA36" i="42"/>
  <c r="HJ276" i="42" s="1"/>
  <c r="GY37" i="42"/>
  <c r="HJ157" i="42" s="1"/>
  <c r="HB39" i="42"/>
  <c r="HJ339" i="42" s="1"/>
  <c r="HB34" i="42"/>
  <c r="HJ334" i="42" s="1"/>
  <c r="GW11" i="42"/>
  <c r="GW19" i="42"/>
  <c r="GW27" i="42"/>
  <c r="GW35" i="42"/>
  <c r="HJ35" i="42" s="1"/>
  <c r="GW26" i="42"/>
  <c r="GW12" i="42"/>
  <c r="GW20" i="42"/>
  <c r="GW28" i="42"/>
  <c r="GW36" i="42"/>
  <c r="HJ36" i="42" s="1"/>
  <c r="GW34" i="42"/>
  <c r="HJ34" i="42" s="1"/>
  <c r="GW13" i="42"/>
  <c r="GW21" i="42"/>
  <c r="GW29" i="42"/>
  <c r="GW37" i="42"/>
  <c r="HJ37" i="42" s="1"/>
  <c r="GW18" i="42"/>
  <c r="GW14" i="42"/>
  <c r="GW22" i="42"/>
  <c r="GW30" i="42"/>
  <c r="GW38" i="42"/>
  <c r="HJ38" i="42" s="1"/>
  <c r="GW39" i="42"/>
  <c r="HJ39" i="42" s="1"/>
  <c r="GW15" i="42"/>
  <c r="GW23" i="42"/>
  <c r="GW31" i="42"/>
  <c r="GW16" i="42"/>
  <c r="GW24" i="42"/>
  <c r="GW32" i="42"/>
  <c r="GW17" i="42"/>
  <c r="GW25" i="42"/>
  <c r="GW33" i="42"/>
  <c r="HJ33" i="42" s="1"/>
  <c r="GY28" i="42"/>
  <c r="HJ148" i="42" s="1"/>
  <c r="GZ33" i="42"/>
  <c r="HJ213" i="42" s="1"/>
  <c r="HB36" i="42"/>
  <c r="HJ336" i="42" s="1"/>
  <c r="GZ37" i="42"/>
  <c r="HJ217" i="42" s="1"/>
  <c r="GY30" i="42"/>
  <c r="HJ150" i="42" s="1"/>
  <c r="HA33" i="42"/>
  <c r="HJ273" i="42" s="1"/>
  <c r="GX34" i="42"/>
  <c r="HA37" i="42"/>
  <c r="HJ277" i="42" s="1"/>
  <c r="GX38" i="42"/>
  <c r="HJ98" i="42" s="1"/>
  <c r="HB33" i="42"/>
  <c r="HJ333" i="42" s="1"/>
  <c r="GY34" i="42"/>
  <c r="HJ154" i="42" s="1"/>
  <c r="GX35" i="42"/>
  <c r="HJ95" i="42" s="1"/>
  <c r="HB37" i="42"/>
  <c r="HJ337" i="42" s="1"/>
  <c r="GY38" i="42"/>
  <c r="HJ158" i="42" s="1"/>
  <c r="GX27" i="42"/>
  <c r="HJ87" i="42" s="1"/>
  <c r="GZ34" i="42"/>
  <c r="HJ214" i="42" s="1"/>
  <c r="GY35" i="42"/>
  <c r="HJ155" i="42" s="1"/>
  <c r="GZ38" i="42"/>
  <c r="HJ218" i="42" s="1"/>
  <c r="GX39" i="42"/>
  <c r="HJ99" i="42" s="1"/>
  <c r="HB38" i="42"/>
  <c r="HJ338" i="42" s="1"/>
  <c r="HA34" i="42"/>
  <c r="HJ274" i="42" s="1"/>
  <c r="GZ35" i="42"/>
  <c r="HJ215" i="42" s="1"/>
  <c r="GX36" i="42"/>
  <c r="HJ96" i="42" s="1"/>
  <c r="GY39" i="42"/>
  <c r="HJ159" i="42" s="1"/>
  <c r="GG5" i="42"/>
  <c r="FV35" i="42"/>
  <c r="FY38" i="42"/>
  <c r="GH278" i="42" s="1"/>
  <c r="GB64" i="42"/>
  <c r="FY33" i="42"/>
  <c r="GH273" i="42" s="1"/>
  <c r="FY39" i="42"/>
  <c r="GH279" i="42" s="1"/>
  <c r="FY34" i="42"/>
  <c r="GH274" i="42" s="1"/>
  <c r="FV37" i="42"/>
  <c r="GH97" i="42" s="1"/>
  <c r="FX37" i="42"/>
  <c r="GH217" i="42" s="1"/>
  <c r="EU15" i="42"/>
  <c r="FF135" i="42" s="1"/>
  <c r="EU19" i="42"/>
  <c r="FF139" i="42" s="1"/>
  <c r="EU12" i="42"/>
  <c r="FF132" i="42" s="1"/>
  <c r="EW38" i="42"/>
  <c r="FF278" i="42" s="1"/>
  <c r="EU34" i="42"/>
  <c r="FF154" i="42" s="1"/>
  <c r="EZ45" i="42"/>
  <c r="EU16" i="42"/>
  <c r="FF136" i="42" s="1"/>
  <c r="EU27" i="42"/>
  <c r="FF147" i="42" s="1"/>
  <c r="EU37" i="42"/>
  <c r="FF157" i="42" s="1"/>
  <c r="EV37" i="42"/>
  <c r="FF217" i="42" s="1"/>
  <c r="EU22" i="42"/>
  <c r="FF142" i="42" s="1"/>
  <c r="ES39" i="42"/>
  <c r="FF39" i="42" s="1"/>
  <c r="DV12" i="42"/>
  <c r="ED312" i="42" s="1"/>
  <c r="DV20" i="42"/>
  <c r="ED320" i="42" s="1"/>
  <c r="DQ34" i="42"/>
  <c r="ED34" i="42" s="1"/>
  <c r="DV22" i="42"/>
  <c r="ED322" i="42" s="1"/>
  <c r="DQ36" i="42"/>
  <c r="ED36" i="42" s="1"/>
  <c r="DV14" i="42"/>
  <c r="ED314" i="42" s="1"/>
  <c r="DQ38" i="42"/>
  <c r="ED38" i="42" s="1"/>
  <c r="DX54" i="42"/>
  <c r="DV16" i="42"/>
  <c r="ED316" i="42" s="1"/>
  <c r="DS33" i="42"/>
  <c r="ED153" i="42" s="1"/>
  <c r="DV35" i="42"/>
  <c r="ED335" i="42" s="1"/>
  <c r="DV18" i="42"/>
  <c r="ED318" i="42" s="1"/>
  <c r="CO34" i="42"/>
  <c r="DB34" i="42" s="1"/>
  <c r="CQ36" i="42"/>
  <c r="DB156" i="42" s="1"/>
  <c r="CO33" i="42"/>
  <c r="DB33" i="42" s="1"/>
  <c r="CS38" i="42"/>
  <c r="DB278" i="42" s="1"/>
  <c r="BY5" i="42"/>
  <c r="BQ36" i="42"/>
  <c r="BZ276" i="42" s="1"/>
  <c r="BO37" i="42"/>
  <c r="BZ157" i="42" s="1"/>
  <c r="BP12" i="42"/>
  <c r="BZ192" i="42" s="1"/>
  <c r="BM30" i="42"/>
  <c r="BZ30" i="42" s="1"/>
  <c r="BO39" i="42"/>
  <c r="BZ159" i="42" s="1"/>
  <c r="BO38" i="42"/>
  <c r="BZ158" i="42" s="1"/>
  <c r="I33" i="42"/>
  <c r="V33" i="42" s="1"/>
  <c r="M37" i="42"/>
  <c r="V277" i="42" s="1"/>
  <c r="M36" i="42"/>
  <c r="V276" i="42" s="1"/>
  <c r="M35" i="42"/>
  <c r="V275" i="42" s="1"/>
  <c r="L34" i="42"/>
  <c r="V214" i="42" s="1"/>
  <c r="J39" i="42"/>
  <c r="V99" i="42" s="1"/>
  <c r="HD51" i="42"/>
  <c r="HD61" i="42"/>
  <c r="HD49" i="42"/>
  <c r="HJ61" i="42"/>
  <c r="HD47" i="42"/>
  <c r="HD57" i="42"/>
  <c r="HD65" i="42"/>
  <c r="HC5" i="42"/>
  <c r="HD43" i="42"/>
  <c r="GB42" i="42"/>
  <c r="GB46" i="42"/>
  <c r="GB44" i="42"/>
  <c r="EZ49" i="42"/>
  <c r="FF49" i="42"/>
  <c r="EZ57" i="42"/>
  <c r="EZ67" i="42"/>
  <c r="EZ59" i="42"/>
  <c r="EZ51" i="42"/>
  <c r="EZ53" i="42"/>
  <c r="EZ65" i="42"/>
  <c r="DW5" i="42"/>
  <c r="DX42" i="42"/>
  <c r="DX44" i="42"/>
  <c r="DX46" i="42"/>
  <c r="DX52" i="42"/>
  <c r="ED54" i="42"/>
  <c r="DX58" i="42"/>
  <c r="CU5" i="42"/>
  <c r="CV57" i="42"/>
  <c r="CV63" i="42"/>
  <c r="CV67" i="42"/>
  <c r="CV43" i="42"/>
  <c r="DA6" i="42"/>
  <c r="CV70" i="42"/>
  <c r="P55" i="42"/>
  <c r="P67" i="42"/>
  <c r="U5" i="42"/>
  <c r="P51" i="42"/>
  <c r="V51" i="42"/>
  <c r="HD42" i="42"/>
  <c r="HD45" i="42"/>
  <c r="HD40" i="42"/>
  <c r="HJ43" i="42"/>
  <c r="HD53" i="42"/>
  <c r="HD59" i="42"/>
  <c r="HJ51" i="42"/>
  <c r="HJ57" i="42"/>
  <c r="HJ102" i="42"/>
  <c r="HD55" i="42"/>
  <c r="HD67" i="42"/>
  <c r="HD48" i="42"/>
  <c r="HD50" i="42"/>
  <c r="HD63" i="42"/>
  <c r="HD69" i="42"/>
  <c r="GH36" i="42"/>
  <c r="FX33" i="42"/>
  <c r="GH213" i="42" s="1"/>
  <c r="FZ34" i="42"/>
  <c r="GH334" i="42" s="1"/>
  <c r="FU35" i="42"/>
  <c r="GH35" i="42" s="1"/>
  <c r="FV36" i="42"/>
  <c r="GH96" i="42" s="1"/>
  <c r="FW37" i="42"/>
  <c r="GH157" i="42" s="1"/>
  <c r="FX38" i="42"/>
  <c r="GH218" i="42" s="1"/>
  <c r="FZ39" i="42"/>
  <c r="GH339" i="42" s="1"/>
  <c r="FZ40" i="42"/>
  <c r="GH340" i="42" s="1"/>
  <c r="GB41" i="42"/>
  <c r="GH46" i="42"/>
  <c r="GB58" i="42"/>
  <c r="GB68" i="42"/>
  <c r="FW28" i="42"/>
  <c r="GH148" i="42" s="1"/>
  <c r="FZ33" i="42"/>
  <c r="GH333" i="42" s="1"/>
  <c r="FW35" i="42"/>
  <c r="GH155" i="42" s="1"/>
  <c r="FX36" i="42"/>
  <c r="GH216" i="42" s="1"/>
  <c r="FY37" i="42"/>
  <c r="GH277" i="42" s="1"/>
  <c r="FZ38" i="42"/>
  <c r="GH338" i="42" s="1"/>
  <c r="GH44" i="42"/>
  <c r="GB50" i="42"/>
  <c r="GB52" i="42"/>
  <c r="GB56" i="42"/>
  <c r="GH64" i="42"/>
  <c r="GB66" i="42"/>
  <c r="FU34" i="42"/>
  <c r="FX35" i="42"/>
  <c r="GH215" i="42" s="1"/>
  <c r="FY36" i="42"/>
  <c r="GH276" i="42" s="1"/>
  <c r="FZ37" i="42"/>
  <c r="GH337" i="42" s="1"/>
  <c r="FU39" i="42"/>
  <c r="GH39" i="42" s="1"/>
  <c r="FU40" i="42"/>
  <c r="GB49" i="42"/>
  <c r="GH109" i="42"/>
  <c r="FW27" i="42"/>
  <c r="GH147" i="42" s="1"/>
  <c r="FV34" i="42"/>
  <c r="GH94" i="42" s="1"/>
  <c r="FZ36" i="42"/>
  <c r="GH336" i="42" s="1"/>
  <c r="FV39" i="42"/>
  <c r="FV40" i="42"/>
  <c r="GH100" i="42" s="1"/>
  <c r="GB60" i="42"/>
  <c r="FU11" i="42"/>
  <c r="GH11" i="42" s="1"/>
  <c r="FU33" i="42"/>
  <c r="GH33" i="42" s="1"/>
  <c r="FW34" i="42"/>
  <c r="GH154" i="42" s="1"/>
  <c r="FU38" i="42"/>
  <c r="FW39" i="42"/>
  <c r="GH159" i="42" s="1"/>
  <c r="FW40" i="42"/>
  <c r="GH160" i="42" s="1"/>
  <c r="FW36" i="42"/>
  <c r="GH156" i="42" s="1"/>
  <c r="GA5" i="42"/>
  <c r="FV33" i="42"/>
  <c r="GH93" i="42" s="1"/>
  <c r="FX34" i="42"/>
  <c r="GH214" i="42" s="1"/>
  <c r="FU37" i="42"/>
  <c r="GH37" i="42" s="1"/>
  <c r="FV38" i="42"/>
  <c r="GH98" i="42" s="1"/>
  <c r="FX39" i="42"/>
  <c r="GH219" i="42" s="1"/>
  <c r="FX40" i="42"/>
  <c r="GH220" i="42" s="1"/>
  <c r="FW33" i="42"/>
  <c r="GH153" i="42" s="1"/>
  <c r="FW38" i="42"/>
  <c r="GH158" i="42" s="1"/>
  <c r="GB47" i="42"/>
  <c r="GB48" i="42"/>
  <c r="GB54" i="42"/>
  <c r="GB62" i="42"/>
  <c r="EX38" i="42"/>
  <c r="FF338" i="42" s="1"/>
  <c r="EU13" i="42"/>
  <c r="FF133" i="42" s="1"/>
  <c r="EV28" i="42"/>
  <c r="FF208" i="42" s="1"/>
  <c r="EW33" i="42"/>
  <c r="FF273" i="42" s="1"/>
  <c r="ES34" i="42"/>
  <c r="FF34" i="42" s="1"/>
  <c r="EW35" i="42"/>
  <c r="FF275" i="42" s="1"/>
  <c r="EX36" i="42"/>
  <c r="FF336" i="42" s="1"/>
  <c r="ET37" i="42"/>
  <c r="FF97" i="42" s="1"/>
  <c r="EV38" i="42"/>
  <c r="FF218" i="42" s="1"/>
  <c r="ET40" i="42"/>
  <c r="EZ46" i="42"/>
  <c r="EZ47" i="42"/>
  <c r="EZ61" i="42"/>
  <c r="ET34" i="42"/>
  <c r="FF94" i="42" s="1"/>
  <c r="EX35" i="42"/>
  <c r="FF335" i="42" s="1"/>
  <c r="FE5" i="42"/>
  <c r="EV34" i="42"/>
  <c r="FF214" i="42" s="1"/>
  <c r="ES36" i="42"/>
  <c r="FF36" i="42" s="1"/>
  <c r="EW37" i="42"/>
  <c r="FF277" i="42" s="1"/>
  <c r="EU39" i="42"/>
  <c r="FF159" i="42" s="1"/>
  <c r="EW40" i="42"/>
  <c r="FF280" i="42" s="1"/>
  <c r="EZ41" i="42"/>
  <c r="EZ43" i="42"/>
  <c r="FF65" i="42"/>
  <c r="FF67" i="42"/>
  <c r="EU18" i="42"/>
  <c r="FF138" i="42" s="1"/>
  <c r="EU21" i="42"/>
  <c r="FF141" i="42" s="1"/>
  <c r="EY5" i="42"/>
  <c r="ES33" i="42"/>
  <c r="FF33" i="42" s="1"/>
  <c r="EW34" i="42"/>
  <c r="FF274" i="42" s="1"/>
  <c r="ES35" i="42"/>
  <c r="ET36" i="42"/>
  <c r="FF96" i="42" s="1"/>
  <c r="EX37" i="42"/>
  <c r="FF337" i="42" s="1"/>
  <c r="EV39" i="42"/>
  <c r="FF219" i="42" s="1"/>
  <c r="EX40" i="42"/>
  <c r="FF340" i="42" s="1"/>
  <c r="EZ55" i="42"/>
  <c r="ET33" i="42"/>
  <c r="FF93" i="42" s="1"/>
  <c r="EX34" i="42"/>
  <c r="FF334" i="42" s="1"/>
  <c r="ET35" i="42"/>
  <c r="FF95" i="42" s="1"/>
  <c r="EU36" i="42"/>
  <c r="FF156" i="42" s="1"/>
  <c r="ES38" i="42"/>
  <c r="FF38" i="42" s="1"/>
  <c r="EW39" i="42"/>
  <c r="FF279" i="42" s="1"/>
  <c r="EZ69" i="42"/>
  <c r="EX33" i="42"/>
  <c r="FF333" i="42" s="1"/>
  <c r="ET39" i="42"/>
  <c r="FF99" i="42" s="1"/>
  <c r="EU14" i="42"/>
  <c r="FF134" i="42" s="1"/>
  <c r="EU17" i="42"/>
  <c r="FF137" i="42" s="1"/>
  <c r="EU33" i="42"/>
  <c r="FF153" i="42" s="1"/>
  <c r="EU35" i="42"/>
  <c r="FF155" i="42" s="1"/>
  <c r="EV36" i="42"/>
  <c r="FF216" i="42" s="1"/>
  <c r="ET38" i="42"/>
  <c r="EX39" i="42"/>
  <c r="FF339" i="42" s="1"/>
  <c r="EZ48" i="42"/>
  <c r="EZ63" i="42"/>
  <c r="EU20" i="42"/>
  <c r="FF140" i="42" s="1"/>
  <c r="EU23" i="42"/>
  <c r="FF143" i="42" s="1"/>
  <c r="EV33" i="42"/>
  <c r="FF213" i="42" s="1"/>
  <c r="ES37" i="42"/>
  <c r="EU38" i="42"/>
  <c r="FF158" i="42" s="1"/>
  <c r="DR33" i="42"/>
  <c r="ED93" i="42" s="1"/>
  <c r="DU35" i="42"/>
  <c r="ED275" i="42" s="1"/>
  <c r="DT37" i="42"/>
  <c r="ED217" i="42" s="1"/>
  <c r="DT39" i="42"/>
  <c r="ED219" i="42" s="1"/>
  <c r="DX48" i="42"/>
  <c r="DX50" i="42"/>
  <c r="ED52" i="42"/>
  <c r="DX60" i="42"/>
  <c r="DX62" i="42"/>
  <c r="DT27" i="42"/>
  <c r="ED207" i="42" s="1"/>
  <c r="DV28" i="42"/>
  <c r="ED328" i="42" s="1"/>
  <c r="DT33" i="42"/>
  <c r="ED213" i="42" s="1"/>
  <c r="DR34" i="42"/>
  <c r="ED94" i="42" s="1"/>
  <c r="DR36" i="42"/>
  <c r="ED96" i="42" s="1"/>
  <c r="DV37" i="42"/>
  <c r="ED337" i="42" s="1"/>
  <c r="DR38" i="42"/>
  <c r="ED98" i="42" s="1"/>
  <c r="DV39" i="42"/>
  <c r="ED339" i="42" s="1"/>
  <c r="DQ40" i="42"/>
  <c r="DX53" i="42"/>
  <c r="DV13" i="42"/>
  <c r="ED313" i="42" s="1"/>
  <c r="DV17" i="42"/>
  <c r="ED317" i="42" s="1"/>
  <c r="DV21" i="42"/>
  <c r="ED321" i="42" s="1"/>
  <c r="DU33" i="42"/>
  <c r="ED273" i="42" s="1"/>
  <c r="DS34" i="42"/>
  <c r="ED154" i="42" s="1"/>
  <c r="DS36" i="42"/>
  <c r="ED156" i="42" s="1"/>
  <c r="DS38" i="42"/>
  <c r="ED158" i="42" s="1"/>
  <c r="DR40" i="42"/>
  <c r="ED100" i="42" s="1"/>
  <c r="ED58" i="42"/>
  <c r="DX64" i="42"/>
  <c r="DX66" i="42"/>
  <c r="DT31" i="42"/>
  <c r="ED211" i="42" s="1"/>
  <c r="DV33" i="42"/>
  <c r="ED333" i="42" s="1"/>
  <c r="DT34" i="42"/>
  <c r="ED214" i="42" s="1"/>
  <c r="DQ35" i="42"/>
  <c r="ED35" i="42" s="1"/>
  <c r="DT36" i="42"/>
  <c r="ED216" i="42" s="1"/>
  <c r="DT38" i="42"/>
  <c r="ED218" i="42" s="1"/>
  <c r="DS40" i="42"/>
  <c r="ED160" i="42" s="1"/>
  <c r="DX45" i="42"/>
  <c r="EC5" i="42"/>
  <c r="DU34" i="42"/>
  <c r="ED274" i="42" s="1"/>
  <c r="DR35" i="42"/>
  <c r="ED95" i="42" s="1"/>
  <c r="DU36" i="42"/>
  <c r="ED276" i="42" s="1"/>
  <c r="DQ37" i="42"/>
  <c r="ED37" i="42" s="1"/>
  <c r="DU38" i="42"/>
  <c r="ED278" i="42" s="1"/>
  <c r="DQ39" i="42"/>
  <c r="ED39" i="42" s="1"/>
  <c r="DT40" i="42"/>
  <c r="ED220" i="42" s="1"/>
  <c r="DX47" i="42"/>
  <c r="DX56" i="42"/>
  <c r="DX68" i="42"/>
  <c r="DV34" i="42"/>
  <c r="ED334" i="42" s="1"/>
  <c r="DS35" i="42"/>
  <c r="ED155" i="42" s="1"/>
  <c r="DV36" i="42"/>
  <c r="ED336" i="42" s="1"/>
  <c r="DR37" i="42"/>
  <c r="DV38" i="42"/>
  <c r="ED338" i="42" s="1"/>
  <c r="DR39" i="42"/>
  <c r="DU40" i="42"/>
  <c r="ED280" i="42" s="1"/>
  <c r="DU37" i="42"/>
  <c r="ED277" i="42" s="1"/>
  <c r="DV15" i="42"/>
  <c r="ED315" i="42" s="1"/>
  <c r="DV19" i="42"/>
  <c r="ED319" i="42" s="1"/>
  <c r="DV23" i="42"/>
  <c r="ED323" i="42" s="1"/>
  <c r="DQ33" i="42"/>
  <c r="ED33" i="42" s="1"/>
  <c r="DT35" i="42"/>
  <c r="ED215" i="42" s="1"/>
  <c r="DS37" i="42"/>
  <c r="ED157" i="42" s="1"/>
  <c r="DS39" i="42"/>
  <c r="ED159" i="42" s="1"/>
  <c r="DV40" i="42"/>
  <c r="ED340" i="42" s="1"/>
  <c r="CP39" i="42"/>
  <c r="DB99" i="42" s="1"/>
  <c r="CT35" i="42"/>
  <c r="DB335" i="42" s="1"/>
  <c r="CP36" i="42"/>
  <c r="CR38" i="42"/>
  <c r="DB218" i="42" s="1"/>
  <c r="CO39" i="42"/>
  <c r="CS40" i="42"/>
  <c r="DB280" i="42" s="1"/>
  <c r="CV45" i="42"/>
  <c r="CV46" i="42"/>
  <c r="CV53" i="42"/>
  <c r="CT27" i="42"/>
  <c r="DB327" i="42" s="1"/>
  <c r="CP33" i="42"/>
  <c r="DB93" i="42" s="1"/>
  <c r="CP34" i="42"/>
  <c r="DB94" i="42" s="1"/>
  <c r="CR36" i="42"/>
  <c r="DB216" i="42" s="1"/>
  <c r="CO37" i="42"/>
  <c r="CT38" i="42"/>
  <c r="DB338" i="42" s="1"/>
  <c r="CQ39" i="42"/>
  <c r="DB159" i="42" s="1"/>
  <c r="CT28" i="42"/>
  <c r="DB328" i="42" s="1"/>
  <c r="CR32" i="42"/>
  <c r="DB212" i="42" s="1"/>
  <c r="CQ33" i="42"/>
  <c r="DB153" i="42" s="1"/>
  <c r="CQ34" i="42"/>
  <c r="DB154" i="42" s="1"/>
  <c r="CO35" i="42"/>
  <c r="CS36" i="42"/>
  <c r="DB276" i="42" s="1"/>
  <c r="CP37" i="42"/>
  <c r="DB97" i="42" s="1"/>
  <c r="CR39" i="42"/>
  <c r="DB219" i="42" s="1"/>
  <c r="CV47" i="42"/>
  <c r="CV51" i="42"/>
  <c r="DB57" i="42"/>
  <c r="CV59" i="42"/>
  <c r="CR33" i="42"/>
  <c r="DB213" i="42" s="1"/>
  <c r="CR34" i="42"/>
  <c r="DB214" i="42" s="1"/>
  <c r="CP35" i="42"/>
  <c r="DB95" i="42" s="1"/>
  <c r="CT36" i="42"/>
  <c r="DB336" i="42" s="1"/>
  <c r="CQ37" i="42"/>
  <c r="DB157" i="42" s="1"/>
  <c r="CS39" i="42"/>
  <c r="DB279" i="42" s="1"/>
  <c r="CO40" i="42"/>
  <c r="DB40" i="42" s="1"/>
  <c r="CV55" i="42"/>
  <c r="CV69" i="42"/>
  <c r="CQ11" i="42"/>
  <c r="DB131" i="42" s="1"/>
  <c r="CP26" i="42"/>
  <c r="DB86" i="42" s="1"/>
  <c r="CS33" i="42"/>
  <c r="DB273" i="42" s="1"/>
  <c r="CS34" i="42"/>
  <c r="DB274" i="42" s="1"/>
  <c r="CQ35" i="42"/>
  <c r="DB155" i="42" s="1"/>
  <c r="CR37" i="42"/>
  <c r="DB217" i="42" s="1"/>
  <c r="CO38" i="42"/>
  <c r="DB38" i="42" s="1"/>
  <c r="CT39" i="42"/>
  <c r="DB339" i="42" s="1"/>
  <c r="CP40" i="42"/>
  <c r="CV44" i="42"/>
  <c r="CV52" i="42"/>
  <c r="CT33" i="42"/>
  <c r="DB333" i="42" s="1"/>
  <c r="CT34" i="42"/>
  <c r="DB334" i="42" s="1"/>
  <c r="CR35" i="42"/>
  <c r="DB215" i="42" s="1"/>
  <c r="CS37" i="42"/>
  <c r="DB277" i="42" s="1"/>
  <c r="CP38" i="42"/>
  <c r="CQ40" i="42"/>
  <c r="DB160" i="42" s="1"/>
  <c r="CV49" i="42"/>
  <c r="CV65" i="42"/>
  <c r="CS35" i="42"/>
  <c r="DB275" i="42" s="1"/>
  <c r="CT37" i="42"/>
  <c r="DB337" i="42" s="1"/>
  <c r="CQ38" i="42"/>
  <c r="DB158" i="42" s="1"/>
  <c r="CR40" i="42"/>
  <c r="DB220" i="42" s="1"/>
  <c r="CV61" i="42"/>
  <c r="BR13" i="42"/>
  <c r="BZ313" i="42" s="1"/>
  <c r="BN19" i="42"/>
  <c r="BZ79" i="42" s="1"/>
  <c r="BR33" i="42"/>
  <c r="BZ333" i="42" s="1"/>
  <c r="BR35" i="42"/>
  <c r="BZ335" i="42" s="1"/>
  <c r="BP36" i="42"/>
  <c r="BZ216" i="42" s="1"/>
  <c r="BN37" i="42"/>
  <c r="BZ97" i="42" s="1"/>
  <c r="BN38" i="42"/>
  <c r="BZ98" i="42" s="1"/>
  <c r="BN39" i="42"/>
  <c r="BZ99" i="42" s="1"/>
  <c r="BT46" i="42"/>
  <c r="BO11" i="42"/>
  <c r="BZ131" i="42" s="1"/>
  <c r="BP24" i="42"/>
  <c r="BZ204" i="42" s="1"/>
  <c r="BM34" i="42"/>
  <c r="BZ34" i="42" s="1"/>
  <c r="BR36" i="42"/>
  <c r="BZ336" i="42" s="1"/>
  <c r="BP37" i="42"/>
  <c r="BZ217" i="42" s="1"/>
  <c r="BP38" i="42"/>
  <c r="BZ218" i="42" s="1"/>
  <c r="BP39" i="42"/>
  <c r="BZ219" i="42" s="1"/>
  <c r="BN40" i="42"/>
  <c r="BZ100" i="42" s="1"/>
  <c r="BZ46" i="42"/>
  <c r="BR17" i="42"/>
  <c r="BZ317" i="42" s="1"/>
  <c r="BN23" i="42"/>
  <c r="BZ83" i="42" s="1"/>
  <c r="BM33" i="42"/>
  <c r="BZ33" i="42" s="1"/>
  <c r="BN34" i="42"/>
  <c r="BZ94" i="42" s="1"/>
  <c r="BM35" i="42"/>
  <c r="BZ35" i="42" s="1"/>
  <c r="BQ37" i="42"/>
  <c r="BZ277" i="42" s="1"/>
  <c r="BQ38" i="42"/>
  <c r="BZ278" i="42" s="1"/>
  <c r="BQ39" i="42"/>
  <c r="BZ279" i="42" s="1"/>
  <c r="BO40" i="42"/>
  <c r="BZ160" i="42" s="1"/>
  <c r="BT58" i="42"/>
  <c r="BP16" i="42"/>
  <c r="BZ196" i="42" s="1"/>
  <c r="BP26" i="42"/>
  <c r="BZ206" i="42" s="1"/>
  <c r="BQ29" i="42"/>
  <c r="BZ269" i="42" s="1"/>
  <c r="BN33" i="42"/>
  <c r="BZ93" i="42" s="1"/>
  <c r="BO34" i="42"/>
  <c r="BZ154" i="42" s="1"/>
  <c r="BN35" i="42"/>
  <c r="BZ95" i="42" s="1"/>
  <c r="BR37" i="42"/>
  <c r="BZ337" i="42" s="1"/>
  <c r="BR38" i="42"/>
  <c r="BZ338" i="42" s="1"/>
  <c r="BR39" i="42"/>
  <c r="BZ339" i="42" s="1"/>
  <c r="BP40" i="42"/>
  <c r="BZ220" i="42" s="1"/>
  <c r="BT48" i="42"/>
  <c r="BT54" i="42"/>
  <c r="BT68" i="42"/>
  <c r="BN15" i="42"/>
  <c r="BZ75" i="42" s="1"/>
  <c r="BO33" i="42"/>
  <c r="BZ153" i="42" s="1"/>
  <c r="BP34" i="42"/>
  <c r="BZ214" i="42" s="1"/>
  <c r="BO35" i="42"/>
  <c r="BZ155" i="42" s="1"/>
  <c r="BM36" i="42"/>
  <c r="BQ40" i="42"/>
  <c r="BZ280" i="42" s="1"/>
  <c r="BT52" i="42"/>
  <c r="BR21" i="42"/>
  <c r="BZ321" i="42" s="1"/>
  <c r="BP33" i="42"/>
  <c r="BZ213" i="42" s="1"/>
  <c r="BQ34" i="42"/>
  <c r="BZ274" i="42" s="1"/>
  <c r="BP35" i="42"/>
  <c r="BZ215" i="42" s="1"/>
  <c r="BN36" i="42"/>
  <c r="BZ96" i="42" s="1"/>
  <c r="BR40" i="42"/>
  <c r="BZ340" i="42" s="1"/>
  <c r="BZ48" i="42"/>
  <c r="BP20" i="42"/>
  <c r="BZ200" i="42" s="1"/>
  <c r="BP31" i="42"/>
  <c r="BZ211" i="42" s="1"/>
  <c r="BQ33" i="42"/>
  <c r="BZ273" i="42" s="1"/>
  <c r="BR34" i="42"/>
  <c r="BZ334" i="42" s="1"/>
  <c r="BQ35" i="42"/>
  <c r="BZ275" i="42" s="1"/>
  <c r="BO36" i="42"/>
  <c r="BZ156" i="42" s="1"/>
  <c r="BM37" i="42"/>
  <c r="BZ37" i="42" s="1"/>
  <c r="BM38" i="42"/>
  <c r="BM39" i="42"/>
  <c r="BZ39" i="42" s="1"/>
  <c r="BT56" i="42"/>
  <c r="J33" i="42"/>
  <c r="V93" i="42" s="1"/>
  <c r="M34" i="42"/>
  <c r="V274" i="42" s="1"/>
  <c r="N35" i="42"/>
  <c r="V335" i="42" s="1"/>
  <c r="N36" i="42"/>
  <c r="V336" i="42" s="1"/>
  <c r="N37" i="42"/>
  <c r="V337" i="42" s="1"/>
  <c r="K39" i="42"/>
  <c r="V159" i="42" s="1"/>
  <c r="K40" i="42"/>
  <c r="V160" i="42" s="1"/>
  <c r="K33" i="42"/>
  <c r="V153" i="42" s="1"/>
  <c r="N34" i="42"/>
  <c r="V334" i="42" s="1"/>
  <c r="I38" i="42"/>
  <c r="V38" i="42" s="1"/>
  <c r="L39" i="42"/>
  <c r="V219" i="42" s="1"/>
  <c r="L40" i="42"/>
  <c r="V220" i="42" s="1"/>
  <c r="L33" i="42"/>
  <c r="V213" i="42" s="1"/>
  <c r="J38" i="42"/>
  <c r="M39" i="42"/>
  <c r="V279" i="42" s="1"/>
  <c r="M40" i="42"/>
  <c r="V280" i="42" s="1"/>
  <c r="M33" i="42"/>
  <c r="V273" i="42" s="1"/>
  <c r="I35" i="42"/>
  <c r="I36" i="42"/>
  <c r="V36" i="42" s="1"/>
  <c r="I37" i="42"/>
  <c r="K38" i="42"/>
  <c r="V158" i="42" s="1"/>
  <c r="N39" i="42"/>
  <c r="V339" i="42" s="1"/>
  <c r="N40" i="42"/>
  <c r="V340" i="42" s="1"/>
  <c r="V67" i="42"/>
  <c r="N25" i="42"/>
  <c r="V325" i="42" s="1"/>
  <c r="N33" i="42"/>
  <c r="V333" i="42" s="1"/>
  <c r="I34" i="42"/>
  <c r="V34" i="42" s="1"/>
  <c r="J35" i="42"/>
  <c r="V95" i="42" s="1"/>
  <c r="J36" i="42"/>
  <c r="V96" i="42" s="1"/>
  <c r="J37" i="42"/>
  <c r="V97" i="42" s="1"/>
  <c r="L38" i="42"/>
  <c r="V218" i="42" s="1"/>
  <c r="O5" i="42"/>
  <c r="N23" i="42"/>
  <c r="V323" i="42" s="1"/>
  <c r="N24" i="42"/>
  <c r="V324" i="42" s="1"/>
  <c r="J34" i="42"/>
  <c r="K35" i="42"/>
  <c r="V155" i="42" s="1"/>
  <c r="K36" i="42"/>
  <c r="V156" i="42" s="1"/>
  <c r="K37" i="42"/>
  <c r="V157" i="42" s="1"/>
  <c r="M38" i="42"/>
  <c r="V278" i="42" s="1"/>
  <c r="P52" i="42"/>
  <c r="K34" i="42"/>
  <c r="V154" i="42" s="1"/>
  <c r="L35" i="42"/>
  <c r="V215" i="42" s="1"/>
  <c r="L36" i="42"/>
  <c r="V216" i="42" s="1"/>
  <c r="N38" i="42"/>
  <c r="V338" i="42" s="1"/>
  <c r="I39" i="42"/>
  <c r="V39" i="42" s="1"/>
  <c r="P65" i="42"/>
  <c r="J29" i="42"/>
  <c r="V89" i="42" s="1"/>
  <c r="P53" i="42"/>
  <c r="P63" i="42"/>
  <c r="P49" i="42"/>
  <c r="P61" i="42"/>
  <c r="P47" i="42"/>
  <c r="V65" i="42"/>
  <c r="P50" i="42"/>
  <c r="P69" i="42"/>
  <c r="P43" i="42"/>
  <c r="P45" i="42"/>
  <c r="P59" i="42"/>
  <c r="V112" i="42"/>
  <c r="N19" i="42"/>
  <c r="V319" i="42" s="1"/>
  <c r="N20" i="42"/>
  <c r="V320" i="42" s="1"/>
  <c r="N21" i="42"/>
  <c r="V321" i="42" s="1"/>
  <c r="N22" i="42"/>
  <c r="V322" i="42" s="1"/>
  <c r="P57" i="42"/>
  <c r="N15" i="42"/>
  <c r="V315" i="42" s="1"/>
  <c r="N16" i="42"/>
  <c r="V316" i="42" s="1"/>
  <c r="N17" i="42"/>
  <c r="V317" i="42" s="1"/>
  <c r="N18" i="42"/>
  <c r="V318" i="42" s="1"/>
  <c r="J31" i="42"/>
  <c r="V91" i="42" s="1"/>
  <c r="P42" i="42"/>
  <c r="P44" i="42"/>
  <c r="V55" i="42"/>
  <c r="K11" i="42"/>
  <c r="V131" i="42" s="1"/>
  <c r="N12" i="42"/>
  <c r="V312" i="42" s="1"/>
  <c r="N13" i="42"/>
  <c r="V313" i="42" s="1"/>
  <c r="N14" i="42"/>
  <c r="V314" i="42" s="1"/>
  <c r="J28" i="42"/>
  <c r="V88" i="42" s="1"/>
  <c r="N30" i="42"/>
  <c r="V330" i="42" s="1"/>
  <c r="BS5" i="42"/>
  <c r="BN13" i="42"/>
  <c r="BZ73" i="42" s="1"/>
  <c r="BP14" i="42"/>
  <c r="BZ194" i="42" s="1"/>
  <c r="BR15" i="42"/>
  <c r="BZ315" i="42" s="1"/>
  <c r="BN17" i="42"/>
  <c r="BP18" i="42"/>
  <c r="BZ198" i="42" s="1"/>
  <c r="BR19" i="42"/>
  <c r="BZ319" i="42" s="1"/>
  <c r="BN21" i="42"/>
  <c r="BP22" i="42"/>
  <c r="BZ202" i="42" s="1"/>
  <c r="BR23" i="42"/>
  <c r="BZ323" i="42" s="1"/>
  <c r="BO25" i="42"/>
  <c r="BZ145" i="42" s="1"/>
  <c r="BP27" i="42"/>
  <c r="BZ207" i="42" s="1"/>
  <c r="BO28" i="42"/>
  <c r="BZ148" i="42" s="1"/>
  <c r="BM29" i="42"/>
  <c r="BZ29" i="42" s="1"/>
  <c r="BQ30" i="42"/>
  <c r="BZ270" i="42" s="1"/>
  <c r="BP32" i="42"/>
  <c r="BZ212" i="42" s="1"/>
  <c r="BT44" i="42"/>
  <c r="BT60" i="42"/>
  <c r="BM12" i="42"/>
  <c r="BZ12" i="42" s="1"/>
  <c r="BO13" i="42"/>
  <c r="BZ133" i="42" s="1"/>
  <c r="BQ14" i="42"/>
  <c r="BZ254" i="42" s="1"/>
  <c r="BM16" i="42"/>
  <c r="BZ16" i="42" s="1"/>
  <c r="BO17" i="42"/>
  <c r="BZ137" i="42" s="1"/>
  <c r="BQ18" i="42"/>
  <c r="BZ258" i="42" s="1"/>
  <c r="BM20" i="42"/>
  <c r="BZ20" i="42" s="1"/>
  <c r="BO21" i="42"/>
  <c r="BZ141" i="42" s="1"/>
  <c r="BQ22" i="42"/>
  <c r="BZ262" i="42" s="1"/>
  <c r="BM24" i="42"/>
  <c r="BZ24" i="42" s="1"/>
  <c r="BP25" i="42"/>
  <c r="BZ205" i="42" s="1"/>
  <c r="BM26" i="42"/>
  <c r="BZ26" i="42" s="1"/>
  <c r="BQ27" i="42"/>
  <c r="BZ267" i="42" s="1"/>
  <c r="BP28" i="42"/>
  <c r="BZ208" i="42" s="1"/>
  <c r="BN29" i="42"/>
  <c r="BR30" i="42"/>
  <c r="BZ330" i="42" s="1"/>
  <c r="BM31" i="42"/>
  <c r="BZ31" i="42" s="1"/>
  <c r="BQ32" i="42"/>
  <c r="BZ272" i="42" s="1"/>
  <c r="BZ38" i="42"/>
  <c r="BZ54" i="42"/>
  <c r="BT62" i="42"/>
  <c r="BM11" i="42"/>
  <c r="BN12" i="42"/>
  <c r="BZ72" i="42" s="1"/>
  <c r="BP13" i="42"/>
  <c r="BZ193" i="42" s="1"/>
  <c r="BR14" i="42"/>
  <c r="BZ314" i="42" s="1"/>
  <c r="BN16" i="42"/>
  <c r="BZ76" i="42" s="1"/>
  <c r="BP17" i="42"/>
  <c r="BZ197" i="42" s="1"/>
  <c r="BR18" i="42"/>
  <c r="BZ318" i="42" s="1"/>
  <c r="BN20" i="42"/>
  <c r="BZ80" i="42" s="1"/>
  <c r="BP21" i="42"/>
  <c r="BZ201" i="42" s="1"/>
  <c r="BR22" i="42"/>
  <c r="BZ322" i="42" s="1"/>
  <c r="BN24" i="42"/>
  <c r="BZ84" i="42" s="1"/>
  <c r="BQ25" i="42"/>
  <c r="BZ265" i="42" s="1"/>
  <c r="BN26" i="42"/>
  <c r="BZ86" i="42" s="1"/>
  <c r="BR27" i="42"/>
  <c r="BZ327" i="42" s="1"/>
  <c r="BQ28" i="42"/>
  <c r="BZ268" i="42" s="1"/>
  <c r="BO29" i="42"/>
  <c r="BZ149" i="42" s="1"/>
  <c r="BN31" i="42"/>
  <c r="BR32" i="42"/>
  <c r="BZ332" i="42" s="1"/>
  <c r="BT43" i="42"/>
  <c r="BZ56" i="42"/>
  <c r="BT64" i="42"/>
  <c r="BN11" i="42"/>
  <c r="BZ71" i="42" s="1"/>
  <c r="BO12" i="42"/>
  <c r="BZ132" i="42" s="1"/>
  <c r="BQ13" i="42"/>
  <c r="BZ253" i="42" s="1"/>
  <c r="BM15" i="42"/>
  <c r="BZ15" i="42" s="1"/>
  <c r="BO16" i="42"/>
  <c r="BZ136" i="42" s="1"/>
  <c r="BQ17" i="42"/>
  <c r="BZ257" i="42" s="1"/>
  <c r="BM19" i="42"/>
  <c r="BZ19" i="42" s="1"/>
  <c r="BO20" i="42"/>
  <c r="BZ140" i="42" s="1"/>
  <c r="BQ21" i="42"/>
  <c r="BZ261" i="42" s="1"/>
  <c r="BM23" i="42"/>
  <c r="BZ23" i="42" s="1"/>
  <c r="BO24" i="42"/>
  <c r="BZ144" i="42" s="1"/>
  <c r="BR25" i="42"/>
  <c r="BZ325" i="42" s="1"/>
  <c r="BO26" i="42"/>
  <c r="BZ146" i="42" s="1"/>
  <c r="BR28" i="42"/>
  <c r="BZ328" i="42" s="1"/>
  <c r="BP29" i="42"/>
  <c r="BZ209" i="42" s="1"/>
  <c r="BO31" i="42"/>
  <c r="BZ151" i="42" s="1"/>
  <c r="BT45" i="42"/>
  <c r="BT50" i="42"/>
  <c r="BZ58" i="42"/>
  <c r="BT66" i="42"/>
  <c r="BP11" i="42"/>
  <c r="BQ12" i="42"/>
  <c r="BZ252" i="42" s="1"/>
  <c r="BM14" i="42"/>
  <c r="BZ14" i="42" s="1"/>
  <c r="BO15" i="42"/>
  <c r="BZ135" i="42" s="1"/>
  <c r="BQ16" i="42"/>
  <c r="BZ256" i="42" s="1"/>
  <c r="BM18" i="42"/>
  <c r="BZ18" i="42" s="1"/>
  <c r="BO19" i="42"/>
  <c r="BZ139" i="42" s="1"/>
  <c r="BQ20" i="42"/>
  <c r="BZ260" i="42" s="1"/>
  <c r="BM22" i="42"/>
  <c r="BZ22" i="42" s="1"/>
  <c r="BO23" i="42"/>
  <c r="BZ143" i="42" s="1"/>
  <c r="BQ24" i="42"/>
  <c r="BZ264" i="42" s="1"/>
  <c r="BQ26" i="42"/>
  <c r="BZ266" i="42" s="1"/>
  <c r="BM27" i="42"/>
  <c r="BZ27" i="42" s="1"/>
  <c r="BR29" i="42"/>
  <c r="BZ329" i="42" s="1"/>
  <c r="BN30" i="42"/>
  <c r="BZ90" i="42" s="1"/>
  <c r="BQ31" i="42"/>
  <c r="BZ271" i="42" s="1"/>
  <c r="BM32" i="42"/>
  <c r="BZ32" i="42" s="1"/>
  <c r="BQ11" i="42"/>
  <c r="BR12" i="42"/>
  <c r="BZ312" i="42" s="1"/>
  <c r="BN14" i="42"/>
  <c r="BZ74" i="42" s="1"/>
  <c r="BP15" i="42"/>
  <c r="BZ195" i="42" s="1"/>
  <c r="BR16" i="42"/>
  <c r="BZ316" i="42" s="1"/>
  <c r="BN18" i="42"/>
  <c r="BZ78" i="42" s="1"/>
  <c r="BP19" i="42"/>
  <c r="BZ199" i="42" s="1"/>
  <c r="BR20" i="42"/>
  <c r="BZ320" i="42" s="1"/>
  <c r="BN22" i="42"/>
  <c r="BZ82" i="42" s="1"/>
  <c r="BP23" i="42"/>
  <c r="BZ203" i="42" s="1"/>
  <c r="BR24" i="42"/>
  <c r="BZ324" i="42" s="1"/>
  <c r="BM25" i="42"/>
  <c r="BZ25" i="42" s="1"/>
  <c r="BR26" i="42"/>
  <c r="BZ326" i="42" s="1"/>
  <c r="BN27" i="42"/>
  <c r="BZ87" i="42" s="1"/>
  <c r="BM28" i="42"/>
  <c r="BO30" i="42"/>
  <c r="BZ150" i="42" s="1"/>
  <c r="BR31" i="42"/>
  <c r="BZ331" i="42" s="1"/>
  <c r="BN32" i="42"/>
  <c r="BZ92" i="42" s="1"/>
  <c r="BT35" i="42"/>
  <c r="BT51" i="42"/>
  <c r="BM13" i="42"/>
  <c r="BZ13" i="42" s="1"/>
  <c r="BO14" i="42"/>
  <c r="BZ134" i="42" s="1"/>
  <c r="BQ15" i="42"/>
  <c r="BZ255" i="42" s="1"/>
  <c r="BM17" i="42"/>
  <c r="BZ17" i="42" s="1"/>
  <c r="BO18" i="42"/>
  <c r="BZ138" i="42" s="1"/>
  <c r="BQ19" i="42"/>
  <c r="BZ259" i="42" s="1"/>
  <c r="BO22" i="42"/>
  <c r="BZ142" i="42" s="1"/>
  <c r="BN25" i="42"/>
  <c r="BZ85" i="42" s="1"/>
  <c r="BO27" i="42"/>
  <c r="BZ147" i="42" s="1"/>
  <c r="BT42" i="42"/>
  <c r="BT53" i="42"/>
  <c r="DB251" i="42"/>
  <c r="ED11" i="42"/>
  <c r="V251" i="42"/>
  <c r="DB71" i="42"/>
  <c r="CO32" i="42"/>
  <c r="CO30" i="42"/>
  <c r="CO28" i="42"/>
  <c r="CO26" i="42"/>
  <c r="CO24" i="42"/>
  <c r="CO22" i="42"/>
  <c r="CO20" i="42"/>
  <c r="CO18" i="42"/>
  <c r="CO16" i="42"/>
  <c r="CO14" i="42"/>
  <c r="CO12" i="42"/>
  <c r="CO31" i="42"/>
  <c r="CO29" i="42"/>
  <c r="CO27" i="42"/>
  <c r="CO25" i="42"/>
  <c r="CO23" i="42"/>
  <c r="CO21" i="42"/>
  <c r="CO19" i="42"/>
  <c r="CO17" i="42"/>
  <c r="CO15" i="42"/>
  <c r="CO13" i="42"/>
  <c r="V182" i="42"/>
  <c r="P62" i="42"/>
  <c r="L31" i="42"/>
  <c r="V211" i="42" s="1"/>
  <c r="L29" i="42"/>
  <c r="V209" i="42" s="1"/>
  <c r="L27" i="42"/>
  <c r="V207" i="42" s="1"/>
  <c r="L25" i="42"/>
  <c r="V205" i="42" s="1"/>
  <c r="EV31" i="42"/>
  <c r="FF211" i="42" s="1"/>
  <c r="EV29" i="42"/>
  <c r="FF209" i="42" s="1"/>
  <c r="EV27" i="42"/>
  <c r="FF207" i="42" s="1"/>
  <c r="EV25" i="42"/>
  <c r="FF205" i="42" s="1"/>
  <c r="FZ32" i="42"/>
  <c r="GH332" i="42" s="1"/>
  <c r="FZ30" i="42"/>
  <c r="GH330" i="42" s="1"/>
  <c r="J11" i="42"/>
  <c r="EV11" i="42"/>
  <c r="L12" i="42"/>
  <c r="V192" i="42" s="1"/>
  <c r="DT12" i="42"/>
  <c r="ED192" i="42" s="1"/>
  <c r="ET12" i="42"/>
  <c r="FF72" i="42" s="1"/>
  <c r="L13" i="42"/>
  <c r="V193" i="42" s="1"/>
  <c r="DT13" i="42"/>
  <c r="ED193" i="42" s="1"/>
  <c r="ET13" i="42"/>
  <c r="FF73" i="42" s="1"/>
  <c r="L14" i="42"/>
  <c r="V194" i="42" s="1"/>
  <c r="DT14" i="42"/>
  <c r="ED194" i="42" s="1"/>
  <c r="ET14" i="42"/>
  <c r="FF74" i="42" s="1"/>
  <c r="L15" i="42"/>
  <c r="V195" i="42" s="1"/>
  <c r="DT15" i="42"/>
  <c r="ED195" i="42" s="1"/>
  <c r="ET15" i="42"/>
  <c r="FF75" i="42" s="1"/>
  <c r="L16" i="42"/>
  <c r="V196" i="42" s="1"/>
  <c r="DT16" i="42"/>
  <c r="ED196" i="42" s="1"/>
  <c r="ET16" i="42"/>
  <c r="FF76" i="42" s="1"/>
  <c r="L17" i="42"/>
  <c r="V197" i="42" s="1"/>
  <c r="DT17" i="42"/>
  <c r="ED197" i="42" s="1"/>
  <c r="ET17" i="42"/>
  <c r="FF77" i="42" s="1"/>
  <c r="L18" i="42"/>
  <c r="V198" i="42" s="1"/>
  <c r="DT18" i="42"/>
  <c r="ED198" i="42" s="1"/>
  <c r="ET18" i="42"/>
  <c r="FF78" i="42" s="1"/>
  <c r="L19" i="42"/>
  <c r="V199" i="42" s="1"/>
  <c r="DT19" i="42"/>
  <c r="ED199" i="42" s="1"/>
  <c r="ET19" i="42"/>
  <c r="FF79" i="42" s="1"/>
  <c r="L20" i="42"/>
  <c r="V200" i="42" s="1"/>
  <c r="DT20" i="42"/>
  <c r="ED200" i="42" s="1"/>
  <c r="ET20" i="42"/>
  <c r="FF80" i="42" s="1"/>
  <c r="L21" i="42"/>
  <c r="V201" i="42" s="1"/>
  <c r="DT21" i="42"/>
  <c r="ED201" i="42" s="1"/>
  <c r="ET21" i="42"/>
  <c r="FF81" i="42" s="1"/>
  <c r="L22" i="42"/>
  <c r="V202" i="42" s="1"/>
  <c r="DT22" i="42"/>
  <c r="ED202" i="42" s="1"/>
  <c r="ET22" i="42"/>
  <c r="FF82" i="42" s="1"/>
  <c r="L23" i="42"/>
  <c r="V203" i="42" s="1"/>
  <c r="ET23" i="42"/>
  <c r="FF83" i="42" s="1"/>
  <c r="L24" i="42"/>
  <c r="V204" i="42" s="1"/>
  <c r="EX24" i="42"/>
  <c r="FF324" i="42" s="1"/>
  <c r="FZ24" i="42"/>
  <c r="GH324" i="42" s="1"/>
  <c r="GZ24" i="42"/>
  <c r="HJ204" i="42" s="1"/>
  <c r="K25" i="42"/>
  <c r="V145" i="42" s="1"/>
  <c r="CQ27" i="42"/>
  <c r="DB147" i="42" s="1"/>
  <c r="DS27" i="42"/>
  <c r="ED147" i="42" s="1"/>
  <c r="ET27" i="42"/>
  <c r="FF87" i="42" s="1"/>
  <c r="FV27" i="42"/>
  <c r="GH87" i="42" s="1"/>
  <c r="CR28" i="42"/>
  <c r="DB208" i="42" s="1"/>
  <c r="DS28" i="42"/>
  <c r="ED148" i="42" s="1"/>
  <c r="EU28" i="42"/>
  <c r="FF148" i="42" s="1"/>
  <c r="FV28" i="42"/>
  <c r="GH88" i="42" s="1"/>
  <c r="FZ29" i="42"/>
  <c r="GH329" i="42" s="1"/>
  <c r="HB29" i="42"/>
  <c r="HJ329" i="42" s="1"/>
  <c r="L30" i="42"/>
  <c r="V210" i="42" s="1"/>
  <c r="DS31" i="42"/>
  <c r="ED151" i="42" s="1"/>
  <c r="ET31" i="42"/>
  <c r="FF91" i="42" s="1"/>
  <c r="FZ31" i="42"/>
  <c r="GH331" i="42" s="1"/>
  <c r="CQ32" i="42"/>
  <c r="DB152" i="42" s="1"/>
  <c r="DR32" i="42"/>
  <c r="ED92" i="42" s="1"/>
  <c r="EX32" i="42"/>
  <c r="FF332" i="42" s="1"/>
  <c r="DB182" i="42"/>
  <c r="CV62" i="42"/>
  <c r="FF184" i="42"/>
  <c r="EZ64" i="42"/>
  <c r="HJ186" i="42"/>
  <c r="HD66" i="42"/>
  <c r="BZ189" i="42"/>
  <c r="BT69" i="42"/>
  <c r="CP32" i="42"/>
  <c r="DB92" i="42" s="1"/>
  <c r="CP30" i="42"/>
  <c r="DB90" i="42" s="1"/>
  <c r="GX32" i="42"/>
  <c r="HJ92" i="42" s="1"/>
  <c r="GX30" i="42"/>
  <c r="HJ90" i="42" s="1"/>
  <c r="L11" i="42"/>
  <c r="CR11" i="42"/>
  <c r="EX11" i="42"/>
  <c r="FV11" i="42"/>
  <c r="EV12" i="42"/>
  <c r="FF192" i="42" s="1"/>
  <c r="FV12" i="42"/>
  <c r="GH72" i="42" s="1"/>
  <c r="EV13" i="42"/>
  <c r="FF193" i="42" s="1"/>
  <c r="FV13" i="42"/>
  <c r="GH73" i="42" s="1"/>
  <c r="EV14" i="42"/>
  <c r="FF194" i="42" s="1"/>
  <c r="FV14" i="42"/>
  <c r="GH74" i="42" s="1"/>
  <c r="EV15" i="42"/>
  <c r="FF195" i="42" s="1"/>
  <c r="FV15" i="42"/>
  <c r="GH75" i="42" s="1"/>
  <c r="EV16" i="42"/>
  <c r="FF196" i="42" s="1"/>
  <c r="FV16" i="42"/>
  <c r="GH76" i="42" s="1"/>
  <c r="EV17" i="42"/>
  <c r="FF197" i="42" s="1"/>
  <c r="FV17" i="42"/>
  <c r="GH77" i="42" s="1"/>
  <c r="EV18" i="42"/>
  <c r="FF198" i="42" s="1"/>
  <c r="FV18" i="42"/>
  <c r="GH78" i="42" s="1"/>
  <c r="EV19" i="42"/>
  <c r="FF199" i="42" s="1"/>
  <c r="FV19" i="42"/>
  <c r="GH79" i="42" s="1"/>
  <c r="EV20" i="42"/>
  <c r="FF200" i="42" s="1"/>
  <c r="FV20" i="42"/>
  <c r="GH80" i="42" s="1"/>
  <c r="EV21" i="42"/>
  <c r="FF201" i="42" s="1"/>
  <c r="FV21" i="42"/>
  <c r="GH81" i="42" s="1"/>
  <c r="EV22" i="42"/>
  <c r="FF202" i="42" s="1"/>
  <c r="FV22" i="42"/>
  <c r="GH82" i="42" s="1"/>
  <c r="EV23" i="42"/>
  <c r="FF203" i="42" s="1"/>
  <c r="FV23" i="42"/>
  <c r="GH83" i="42" s="1"/>
  <c r="CP25" i="42"/>
  <c r="DB85" i="42" s="1"/>
  <c r="DR25" i="42"/>
  <c r="ED85" i="42" s="1"/>
  <c r="CQ26" i="42"/>
  <c r="DB146" i="42" s="1"/>
  <c r="DR26" i="42"/>
  <c r="ED86" i="42" s="1"/>
  <c r="ET26" i="42"/>
  <c r="FF86" i="42" s="1"/>
  <c r="DV27" i="42"/>
  <c r="ED327" i="42" s="1"/>
  <c r="EX27" i="42"/>
  <c r="FF327" i="42" s="1"/>
  <c r="FX27" i="42"/>
  <c r="GH207" i="42" s="1"/>
  <c r="GY27" i="42"/>
  <c r="HJ147" i="42" s="1"/>
  <c r="K28" i="42"/>
  <c r="V148" i="42" s="1"/>
  <c r="EX28" i="42"/>
  <c r="FF328" i="42" s="1"/>
  <c r="FZ28" i="42"/>
  <c r="GH328" i="42" s="1"/>
  <c r="GZ28" i="42"/>
  <c r="HJ208" i="42" s="1"/>
  <c r="K29" i="42"/>
  <c r="V149" i="42" s="1"/>
  <c r="EU30" i="42"/>
  <c r="FF150" i="42" s="1"/>
  <c r="FV30" i="42"/>
  <c r="GH90" i="42" s="1"/>
  <c r="CP31" i="42"/>
  <c r="DB91" i="42" s="1"/>
  <c r="CT32" i="42"/>
  <c r="DB332" i="42" s="1"/>
  <c r="V184" i="42"/>
  <c r="P64" i="42"/>
  <c r="DB186" i="42"/>
  <c r="CV66" i="42"/>
  <c r="FF188" i="42"/>
  <c r="EZ68" i="42"/>
  <c r="DB184" i="42"/>
  <c r="CV64" i="42"/>
  <c r="DT32" i="42"/>
  <c r="ED212" i="42" s="1"/>
  <c r="DT30" i="42"/>
  <c r="ED210" i="42" s="1"/>
  <c r="DT28" i="42"/>
  <c r="ED208" i="42" s="1"/>
  <c r="DT26" i="42"/>
  <c r="ED206" i="42" s="1"/>
  <c r="DT24" i="42"/>
  <c r="ED204" i="42" s="1"/>
  <c r="DU32" i="42"/>
  <c r="ED272" i="42" s="1"/>
  <c r="DU30" i="42"/>
  <c r="ED270" i="42" s="1"/>
  <c r="DU28" i="42"/>
  <c r="ED268" i="42" s="1"/>
  <c r="DU26" i="42"/>
  <c r="ED266" i="42" s="1"/>
  <c r="DU24" i="42"/>
  <c r="ED264" i="42" s="1"/>
  <c r="DU22" i="42"/>
  <c r="ED262" i="42" s="1"/>
  <c r="DU20" i="42"/>
  <c r="ED260" i="42" s="1"/>
  <c r="DU18" i="42"/>
  <c r="ED258" i="42" s="1"/>
  <c r="DU16" i="42"/>
  <c r="ED256" i="42" s="1"/>
  <c r="DU14" i="42"/>
  <c r="ED254" i="42" s="1"/>
  <c r="DU12" i="42"/>
  <c r="ED252" i="42" s="1"/>
  <c r="DU31" i="42"/>
  <c r="ED271" i="42" s="1"/>
  <c r="DU29" i="42"/>
  <c r="ED269" i="42" s="1"/>
  <c r="DU27" i="42"/>
  <c r="ED267" i="42" s="1"/>
  <c r="DU25" i="42"/>
  <c r="ED265" i="42" s="1"/>
  <c r="DU23" i="42"/>
  <c r="ED263" i="42" s="1"/>
  <c r="DU21" i="42"/>
  <c r="ED261" i="42" s="1"/>
  <c r="DU19" i="42"/>
  <c r="ED259" i="42" s="1"/>
  <c r="DU17" i="42"/>
  <c r="ED257" i="42" s="1"/>
  <c r="DU15" i="42"/>
  <c r="ED255" i="42" s="1"/>
  <c r="DU13" i="42"/>
  <c r="ED253" i="42" s="1"/>
  <c r="DU11" i="42"/>
  <c r="FU31" i="42"/>
  <c r="FU29" i="42"/>
  <c r="FU27" i="42"/>
  <c r="FU25" i="42"/>
  <c r="FU23" i="42"/>
  <c r="FU21" i="42"/>
  <c r="FU19" i="42"/>
  <c r="FU17" i="42"/>
  <c r="FU15" i="42"/>
  <c r="FU13" i="42"/>
  <c r="FU32" i="42"/>
  <c r="FU30" i="42"/>
  <c r="FU28" i="42"/>
  <c r="FU26" i="42"/>
  <c r="FU24" i="42"/>
  <c r="FU22" i="42"/>
  <c r="FU20" i="42"/>
  <c r="FU18" i="42"/>
  <c r="FU16" i="42"/>
  <c r="FU14" i="42"/>
  <c r="FU12" i="42"/>
  <c r="DA5" i="42"/>
  <c r="HI5" i="42"/>
  <c r="U6" i="42"/>
  <c r="BY6" i="42"/>
  <c r="EC6" i="42"/>
  <c r="FE6" i="42"/>
  <c r="GG6" i="42"/>
  <c r="HI6" i="42"/>
  <c r="FW11" i="42"/>
  <c r="EX12" i="42"/>
  <c r="FF312" i="42" s="1"/>
  <c r="FW12" i="42"/>
  <c r="GH132" i="42" s="1"/>
  <c r="EX13" i="42"/>
  <c r="FF313" i="42" s="1"/>
  <c r="FW13" i="42"/>
  <c r="GH133" i="42" s="1"/>
  <c r="EX14" i="42"/>
  <c r="FF314" i="42" s="1"/>
  <c r="FW14" i="42"/>
  <c r="GH134" i="42" s="1"/>
  <c r="EX15" i="42"/>
  <c r="FF315" i="42" s="1"/>
  <c r="FW15" i="42"/>
  <c r="GH135" i="42" s="1"/>
  <c r="EX16" i="42"/>
  <c r="FF316" i="42" s="1"/>
  <c r="FW16" i="42"/>
  <c r="GH136" i="42" s="1"/>
  <c r="EX17" i="42"/>
  <c r="FF317" i="42" s="1"/>
  <c r="FW17" i="42"/>
  <c r="GH137" i="42" s="1"/>
  <c r="EX18" i="42"/>
  <c r="FF318" i="42" s="1"/>
  <c r="FW18" i="42"/>
  <c r="GH138" i="42" s="1"/>
  <c r="EX19" i="42"/>
  <c r="FF319" i="42" s="1"/>
  <c r="FW19" i="42"/>
  <c r="GH139" i="42" s="1"/>
  <c r="EX20" i="42"/>
  <c r="FF320" i="42" s="1"/>
  <c r="FW20" i="42"/>
  <c r="GH140" i="42" s="1"/>
  <c r="EX21" i="42"/>
  <c r="FF321" i="42" s="1"/>
  <c r="FW21" i="42"/>
  <c r="GH141" i="42" s="1"/>
  <c r="EX22" i="42"/>
  <c r="FF322" i="42" s="1"/>
  <c r="FW22" i="42"/>
  <c r="GH142" i="42" s="1"/>
  <c r="EX23" i="42"/>
  <c r="FF323" i="42" s="1"/>
  <c r="FW23" i="42"/>
  <c r="GH143" i="42" s="1"/>
  <c r="CQ25" i="42"/>
  <c r="DB145" i="42" s="1"/>
  <c r="DS25" i="42"/>
  <c r="ED145" i="42" s="1"/>
  <c r="ET25" i="42"/>
  <c r="FF85" i="42" s="1"/>
  <c r="FV25" i="42"/>
  <c r="GH85" i="42" s="1"/>
  <c r="DS26" i="42"/>
  <c r="ED146" i="42" s="1"/>
  <c r="EU26" i="42"/>
  <c r="FF146" i="42" s="1"/>
  <c r="FV26" i="42"/>
  <c r="GH86" i="42" s="1"/>
  <c r="GX26" i="42"/>
  <c r="HJ86" i="42" s="1"/>
  <c r="FZ27" i="42"/>
  <c r="GH327" i="42" s="1"/>
  <c r="HB27" i="42"/>
  <c r="HJ327" i="42" s="1"/>
  <c r="L28" i="42"/>
  <c r="V208" i="42" s="1"/>
  <c r="HB28" i="42"/>
  <c r="HJ328" i="42" s="1"/>
  <c r="N29" i="42"/>
  <c r="V329" i="42" s="1"/>
  <c r="CQ30" i="42"/>
  <c r="DB150" i="42" s="1"/>
  <c r="DR30" i="42"/>
  <c r="ED90" i="42" s="1"/>
  <c r="EV30" i="42"/>
  <c r="FF210" i="42" s="1"/>
  <c r="FW30" i="42"/>
  <c r="GH150" i="42" s="1"/>
  <c r="HB30" i="42"/>
  <c r="HJ330" i="42" s="1"/>
  <c r="GH183" i="42"/>
  <c r="GB63" i="42"/>
  <c r="V186" i="42"/>
  <c r="P66" i="42"/>
  <c r="DB188" i="42"/>
  <c r="CV68" i="42"/>
  <c r="BZ77" i="42"/>
  <c r="FF186" i="42"/>
  <c r="EZ66" i="42"/>
  <c r="HJ188" i="42"/>
  <c r="HD68" i="42"/>
  <c r="CR31" i="42"/>
  <c r="DB211" i="42" s="1"/>
  <c r="CR29" i="42"/>
  <c r="DB209" i="42" s="1"/>
  <c r="CR27" i="42"/>
  <c r="DB207" i="42" s="1"/>
  <c r="CR25" i="42"/>
  <c r="DB205" i="42" s="1"/>
  <c r="DV32" i="42"/>
  <c r="ED332" i="42" s="1"/>
  <c r="DV30" i="42"/>
  <c r="ED330" i="42" s="1"/>
  <c r="GZ31" i="42"/>
  <c r="HJ211" i="42" s="1"/>
  <c r="GZ29" i="42"/>
  <c r="HJ209" i="42" s="1"/>
  <c r="GZ27" i="42"/>
  <c r="HJ207" i="42" s="1"/>
  <c r="GZ25" i="42"/>
  <c r="HJ205" i="42" s="1"/>
  <c r="N11" i="42"/>
  <c r="CT11" i="42"/>
  <c r="DR11" i="42"/>
  <c r="FX11" i="42"/>
  <c r="GX11" i="42"/>
  <c r="CP12" i="42"/>
  <c r="DB72" i="42" s="1"/>
  <c r="FX12" i="42"/>
  <c r="GH192" i="42" s="1"/>
  <c r="GX12" i="42"/>
  <c r="HJ72" i="42" s="1"/>
  <c r="CP13" i="42"/>
  <c r="DB73" i="42" s="1"/>
  <c r="FX13" i="42"/>
  <c r="GH193" i="42" s="1"/>
  <c r="GX13" i="42"/>
  <c r="HJ73" i="42" s="1"/>
  <c r="CP14" i="42"/>
  <c r="DB74" i="42" s="1"/>
  <c r="FX14" i="42"/>
  <c r="GH194" i="42" s="1"/>
  <c r="GX14" i="42"/>
  <c r="HJ74" i="42" s="1"/>
  <c r="CP15" i="42"/>
  <c r="DB75" i="42" s="1"/>
  <c r="FX15" i="42"/>
  <c r="GH195" i="42" s="1"/>
  <c r="GX15" i="42"/>
  <c r="HJ75" i="42" s="1"/>
  <c r="CP16" i="42"/>
  <c r="DB76" i="42" s="1"/>
  <c r="FX16" i="42"/>
  <c r="GH196" i="42" s="1"/>
  <c r="GX16" i="42"/>
  <c r="HJ76" i="42" s="1"/>
  <c r="CP17" i="42"/>
  <c r="DB77" i="42" s="1"/>
  <c r="FX17" i="42"/>
  <c r="GH197" i="42" s="1"/>
  <c r="GX17" i="42"/>
  <c r="HJ77" i="42" s="1"/>
  <c r="CP18" i="42"/>
  <c r="DB78" i="42" s="1"/>
  <c r="FX18" i="42"/>
  <c r="GH198" i="42" s="1"/>
  <c r="GX18" i="42"/>
  <c r="HJ78" i="42" s="1"/>
  <c r="CP19" i="42"/>
  <c r="DB79" i="42" s="1"/>
  <c r="FX19" i="42"/>
  <c r="GH199" i="42" s="1"/>
  <c r="GX19" i="42"/>
  <c r="HJ79" i="42" s="1"/>
  <c r="CP20" i="42"/>
  <c r="DB80" i="42" s="1"/>
  <c r="FX20" i="42"/>
  <c r="GH200" i="42" s="1"/>
  <c r="GX20" i="42"/>
  <c r="HJ80" i="42" s="1"/>
  <c r="CP21" i="42"/>
  <c r="DB81" i="42" s="1"/>
  <c r="FX21" i="42"/>
  <c r="GH201" i="42" s="1"/>
  <c r="GX21" i="42"/>
  <c r="HJ81" i="42" s="1"/>
  <c r="CP22" i="42"/>
  <c r="DB82" i="42" s="1"/>
  <c r="FX22" i="42"/>
  <c r="GH202" i="42" s="1"/>
  <c r="GX22" i="42"/>
  <c r="HJ82" i="42" s="1"/>
  <c r="CP23" i="42"/>
  <c r="DB83" i="42" s="1"/>
  <c r="FX23" i="42"/>
  <c r="GH203" i="42" s="1"/>
  <c r="GX23" i="42"/>
  <c r="HJ83" i="42" s="1"/>
  <c r="CP24" i="42"/>
  <c r="DB84" i="42" s="1"/>
  <c r="CT25" i="42"/>
  <c r="DB325" i="42" s="1"/>
  <c r="DT25" i="42"/>
  <c r="ED205" i="42" s="1"/>
  <c r="EU25" i="42"/>
  <c r="FF145" i="42" s="1"/>
  <c r="FW25" i="42"/>
  <c r="GH145" i="42" s="1"/>
  <c r="GX25" i="42"/>
  <c r="HJ85" i="42" s="1"/>
  <c r="J26" i="42"/>
  <c r="V86" i="42" s="1"/>
  <c r="CT26" i="42"/>
  <c r="DB326" i="42" s="1"/>
  <c r="DV26" i="42"/>
  <c r="ED326" i="42" s="1"/>
  <c r="EV26" i="42"/>
  <c r="FF206" i="42" s="1"/>
  <c r="FW26" i="42"/>
  <c r="GH146" i="42" s="1"/>
  <c r="GY26" i="42"/>
  <c r="HJ146" i="42" s="1"/>
  <c r="J27" i="42"/>
  <c r="V87" i="42" s="1"/>
  <c r="N28" i="42"/>
  <c r="V328" i="42" s="1"/>
  <c r="CP29" i="42"/>
  <c r="DB89" i="42" s="1"/>
  <c r="DR29" i="42"/>
  <c r="ED89" i="42" s="1"/>
  <c r="CR30" i="42"/>
  <c r="DB210" i="42" s="1"/>
  <c r="DS30" i="42"/>
  <c r="ED150" i="42" s="1"/>
  <c r="EX30" i="42"/>
  <c r="FF330" i="42" s="1"/>
  <c r="K32" i="42"/>
  <c r="V152" i="42" s="1"/>
  <c r="GY32" i="42"/>
  <c r="HJ152" i="42" s="1"/>
  <c r="EZ42" i="42"/>
  <c r="HD44" i="42"/>
  <c r="BT47" i="42"/>
  <c r="DX49" i="42"/>
  <c r="GB51" i="42"/>
  <c r="P54" i="42"/>
  <c r="ED183" i="42"/>
  <c r="DX63" i="42"/>
  <c r="GH185" i="42"/>
  <c r="GB65" i="42"/>
  <c r="V188" i="42"/>
  <c r="P68" i="42"/>
  <c r="I32" i="42"/>
  <c r="I30" i="42"/>
  <c r="I28" i="42"/>
  <c r="I26" i="42"/>
  <c r="I24" i="42"/>
  <c r="I22" i="42"/>
  <c r="I20" i="42"/>
  <c r="I18" i="42"/>
  <c r="I16" i="42"/>
  <c r="I14" i="42"/>
  <c r="I12" i="42"/>
  <c r="I31" i="42"/>
  <c r="I29" i="42"/>
  <c r="I27" i="42"/>
  <c r="I25" i="42"/>
  <c r="I23" i="42"/>
  <c r="I21" i="42"/>
  <c r="I19" i="42"/>
  <c r="I17" i="42"/>
  <c r="I15" i="42"/>
  <c r="I13" i="42"/>
  <c r="CS31" i="42"/>
  <c r="DB271" i="42" s="1"/>
  <c r="CS29" i="42"/>
  <c r="DB269" i="42" s="1"/>
  <c r="CS27" i="42"/>
  <c r="DB267" i="42" s="1"/>
  <c r="CS25" i="42"/>
  <c r="DB265" i="42" s="1"/>
  <c r="CS23" i="42"/>
  <c r="DB263" i="42" s="1"/>
  <c r="CS21" i="42"/>
  <c r="DB261" i="42" s="1"/>
  <c r="CS19" i="42"/>
  <c r="DB259" i="42" s="1"/>
  <c r="CS17" i="42"/>
  <c r="DB257" i="42" s="1"/>
  <c r="CS15" i="42"/>
  <c r="DB255" i="42" s="1"/>
  <c r="CS13" i="42"/>
  <c r="DB253" i="42" s="1"/>
  <c r="CS32" i="42"/>
  <c r="DB272" i="42" s="1"/>
  <c r="CS30" i="42"/>
  <c r="DB270" i="42" s="1"/>
  <c r="CS28" i="42"/>
  <c r="DB268" i="42" s="1"/>
  <c r="CS26" i="42"/>
  <c r="DB266" i="42" s="1"/>
  <c r="CS24" i="42"/>
  <c r="DB264" i="42" s="1"/>
  <c r="CS22" i="42"/>
  <c r="DB262" i="42" s="1"/>
  <c r="CS20" i="42"/>
  <c r="DB260" i="42" s="1"/>
  <c r="CS18" i="42"/>
  <c r="DB258" i="42" s="1"/>
  <c r="CS16" i="42"/>
  <c r="DB256" i="42" s="1"/>
  <c r="CS14" i="42"/>
  <c r="DB254" i="42" s="1"/>
  <c r="CS12" i="42"/>
  <c r="DB252" i="42" s="1"/>
  <c r="ES32" i="42"/>
  <c r="ES30" i="42"/>
  <c r="ES28" i="42"/>
  <c r="ES26" i="42"/>
  <c r="ES24" i="42"/>
  <c r="ES22" i="42"/>
  <c r="ES20" i="42"/>
  <c r="ES18" i="42"/>
  <c r="ES16" i="42"/>
  <c r="ES14" i="42"/>
  <c r="ES12" i="42"/>
  <c r="ES31" i="42"/>
  <c r="ES29" i="42"/>
  <c r="ES27" i="42"/>
  <c r="ES25" i="42"/>
  <c r="ES23" i="42"/>
  <c r="ES21" i="42"/>
  <c r="ES19" i="42"/>
  <c r="ES17" i="42"/>
  <c r="ES15" i="42"/>
  <c r="ES13" i="42"/>
  <c r="ES11" i="42"/>
  <c r="HA31" i="42"/>
  <c r="HJ271" i="42" s="1"/>
  <c r="HA29" i="42"/>
  <c r="HJ269" i="42" s="1"/>
  <c r="HA27" i="42"/>
  <c r="HJ267" i="42" s="1"/>
  <c r="HA25" i="42"/>
  <c r="HJ265" i="42" s="1"/>
  <c r="HA23" i="42"/>
  <c r="HJ263" i="42" s="1"/>
  <c r="HA21" i="42"/>
  <c r="HJ261" i="42" s="1"/>
  <c r="HA19" i="42"/>
  <c r="HJ259" i="42" s="1"/>
  <c r="HA17" i="42"/>
  <c r="HJ257" i="42" s="1"/>
  <c r="HA15" i="42"/>
  <c r="HJ255" i="42" s="1"/>
  <c r="HA13" i="42"/>
  <c r="HJ253" i="42" s="1"/>
  <c r="HA11" i="42"/>
  <c r="HA32" i="42"/>
  <c r="HJ272" i="42" s="1"/>
  <c r="HA30" i="42"/>
  <c r="HJ270" i="42" s="1"/>
  <c r="HA28" i="42"/>
  <c r="HJ268" i="42" s="1"/>
  <c r="HA26" i="42"/>
  <c r="HJ266" i="42" s="1"/>
  <c r="HA24" i="42"/>
  <c r="HJ264" i="42" s="1"/>
  <c r="HA22" i="42"/>
  <c r="HJ262" i="42" s="1"/>
  <c r="HA20" i="42"/>
  <c r="HJ260" i="42" s="1"/>
  <c r="HA18" i="42"/>
  <c r="HJ258" i="42" s="1"/>
  <c r="HA16" i="42"/>
  <c r="HJ256" i="42" s="1"/>
  <c r="HA14" i="42"/>
  <c r="HJ254" i="42" s="1"/>
  <c r="HA12" i="42"/>
  <c r="HJ252" i="42" s="1"/>
  <c r="DS11" i="42"/>
  <c r="FZ11" i="42"/>
  <c r="GY11" i="42"/>
  <c r="CQ12" i="42"/>
  <c r="DB132" i="42" s="1"/>
  <c r="FZ12" i="42"/>
  <c r="GH312" i="42" s="1"/>
  <c r="GY12" i="42"/>
  <c r="HJ132" i="42" s="1"/>
  <c r="CQ13" i="42"/>
  <c r="DB133" i="42" s="1"/>
  <c r="FZ13" i="42"/>
  <c r="GH313" i="42" s="1"/>
  <c r="GY13" i="42"/>
  <c r="HJ133" i="42" s="1"/>
  <c r="CQ14" i="42"/>
  <c r="DB134" i="42" s="1"/>
  <c r="FZ14" i="42"/>
  <c r="GH314" i="42" s="1"/>
  <c r="GY14" i="42"/>
  <c r="HJ134" i="42" s="1"/>
  <c r="CQ15" i="42"/>
  <c r="DB135" i="42" s="1"/>
  <c r="FZ15" i="42"/>
  <c r="GH315" i="42" s="1"/>
  <c r="GY15" i="42"/>
  <c r="HJ135" i="42" s="1"/>
  <c r="CQ16" i="42"/>
  <c r="DB136" i="42" s="1"/>
  <c r="FZ16" i="42"/>
  <c r="GH316" i="42" s="1"/>
  <c r="GY16" i="42"/>
  <c r="HJ136" i="42" s="1"/>
  <c r="CQ17" i="42"/>
  <c r="DB137" i="42" s="1"/>
  <c r="FZ17" i="42"/>
  <c r="GH317" i="42" s="1"/>
  <c r="GY17" i="42"/>
  <c r="HJ137" i="42" s="1"/>
  <c r="CQ18" i="42"/>
  <c r="DB138" i="42" s="1"/>
  <c r="FZ18" i="42"/>
  <c r="GH318" i="42" s="1"/>
  <c r="GY18" i="42"/>
  <c r="HJ138" i="42" s="1"/>
  <c r="CQ19" i="42"/>
  <c r="DB139" i="42" s="1"/>
  <c r="FZ19" i="42"/>
  <c r="GH319" i="42" s="1"/>
  <c r="GY19" i="42"/>
  <c r="HJ139" i="42" s="1"/>
  <c r="CQ20" i="42"/>
  <c r="DB140" i="42" s="1"/>
  <c r="FZ20" i="42"/>
  <c r="GH320" i="42" s="1"/>
  <c r="GY20" i="42"/>
  <c r="HJ140" i="42" s="1"/>
  <c r="CQ21" i="42"/>
  <c r="DB141" i="42" s="1"/>
  <c r="FZ21" i="42"/>
  <c r="GH321" i="42" s="1"/>
  <c r="GY21" i="42"/>
  <c r="HJ141" i="42" s="1"/>
  <c r="CQ22" i="42"/>
  <c r="DB142" i="42" s="1"/>
  <c r="FZ22" i="42"/>
  <c r="GH322" i="42" s="1"/>
  <c r="GY22" i="42"/>
  <c r="HJ142" i="42" s="1"/>
  <c r="CQ23" i="42"/>
  <c r="DB143" i="42" s="1"/>
  <c r="FZ23" i="42"/>
  <c r="GH323" i="42" s="1"/>
  <c r="GY23" i="42"/>
  <c r="HJ143" i="42" s="1"/>
  <c r="CQ24" i="42"/>
  <c r="DB144" i="42" s="1"/>
  <c r="DR24" i="42"/>
  <c r="ED84" i="42" s="1"/>
  <c r="ET24" i="42"/>
  <c r="FF84" i="42" s="1"/>
  <c r="DV25" i="42"/>
  <c r="ED325" i="42" s="1"/>
  <c r="EX25" i="42"/>
  <c r="FF325" i="42" s="1"/>
  <c r="GY25" i="42"/>
  <c r="HJ145" i="42" s="1"/>
  <c r="K26" i="42"/>
  <c r="V146" i="42" s="1"/>
  <c r="EX26" i="42"/>
  <c r="FF326" i="42" s="1"/>
  <c r="FZ26" i="42"/>
  <c r="GH326" i="42" s="1"/>
  <c r="GZ26" i="42"/>
  <c r="HJ206" i="42" s="1"/>
  <c r="K27" i="42"/>
  <c r="V147" i="42" s="1"/>
  <c r="CQ29" i="42"/>
  <c r="DB149" i="42" s="1"/>
  <c r="DS29" i="42"/>
  <c r="ED149" i="42" s="1"/>
  <c r="FV29" i="42"/>
  <c r="GH89" i="42" s="1"/>
  <c r="CT30" i="42"/>
  <c r="DB330" i="42" s="1"/>
  <c r="L32" i="42"/>
  <c r="V212" i="42" s="1"/>
  <c r="GZ32" i="42"/>
  <c r="HJ212" i="42" s="1"/>
  <c r="CV42" i="42"/>
  <c r="EZ44" i="42"/>
  <c r="HD46" i="42"/>
  <c r="BT49" i="42"/>
  <c r="DX51" i="42"/>
  <c r="GB53" i="42"/>
  <c r="BZ183" i="42"/>
  <c r="BT63" i="42"/>
  <c r="ED185" i="42"/>
  <c r="DX65" i="42"/>
  <c r="GH187" i="42"/>
  <c r="GB67" i="42"/>
  <c r="M31" i="42"/>
  <c r="V271" i="42" s="1"/>
  <c r="M29" i="42"/>
  <c r="V269" i="42" s="1"/>
  <c r="M27" i="42"/>
  <c r="V267" i="42" s="1"/>
  <c r="M25" i="42"/>
  <c r="V265" i="42" s="1"/>
  <c r="M23" i="42"/>
  <c r="V263" i="42" s="1"/>
  <c r="M21" i="42"/>
  <c r="V261" i="42" s="1"/>
  <c r="M19" i="42"/>
  <c r="V259" i="42" s="1"/>
  <c r="M17" i="42"/>
  <c r="V257" i="42" s="1"/>
  <c r="M15" i="42"/>
  <c r="V255" i="42" s="1"/>
  <c r="M13" i="42"/>
  <c r="V253" i="42" s="1"/>
  <c r="M32" i="42"/>
  <c r="V272" i="42" s="1"/>
  <c r="M30" i="42"/>
  <c r="V270" i="42" s="1"/>
  <c r="M28" i="42"/>
  <c r="V268" i="42" s="1"/>
  <c r="M26" i="42"/>
  <c r="V266" i="42" s="1"/>
  <c r="M24" i="42"/>
  <c r="V264" i="42" s="1"/>
  <c r="M22" i="42"/>
  <c r="V262" i="42" s="1"/>
  <c r="M20" i="42"/>
  <c r="V260" i="42" s="1"/>
  <c r="M18" i="42"/>
  <c r="V258" i="42" s="1"/>
  <c r="M16" i="42"/>
  <c r="V256" i="42" s="1"/>
  <c r="M14" i="42"/>
  <c r="V254" i="42" s="1"/>
  <c r="M12" i="42"/>
  <c r="V252" i="42" s="1"/>
  <c r="EW31" i="42"/>
  <c r="FF271" i="42" s="1"/>
  <c r="EW29" i="42"/>
  <c r="FF269" i="42" s="1"/>
  <c r="EW27" i="42"/>
  <c r="FF267" i="42" s="1"/>
  <c r="EW25" i="42"/>
  <c r="FF265" i="42" s="1"/>
  <c r="EW23" i="42"/>
  <c r="FF263" i="42" s="1"/>
  <c r="EW21" i="42"/>
  <c r="FF261" i="42" s="1"/>
  <c r="EW19" i="42"/>
  <c r="FF259" i="42" s="1"/>
  <c r="EW17" i="42"/>
  <c r="FF257" i="42" s="1"/>
  <c r="EW15" i="42"/>
  <c r="FF255" i="42" s="1"/>
  <c r="EW13" i="42"/>
  <c r="FF253" i="42" s="1"/>
  <c r="EW32" i="42"/>
  <c r="FF272" i="42" s="1"/>
  <c r="EW30" i="42"/>
  <c r="FF270" i="42" s="1"/>
  <c r="EW28" i="42"/>
  <c r="FF268" i="42" s="1"/>
  <c r="EW26" i="42"/>
  <c r="FF266" i="42" s="1"/>
  <c r="EW24" i="42"/>
  <c r="FF264" i="42" s="1"/>
  <c r="EW22" i="42"/>
  <c r="FF262" i="42" s="1"/>
  <c r="EW20" i="42"/>
  <c r="FF260" i="42" s="1"/>
  <c r="EW18" i="42"/>
  <c r="FF258" i="42" s="1"/>
  <c r="EW16" i="42"/>
  <c r="FF256" i="42" s="1"/>
  <c r="EW14" i="42"/>
  <c r="FF254" i="42" s="1"/>
  <c r="EW12" i="42"/>
  <c r="FF252" i="42" s="1"/>
  <c r="ET32" i="42"/>
  <c r="FF92" i="42" s="1"/>
  <c r="ET30" i="42"/>
  <c r="FF90" i="42" s="1"/>
  <c r="FX32" i="42"/>
  <c r="GH212" i="42" s="1"/>
  <c r="FX30" i="42"/>
  <c r="GH210" i="42" s="1"/>
  <c r="FX28" i="42"/>
  <c r="GH208" i="42" s="1"/>
  <c r="FX26" i="42"/>
  <c r="GH206" i="42" s="1"/>
  <c r="FX24" i="42"/>
  <c r="GH204" i="42" s="1"/>
  <c r="DT11" i="42"/>
  <c r="ET11" i="42"/>
  <c r="GZ11" i="42"/>
  <c r="J12" i="42"/>
  <c r="V72" i="42" s="1"/>
  <c r="CR12" i="42"/>
  <c r="DB192" i="42" s="1"/>
  <c r="DR12" i="42"/>
  <c r="ED72" i="42" s="1"/>
  <c r="GZ12" i="42"/>
  <c r="HJ192" i="42" s="1"/>
  <c r="J13" i="42"/>
  <c r="V73" i="42" s="1"/>
  <c r="CR13" i="42"/>
  <c r="DB193" i="42" s="1"/>
  <c r="DR13" i="42"/>
  <c r="ED73" i="42" s="1"/>
  <c r="GZ13" i="42"/>
  <c r="HJ193" i="42" s="1"/>
  <c r="J14" i="42"/>
  <c r="V74" i="42" s="1"/>
  <c r="CR14" i="42"/>
  <c r="DB194" i="42" s="1"/>
  <c r="DR14" i="42"/>
  <c r="ED74" i="42" s="1"/>
  <c r="GZ14" i="42"/>
  <c r="HJ194" i="42" s="1"/>
  <c r="J15" i="42"/>
  <c r="V75" i="42" s="1"/>
  <c r="CR15" i="42"/>
  <c r="DB195" i="42" s="1"/>
  <c r="DR15" i="42"/>
  <c r="ED75" i="42" s="1"/>
  <c r="GZ15" i="42"/>
  <c r="HJ195" i="42" s="1"/>
  <c r="J16" i="42"/>
  <c r="V76" i="42" s="1"/>
  <c r="CR16" i="42"/>
  <c r="DB196" i="42" s="1"/>
  <c r="DR16" i="42"/>
  <c r="ED76" i="42" s="1"/>
  <c r="GZ16" i="42"/>
  <c r="HJ196" i="42" s="1"/>
  <c r="J17" i="42"/>
  <c r="V77" i="42" s="1"/>
  <c r="CR17" i="42"/>
  <c r="DB197" i="42" s="1"/>
  <c r="DR17" i="42"/>
  <c r="ED77" i="42" s="1"/>
  <c r="GZ17" i="42"/>
  <c r="HJ197" i="42" s="1"/>
  <c r="J18" i="42"/>
  <c r="V78" i="42" s="1"/>
  <c r="CR18" i="42"/>
  <c r="DB198" i="42" s="1"/>
  <c r="DR18" i="42"/>
  <c r="ED78" i="42" s="1"/>
  <c r="GZ18" i="42"/>
  <c r="HJ198" i="42" s="1"/>
  <c r="J19" i="42"/>
  <c r="V79" i="42" s="1"/>
  <c r="CR19" i="42"/>
  <c r="DB199" i="42" s="1"/>
  <c r="DR19" i="42"/>
  <c r="ED79" i="42" s="1"/>
  <c r="GZ19" i="42"/>
  <c r="HJ199" i="42" s="1"/>
  <c r="J20" i="42"/>
  <c r="V80" i="42" s="1"/>
  <c r="CR20" i="42"/>
  <c r="DB200" i="42" s="1"/>
  <c r="DR20" i="42"/>
  <c r="ED80" i="42" s="1"/>
  <c r="GZ20" i="42"/>
  <c r="HJ200" i="42" s="1"/>
  <c r="J21" i="42"/>
  <c r="V81" i="42" s="1"/>
  <c r="CR21" i="42"/>
  <c r="DB201" i="42" s="1"/>
  <c r="DR21" i="42"/>
  <c r="ED81" i="42" s="1"/>
  <c r="GZ21" i="42"/>
  <c r="HJ201" i="42" s="1"/>
  <c r="J22" i="42"/>
  <c r="V82" i="42" s="1"/>
  <c r="CR22" i="42"/>
  <c r="DB202" i="42" s="1"/>
  <c r="DR22" i="42"/>
  <c r="ED82" i="42" s="1"/>
  <c r="GZ22" i="42"/>
  <c r="HJ202" i="42" s="1"/>
  <c r="J23" i="42"/>
  <c r="V83" i="42" s="1"/>
  <c r="CR23" i="42"/>
  <c r="DB203" i="42" s="1"/>
  <c r="DR23" i="42"/>
  <c r="ED83" i="42" s="1"/>
  <c r="GZ23" i="42"/>
  <c r="HJ203" i="42" s="1"/>
  <c r="J24" i="42"/>
  <c r="V84" i="42" s="1"/>
  <c r="CR24" i="42"/>
  <c r="DB204" i="42" s="1"/>
  <c r="DS24" i="42"/>
  <c r="ED144" i="42" s="1"/>
  <c r="EU24" i="42"/>
  <c r="FF144" i="42" s="1"/>
  <c r="FV24" i="42"/>
  <c r="GH84" i="42" s="1"/>
  <c r="GX24" i="42"/>
  <c r="HJ84" i="42" s="1"/>
  <c r="FZ25" i="42"/>
  <c r="GH325" i="42" s="1"/>
  <c r="HB25" i="42"/>
  <c r="HJ325" i="42" s="1"/>
  <c r="L26" i="42"/>
  <c r="V206" i="42" s="1"/>
  <c r="HB26" i="42"/>
  <c r="HJ326" i="42" s="1"/>
  <c r="N27" i="42"/>
  <c r="V327" i="42" s="1"/>
  <c r="CP28" i="42"/>
  <c r="DB88" i="42" s="1"/>
  <c r="CT29" i="42"/>
  <c r="DB329" i="42" s="1"/>
  <c r="DT29" i="42"/>
  <c r="ED209" i="42" s="1"/>
  <c r="EU29" i="42"/>
  <c r="FF149" i="42" s="1"/>
  <c r="FW29" i="42"/>
  <c r="GH149" i="42" s="1"/>
  <c r="GX29" i="42"/>
  <c r="HJ89" i="42" s="1"/>
  <c r="J30" i="42"/>
  <c r="V90" i="42" s="1"/>
  <c r="FW31" i="42"/>
  <c r="GH151" i="42" s="1"/>
  <c r="GX31" i="42"/>
  <c r="HJ91" i="42" s="1"/>
  <c r="N32" i="42"/>
  <c r="V332" i="42" s="1"/>
  <c r="EU32" i="42"/>
  <c r="FF152" i="42" s="1"/>
  <c r="FV32" i="42"/>
  <c r="GH92" i="42" s="1"/>
  <c r="HB32" i="42"/>
  <c r="HJ332" i="42" s="1"/>
  <c r="HJ182" i="42"/>
  <c r="HD62" i="42"/>
  <c r="BZ185" i="42"/>
  <c r="BT65" i="42"/>
  <c r="ED187" i="42"/>
  <c r="DX67" i="42"/>
  <c r="GH189" i="42"/>
  <c r="GB69" i="42"/>
  <c r="EW11" i="42"/>
  <c r="DQ31" i="42"/>
  <c r="DQ29" i="42"/>
  <c r="DQ27" i="42"/>
  <c r="DQ25" i="42"/>
  <c r="DQ23" i="42"/>
  <c r="DQ21" i="42"/>
  <c r="DQ19" i="42"/>
  <c r="DQ17" i="42"/>
  <c r="DQ15" i="42"/>
  <c r="DQ13" i="42"/>
  <c r="DQ32" i="42"/>
  <c r="DQ30" i="42"/>
  <c r="DQ28" i="42"/>
  <c r="DQ26" i="42"/>
  <c r="DQ24" i="42"/>
  <c r="DQ22" i="42"/>
  <c r="DQ20" i="42"/>
  <c r="DQ18" i="42"/>
  <c r="DQ16" i="42"/>
  <c r="DQ14" i="42"/>
  <c r="DQ12" i="42"/>
  <c r="FY32" i="42"/>
  <c r="GH272" i="42" s="1"/>
  <c r="FY30" i="42"/>
  <c r="GH270" i="42" s="1"/>
  <c r="FY28" i="42"/>
  <c r="GH268" i="42" s="1"/>
  <c r="FY26" i="42"/>
  <c r="GH266" i="42" s="1"/>
  <c r="FY24" i="42"/>
  <c r="GH264" i="42" s="1"/>
  <c r="FY22" i="42"/>
  <c r="GH262" i="42" s="1"/>
  <c r="FY20" i="42"/>
  <c r="GH260" i="42" s="1"/>
  <c r="FY18" i="42"/>
  <c r="GH258" i="42" s="1"/>
  <c r="FY16" i="42"/>
  <c r="GH256" i="42" s="1"/>
  <c r="FY14" i="42"/>
  <c r="GH254" i="42" s="1"/>
  <c r="FY12" i="42"/>
  <c r="GH252" i="42" s="1"/>
  <c r="FY31" i="42"/>
  <c r="GH271" i="42" s="1"/>
  <c r="FY29" i="42"/>
  <c r="GH269" i="42" s="1"/>
  <c r="FY27" i="42"/>
  <c r="GH267" i="42" s="1"/>
  <c r="FY25" i="42"/>
  <c r="GH265" i="42" s="1"/>
  <c r="FY23" i="42"/>
  <c r="GH263" i="42" s="1"/>
  <c r="FY21" i="42"/>
  <c r="GH261" i="42" s="1"/>
  <c r="FY19" i="42"/>
  <c r="GH259" i="42" s="1"/>
  <c r="FY17" i="42"/>
  <c r="GH257" i="42" s="1"/>
  <c r="FY15" i="42"/>
  <c r="GH255" i="42" s="1"/>
  <c r="FY13" i="42"/>
  <c r="GH253" i="42" s="1"/>
  <c r="FY11" i="42"/>
  <c r="I11" i="42"/>
  <c r="CO11" i="42"/>
  <c r="DV11" i="42"/>
  <c r="EU11" i="42"/>
  <c r="HB11" i="42"/>
  <c r="K12" i="42"/>
  <c r="V132" i="42" s="1"/>
  <c r="CT12" i="42"/>
  <c r="DB312" i="42" s="1"/>
  <c r="DS12" i="42"/>
  <c r="ED132" i="42" s="1"/>
  <c r="HB12" i="42"/>
  <c r="HJ312" i="42" s="1"/>
  <c r="K13" i="42"/>
  <c r="V133" i="42" s="1"/>
  <c r="CT13" i="42"/>
  <c r="DB313" i="42" s="1"/>
  <c r="DS13" i="42"/>
  <c r="ED133" i="42" s="1"/>
  <c r="HB13" i="42"/>
  <c r="HJ313" i="42" s="1"/>
  <c r="K14" i="42"/>
  <c r="V134" i="42" s="1"/>
  <c r="CT14" i="42"/>
  <c r="DB314" i="42" s="1"/>
  <c r="DS14" i="42"/>
  <c r="ED134" i="42" s="1"/>
  <c r="HB14" i="42"/>
  <c r="HJ314" i="42" s="1"/>
  <c r="K15" i="42"/>
  <c r="V135" i="42" s="1"/>
  <c r="CT15" i="42"/>
  <c r="DB315" i="42" s="1"/>
  <c r="DS15" i="42"/>
  <c r="ED135" i="42" s="1"/>
  <c r="HB15" i="42"/>
  <c r="HJ315" i="42" s="1"/>
  <c r="K16" i="42"/>
  <c r="V136" i="42" s="1"/>
  <c r="CT16" i="42"/>
  <c r="DB316" i="42" s="1"/>
  <c r="DS16" i="42"/>
  <c r="ED136" i="42" s="1"/>
  <c r="HB16" i="42"/>
  <c r="HJ316" i="42" s="1"/>
  <c r="K17" i="42"/>
  <c r="V137" i="42" s="1"/>
  <c r="CT17" i="42"/>
  <c r="DB317" i="42" s="1"/>
  <c r="DS17" i="42"/>
  <c r="ED137" i="42" s="1"/>
  <c r="HB17" i="42"/>
  <c r="HJ317" i="42" s="1"/>
  <c r="K18" i="42"/>
  <c r="V138" i="42" s="1"/>
  <c r="CT18" i="42"/>
  <c r="DB318" i="42" s="1"/>
  <c r="DS18" i="42"/>
  <c r="ED138" i="42" s="1"/>
  <c r="HB18" i="42"/>
  <c r="HJ318" i="42" s="1"/>
  <c r="K19" i="42"/>
  <c r="V139" i="42" s="1"/>
  <c r="CT19" i="42"/>
  <c r="DB319" i="42" s="1"/>
  <c r="DS19" i="42"/>
  <c r="ED139" i="42" s="1"/>
  <c r="HB19" i="42"/>
  <c r="HJ319" i="42" s="1"/>
  <c r="K20" i="42"/>
  <c r="V140" i="42" s="1"/>
  <c r="CT20" i="42"/>
  <c r="DB320" i="42" s="1"/>
  <c r="DS20" i="42"/>
  <c r="ED140" i="42" s="1"/>
  <c r="HB20" i="42"/>
  <c r="HJ320" i="42" s="1"/>
  <c r="K21" i="42"/>
  <c r="V141" i="42" s="1"/>
  <c r="CT21" i="42"/>
  <c r="DB321" i="42" s="1"/>
  <c r="DS21" i="42"/>
  <c r="ED141" i="42" s="1"/>
  <c r="HB21" i="42"/>
  <c r="HJ321" i="42" s="1"/>
  <c r="K22" i="42"/>
  <c r="V142" i="42" s="1"/>
  <c r="CT22" i="42"/>
  <c r="DB322" i="42" s="1"/>
  <c r="DS22" i="42"/>
  <c r="ED142" i="42" s="1"/>
  <c r="HB22" i="42"/>
  <c r="HJ322" i="42" s="1"/>
  <c r="K23" i="42"/>
  <c r="V143" i="42" s="1"/>
  <c r="CT23" i="42"/>
  <c r="DB323" i="42" s="1"/>
  <c r="DS23" i="42"/>
  <c r="ED143" i="42" s="1"/>
  <c r="HB23" i="42"/>
  <c r="HJ323" i="42" s="1"/>
  <c r="K24" i="42"/>
  <c r="V144" i="42" s="1"/>
  <c r="CT24" i="42"/>
  <c r="DB324" i="42" s="1"/>
  <c r="DV24" i="42"/>
  <c r="ED324" i="42" s="1"/>
  <c r="EV24" i="42"/>
  <c r="FF204" i="42" s="1"/>
  <c r="FW24" i="42"/>
  <c r="GH144" i="42" s="1"/>
  <c r="GY24" i="42"/>
  <c r="HJ144" i="42" s="1"/>
  <c r="J25" i="42"/>
  <c r="V85" i="42" s="1"/>
  <c r="N26" i="42"/>
  <c r="V326" i="42" s="1"/>
  <c r="CP27" i="42"/>
  <c r="DB87" i="42" s="1"/>
  <c r="DR27" i="42"/>
  <c r="ED87" i="42" s="1"/>
  <c r="CQ28" i="42"/>
  <c r="DB148" i="42" s="1"/>
  <c r="DR28" i="42"/>
  <c r="ED88" i="42" s="1"/>
  <c r="ET28" i="42"/>
  <c r="FF88" i="42" s="1"/>
  <c r="DV29" i="42"/>
  <c r="ED329" i="42" s="1"/>
  <c r="EX29" i="42"/>
  <c r="FF329" i="42" s="1"/>
  <c r="FX29" i="42"/>
  <c r="GH209" i="42" s="1"/>
  <c r="GY29" i="42"/>
  <c r="HJ149" i="42" s="1"/>
  <c r="K30" i="42"/>
  <c r="V150" i="42" s="1"/>
  <c r="FX31" i="42"/>
  <c r="GH211" i="42" s="1"/>
  <c r="EV32" i="42"/>
  <c r="FF212" i="42" s="1"/>
  <c r="FF182" i="42"/>
  <c r="EZ62" i="42"/>
  <c r="HJ184" i="42"/>
  <c r="HD64" i="42"/>
  <c r="BZ187" i="42"/>
  <c r="BT67" i="42"/>
  <c r="ED189" i="42"/>
  <c r="DX69" i="42"/>
  <c r="EZ70" i="42"/>
  <c r="V94" i="42"/>
  <c r="DB96" i="42"/>
  <c r="FF98" i="42"/>
  <c r="HJ100" i="42"/>
  <c r="BZ103" i="42"/>
  <c r="ED105" i="42"/>
  <c r="GH107" i="42"/>
  <c r="V110" i="42"/>
  <c r="DB112" i="42"/>
  <c r="HD33" i="42"/>
  <c r="BT70" i="42"/>
  <c r="BZ130" i="42"/>
  <c r="GH95" i="42"/>
  <c r="V98" i="42"/>
  <c r="DB100" i="42"/>
  <c r="FF102" i="42"/>
  <c r="HJ104" i="42"/>
  <c r="BZ107" i="42"/>
  <c r="ED109" i="42"/>
  <c r="GH111" i="42"/>
  <c r="V114" i="42"/>
  <c r="V100" i="42"/>
  <c r="DB102" i="42"/>
  <c r="FF104" i="42"/>
  <c r="HJ106" i="42"/>
  <c r="BZ109" i="42"/>
  <c r="ED111" i="42"/>
  <c r="GH113" i="42"/>
  <c r="GH99" i="42"/>
  <c r="V102" i="42"/>
  <c r="DB104" i="42"/>
  <c r="FF106" i="42"/>
  <c r="HJ108" i="42"/>
  <c r="BZ111" i="42"/>
  <c r="ED113" i="42"/>
  <c r="P70" i="42"/>
  <c r="DX70" i="42"/>
  <c r="GH130" i="42"/>
  <c r="GB70" i="42"/>
  <c r="HD70" i="42"/>
  <c r="HJ94" i="42"/>
  <c r="GH101" i="42"/>
  <c r="V104" i="42"/>
  <c r="DB106" i="42"/>
  <c r="FF108" i="42"/>
  <c r="HJ110" i="42"/>
  <c r="BZ113" i="42"/>
  <c r="HD38" i="42"/>
  <c r="BT41" i="42"/>
  <c r="DX41" i="42"/>
  <c r="DX43" i="42"/>
  <c r="GB43" i="42"/>
  <c r="GB45" i="42"/>
  <c r="P46" i="42"/>
  <c r="P48" i="42"/>
  <c r="CV48" i="42"/>
  <c r="CV50" i="42"/>
  <c r="EZ50" i="42"/>
  <c r="EZ52" i="42"/>
  <c r="HD52" i="42"/>
  <c r="CV54" i="42"/>
  <c r="EZ54" i="42"/>
  <c r="HD54" i="42"/>
  <c r="BT55" i="42"/>
  <c r="DX55" i="42"/>
  <c r="GB55" i="42"/>
  <c r="P56" i="42"/>
  <c r="CV56" i="42"/>
  <c r="EZ56" i="42"/>
  <c r="HD56" i="42"/>
  <c r="BT57" i="42"/>
  <c r="DX57" i="42"/>
  <c r="GB57" i="42"/>
  <c r="P58" i="42"/>
  <c r="CV58" i="42"/>
  <c r="EZ58" i="42"/>
  <c r="HD58" i="42"/>
  <c r="BT59" i="42"/>
  <c r="DX59" i="42"/>
  <c r="GB59" i="42"/>
  <c r="P60" i="42"/>
  <c r="CV60" i="42"/>
  <c r="EZ60" i="42"/>
  <c r="HD60" i="42"/>
  <c r="BT61" i="42"/>
  <c r="DX61" i="42"/>
  <c r="GB61" i="42"/>
  <c r="HD36" i="42" l="1"/>
  <c r="HD41" i="42"/>
  <c r="CV34" i="42"/>
  <c r="CV41" i="42"/>
  <c r="CV40" i="42"/>
  <c r="BT30" i="42"/>
  <c r="P41" i="42"/>
  <c r="HD37" i="42"/>
  <c r="HD39" i="42"/>
  <c r="HD34" i="42"/>
  <c r="HD35" i="42"/>
  <c r="DX39" i="42"/>
  <c r="DX35" i="42"/>
  <c r="BT24" i="42"/>
  <c r="P34" i="42"/>
  <c r="GB35" i="42"/>
  <c r="ED99" i="42"/>
  <c r="BT34" i="42"/>
  <c r="BT12" i="42"/>
  <c r="BT40" i="42"/>
  <c r="BT38" i="42"/>
  <c r="P33" i="42"/>
  <c r="P39" i="42"/>
  <c r="GH40" i="42"/>
  <c r="GB40" i="42"/>
  <c r="GB39" i="42"/>
  <c r="GB37" i="42"/>
  <c r="GB38" i="42"/>
  <c r="GH38" i="42"/>
  <c r="GH34" i="42"/>
  <c r="GB34" i="42"/>
  <c r="GB33" i="42"/>
  <c r="GB36" i="42"/>
  <c r="FF35" i="42"/>
  <c r="EZ35" i="42"/>
  <c r="EZ38" i="42"/>
  <c r="EZ36" i="42"/>
  <c r="EZ33" i="42"/>
  <c r="EZ37" i="42"/>
  <c r="FF37" i="42"/>
  <c r="EZ40" i="42"/>
  <c r="FF100" i="42"/>
  <c r="EZ34" i="42"/>
  <c r="EZ39" i="42"/>
  <c r="DX37" i="42"/>
  <c r="DX38" i="42"/>
  <c r="ED40" i="42"/>
  <c r="DX40" i="42"/>
  <c r="DX36" i="42"/>
  <c r="ED97" i="42"/>
  <c r="DX34" i="42"/>
  <c r="DX33" i="42"/>
  <c r="CV37" i="42"/>
  <c r="DB37" i="42"/>
  <c r="CV33" i="42"/>
  <c r="CV38" i="42"/>
  <c r="DB98" i="42"/>
  <c r="DB35" i="42"/>
  <c r="CV35" i="42"/>
  <c r="CV39" i="42"/>
  <c r="DB39" i="42"/>
  <c r="CV36" i="42"/>
  <c r="BT33" i="42"/>
  <c r="BT36" i="42"/>
  <c r="BZ36" i="42"/>
  <c r="BH7" i="42"/>
  <c r="BT37" i="42"/>
  <c r="BT31" i="42"/>
  <c r="BT39" i="42"/>
  <c r="BI7" i="42"/>
  <c r="P40" i="42"/>
  <c r="P38" i="42"/>
  <c r="P36" i="42"/>
  <c r="P37" i="42"/>
  <c r="V37" i="42"/>
  <c r="P35" i="42"/>
  <c r="V35" i="42"/>
  <c r="BZ5" i="42"/>
  <c r="BT22" i="42"/>
  <c r="BT25" i="42"/>
  <c r="BT23" i="42"/>
  <c r="BT20" i="42"/>
  <c r="BZ251" i="42"/>
  <c r="BK7" i="42"/>
  <c r="BT18" i="42"/>
  <c r="BZ191" i="42"/>
  <c r="BJ7" i="42"/>
  <c r="BT17" i="42"/>
  <c r="BT27" i="42"/>
  <c r="BL7" i="42"/>
  <c r="BT28" i="42"/>
  <c r="BZ28" i="42"/>
  <c r="BT19" i="42"/>
  <c r="BT21" i="42"/>
  <c r="BZ91" i="42"/>
  <c r="BT16" i="42"/>
  <c r="BT14" i="42"/>
  <c r="BZ81" i="42"/>
  <c r="BT15" i="42"/>
  <c r="BT26" i="42"/>
  <c r="BZ11" i="42"/>
  <c r="BZ6" i="42" s="1"/>
  <c r="BG7" i="42"/>
  <c r="BT11" i="42"/>
  <c r="BT29" i="42"/>
  <c r="BZ89" i="42"/>
  <c r="BT13" i="42"/>
  <c r="BT32" i="42"/>
  <c r="HJ18" i="42"/>
  <c r="HD18" i="42"/>
  <c r="HJ311" i="42"/>
  <c r="GV7" i="42"/>
  <c r="HD15" i="42"/>
  <c r="HJ15" i="42"/>
  <c r="ED311" i="42"/>
  <c r="DP7" i="42"/>
  <c r="CV11" i="42"/>
  <c r="CI7" i="42"/>
  <c r="DB11" i="42"/>
  <c r="ED26" i="42"/>
  <c r="DX26" i="42"/>
  <c r="ED21" i="42"/>
  <c r="DX21" i="42"/>
  <c r="HJ21" i="42"/>
  <c r="HD21" i="42"/>
  <c r="HD16" i="42"/>
  <c r="HJ16" i="42"/>
  <c r="HD32" i="42"/>
  <c r="HJ32" i="42"/>
  <c r="EZ19" i="42"/>
  <c r="FF19" i="42"/>
  <c r="EZ14" i="42"/>
  <c r="FF14" i="42"/>
  <c r="EZ30" i="42"/>
  <c r="FF30" i="42"/>
  <c r="V15" i="42"/>
  <c r="P15" i="42"/>
  <c r="V31" i="42"/>
  <c r="P31" i="42"/>
  <c r="P26" i="42"/>
  <c r="V26" i="42"/>
  <c r="HJ71" i="42"/>
  <c r="GR7" i="42"/>
  <c r="GB16" i="42"/>
  <c r="GH16" i="42"/>
  <c r="GH32" i="42"/>
  <c r="GB32" i="42"/>
  <c r="GB27" i="42"/>
  <c r="GH27" i="42"/>
  <c r="DB17" i="42"/>
  <c r="CV17" i="42"/>
  <c r="CV12" i="42"/>
  <c r="DB12" i="42"/>
  <c r="CV28" i="42"/>
  <c r="DB28" i="42"/>
  <c r="ED28" i="42"/>
  <c r="DX28" i="42"/>
  <c r="HJ191" i="42"/>
  <c r="GT7" i="42"/>
  <c r="GB13" i="42"/>
  <c r="GH13" i="42"/>
  <c r="GB29" i="42"/>
  <c r="GH29" i="42"/>
  <c r="GH71" i="42"/>
  <c r="FP7" i="42"/>
  <c r="CV30" i="42"/>
  <c r="DB30" i="42"/>
  <c r="E7" i="42"/>
  <c r="ED14" i="42"/>
  <c r="DX14" i="42"/>
  <c r="ED30" i="42"/>
  <c r="DX30" i="42"/>
  <c r="DX25" i="42"/>
  <c r="ED25" i="42"/>
  <c r="FF71" i="42"/>
  <c r="EN7" i="42"/>
  <c r="HJ25" i="42"/>
  <c r="HD25" i="42"/>
  <c r="HD20" i="42"/>
  <c r="HJ20" i="42"/>
  <c r="HJ131" i="42"/>
  <c r="GS7" i="42"/>
  <c r="EZ23" i="42"/>
  <c r="FF23" i="42"/>
  <c r="EZ18" i="42"/>
  <c r="FF18" i="42"/>
  <c r="V19" i="42"/>
  <c r="P19" i="42"/>
  <c r="V14" i="42"/>
  <c r="P14" i="42"/>
  <c r="P30" i="42"/>
  <c r="V30" i="42"/>
  <c r="ED71" i="42"/>
  <c r="DL7" i="42"/>
  <c r="GB20" i="42"/>
  <c r="GH20" i="42"/>
  <c r="GB15" i="42"/>
  <c r="GH15" i="42"/>
  <c r="GB31" i="42"/>
  <c r="GH31" i="42"/>
  <c r="FF311" i="42"/>
  <c r="ER7" i="42"/>
  <c r="DB21" i="42"/>
  <c r="CV21" i="42"/>
  <c r="DB16" i="42"/>
  <c r="CV16" i="42"/>
  <c r="CV32" i="42"/>
  <c r="DB32" i="42"/>
  <c r="DX11" i="42"/>
  <c r="HJ23" i="42"/>
  <c r="HD23" i="42"/>
  <c r="CV19" i="42"/>
  <c r="DB19" i="42"/>
  <c r="DB14" i="42"/>
  <c r="CV14" i="42"/>
  <c r="GB11" i="42"/>
  <c r="GH251" i="42"/>
  <c r="FS7" i="42"/>
  <c r="ED16" i="42"/>
  <c r="DX16" i="42"/>
  <c r="ED32" i="42"/>
  <c r="DX32" i="42"/>
  <c r="DX27" i="42"/>
  <c r="ED27" i="42"/>
  <c r="ED191" i="42"/>
  <c r="DN7" i="42"/>
  <c r="GQ7" i="42"/>
  <c r="HJ11" i="42"/>
  <c r="HD11" i="42"/>
  <c r="HJ27" i="42"/>
  <c r="HD27" i="42"/>
  <c r="HJ22" i="42"/>
  <c r="HD22" i="42"/>
  <c r="GH311" i="42"/>
  <c r="FT7" i="42"/>
  <c r="FF25" i="42"/>
  <c r="EZ25" i="42"/>
  <c r="EZ20" i="42"/>
  <c r="FF20" i="42"/>
  <c r="V21" i="42"/>
  <c r="P21" i="42"/>
  <c r="V16" i="42"/>
  <c r="P16" i="42"/>
  <c r="P32" i="42"/>
  <c r="V32" i="42"/>
  <c r="DB311" i="42"/>
  <c r="CN7" i="42"/>
  <c r="GH131" i="42"/>
  <c r="FQ7" i="42"/>
  <c r="GB22" i="42"/>
  <c r="GH22" i="42"/>
  <c r="GB17" i="42"/>
  <c r="GH17" i="42"/>
  <c r="ED251" i="42"/>
  <c r="DO7" i="42"/>
  <c r="DB191" i="42"/>
  <c r="CL7" i="42"/>
  <c r="DB23" i="42"/>
  <c r="CV23" i="42"/>
  <c r="DB18" i="42"/>
  <c r="CV18" i="42"/>
  <c r="P11" i="42"/>
  <c r="C7" i="42"/>
  <c r="V11" i="42"/>
  <c r="ED12" i="42"/>
  <c r="ED5" i="42" s="1"/>
  <c r="DX12" i="42"/>
  <c r="HJ251" i="42"/>
  <c r="GU7" i="42"/>
  <c r="EZ21" i="42"/>
  <c r="FF21" i="42"/>
  <c r="FF16" i="42"/>
  <c r="EZ16" i="42"/>
  <c r="EZ32" i="42"/>
  <c r="FF32" i="42"/>
  <c r="V17" i="42"/>
  <c r="P17" i="42"/>
  <c r="V12" i="42"/>
  <c r="P12" i="42"/>
  <c r="P28" i="42"/>
  <c r="V28" i="42"/>
  <c r="GH191" i="42"/>
  <c r="FR7" i="42"/>
  <c r="GB18" i="42"/>
  <c r="GH18" i="42"/>
  <c r="ED18" i="42"/>
  <c r="DX18" i="42"/>
  <c r="ED13" i="42"/>
  <c r="DX13" i="42"/>
  <c r="DX29" i="42"/>
  <c r="ED29" i="42"/>
  <c r="HD13" i="42"/>
  <c r="HJ13" i="42"/>
  <c r="HJ29" i="42"/>
  <c r="HD29" i="42"/>
  <c r="HD24" i="42"/>
  <c r="HJ24" i="42"/>
  <c r="ED131" i="42"/>
  <c r="DM7" i="42"/>
  <c r="EM7" i="42"/>
  <c r="EZ11" i="42"/>
  <c r="FF11" i="42"/>
  <c r="FF27" i="42"/>
  <c r="EZ27" i="42"/>
  <c r="FF22" i="42"/>
  <c r="EZ22" i="42"/>
  <c r="V23" i="42"/>
  <c r="P23" i="42"/>
  <c r="V18" i="42"/>
  <c r="P18" i="42"/>
  <c r="V311" i="42"/>
  <c r="H7" i="42"/>
  <c r="FO7" i="42"/>
  <c r="GH24" i="42"/>
  <c r="GB24" i="42"/>
  <c r="GB19" i="42"/>
  <c r="GH19" i="42"/>
  <c r="V191" i="42"/>
  <c r="F7" i="42"/>
  <c r="DB25" i="42"/>
  <c r="CV25" i="42"/>
  <c r="CV20" i="42"/>
  <c r="DB20" i="42"/>
  <c r="DK7" i="42"/>
  <c r="ED23" i="42"/>
  <c r="DX23" i="42"/>
  <c r="ED20" i="42"/>
  <c r="DX20" i="42"/>
  <c r="ED15" i="42"/>
  <c r="DX15" i="42"/>
  <c r="DX31" i="42"/>
  <c r="ED31" i="42"/>
  <c r="HJ31" i="42"/>
  <c r="HD31" i="42"/>
  <c r="HD26" i="42"/>
  <c r="HJ26" i="42"/>
  <c r="EZ13" i="42"/>
  <c r="FF13" i="42"/>
  <c r="FF29" i="42"/>
  <c r="EZ29" i="42"/>
  <c r="EZ24" i="42"/>
  <c r="FF24" i="42"/>
  <c r="V25" i="42"/>
  <c r="P25" i="42"/>
  <c r="V20" i="42"/>
  <c r="P20" i="42"/>
  <c r="CK7" i="42"/>
  <c r="GH26" i="42"/>
  <c r="GB26" i="42"/>
  <c r="GB21" i="42"/>
  <c r="GH21" i="42"/>
  <c r="DB27" i="42"/>
  <c r="CV27" i="42"/>
  <c r="DB22" i="42"/>
  <c r="CV22" i="42"/>
  <c r="CJ7" i="42"/>
  <c r="FF131" i="42"/>
  <c r="EO7" i="42"/>
  <c r="ED22" i="42"/>
  <c r="DX22" i="42"/>
  <c r="ED17" i="42"/>
  <c r="DX17" i="42"/>
  <c r="FF251" i="42"/>
  <c r="EQ7" i="42"/>
  <c r="HJ17" i="42"/>
  <c r="HD17" i="42"/>
  <c r="HD12" i="42"/>
  <c r="HJ12" i="42"/>
  <c r="HD28" i="42"/>
  <c r="HJ28" i="42"/>
  <c r="EZ15" i="42"/>
  <c r="FF15" i="42"/>
  <c r="FF31" i="42"/>
  <c r="EZ31" i="42"/>
  <c r="EZ26" i="42"/>
  <c r="FF26" i="42"/>
  <c r="V27" i="42"/>
  <c r="P27" i="42"/>
  <c r="V22" i="42"/>
  <c r="P22" i="42"/>
  <c r="GB12" i="42"/>
  <c r="GH12" i="42"/>
  <c r="GH28" i="42"/>
  <c r="GB28" i="42"/>
  <c r="GB23" i="42"/>
  <c r="GH23" i="42"/>
  <c r="FF191" i="42"/>
  <c r="EP7" i="42"/>
  <c r="DB13" i="42"/>
  <c r="CV13" i="42"/>
  <c r="DB29" i="42"/>
  <c r="CV29" i="42"/>
  <c r="CV24" i="42"/>
  <c r="DB24" i="42"/>
  <c r="CM7" i="42"/>
  <c r="ED24" i="42"/>
  <c r="DX24" i="42"/>
  <c r="ED19" i="42"/>
  <c r="DX19" i="42"/>
  <c r="HJ19" i="42"/>
  <c r="HD19" i="42"/>
  <c r="HJ14" i="42"/>
  <c r="HD14" i="42"/>
  <c r="HD30" i="42"/>
  <c r="HJ30" i="42"/>
  <c r="FF17" i="42"/>
  <c r="EZ17" i="42"/>
  <c r="EZ12" i="42"/>
  <c r="FF12" i="42"/>
  <c r="EZ28" i="42"/>
  <c r="FF28" i="42"/>
  <c r="V13" i="42"/>
  <c r="P13" i="42"/>
  <c r="V29" i="42"/>
  <c r="P29" i="42"/>
  <c r="V24" i="42"/>
  <c r="P24" i="42"/>
  <c r="GB14" i="42"/>
  <c r="GH14" i="42"/>
  <c r="GH30" i="42"/>
  <c r="GB30" i="42"/>
  <c r="GB25" i="42"/>
  <c r="GH25" i="42"/>
  <c r="V71" i="42"/>
  <c r="D7" i="42"/>
  <c r="DB15" i="42"/>
  <c r="CV15" i="42"/>
  <c r="DB31" i="42"/>
  <c r="CV31" i="42"/>
  <c r="CV26" i="42"/>
  <c r="DB26" i="42"/>
  <c r="G7" i="42"/>
  <c r="GH5" i="42" l="1"/>
  <c r="ED6" i="42"/>
  <c r="BT5" i="42"/>
  <c r="V6" i="42"/>
  <c r="V5" i="42"/>
  <c r="P5" i="42"/>
  <c r="DX5" i="42"/>
  <c r="FF6" i="42"/>
  <c r="FF5" i="42"/>
  <c r="GB5" i="42"/>
  <c r="EZ5" i="42"/>
  <c r="DB6" i="42"/>
  <c r="DB5" i="42"/>
  <c r="GH6" i="42"/>
  <c r="HD5" i="42"/>
  <c r="HJ5" i="42"/>
  <c r="HJ6" i="42"/>
  <c r="CV5" i="42"/>
  <c r="Q250" i="39" l="1"/>
  <c r="P250" i="39"/>
  <c r="O250" i="39"/>
  <c r="Q249" i="39"/>
  <c r="P249" i="39"/>
  <c r="O249" i="39"/>
  <c r="Q248" i="39"/>
  <c r="P248" i="39"/>
  <c r="O248" i="39"/>
  <c r="Q247" i="39"/>
  <c r="P247" i="39"/>
  <c r="O247" i="39"/>
  <c r="Q246" i="39"/>
  <c r="P246" i="39"/>
  <c r="O246" i="39"/>
  <c r="Q245" i="39"/>
  <c r="P245" i="39"/>
  <c r="O245" i="39"/>
  <c r="Q244" i="39"/>
  <c r="P244" i="39"/>
  <c r="O244" i="39"/>
  <c r="Q243" i="39"/>
  <c r="P243" i="39"/>
  <c r="O243" i="39"/>
  <c r="Q242" i="39"/>
  <c r="P242" i="39"/>
  <c r="O242" i="39"/>
  <c r="Q241" i="39"/>
  <c r="P241" i="39"/>
  <c r="O241" i="39"/>
  <c r="Q240" i="39"/>
  <c r="P240" i="39"/>
  <c r="O240" i="39"/>
  <c r="Q239" i="39"/>
  <c r="P239" i="39"/>
  <c r="O239" i="39"/>
  <c r="Q238" i="39"/>
  <c r="P238" i="39"/>
  <c r="O238" i="39"/>
  <c r="Q237" i="39"/>
  <c r="P237" i="39"/>
  <c r="O237" i="39"/>
  <c r="Q236" i="39"/>
  <c r="P236" i="39"/>
  <c r="O236" i="39"/>
  <c r="Q235" i="39"/>
  <c r="P235" i="39"/>
  <c r="O235" i="39"/>
  <c r="Q234" i="39"/>
  <c r="P234" i="39"/>
  <c r="O234" i="39"/>
  <c r="Q233" i="39"/>
  <c r="P233" i="39"/>
  <c r="O233" i="39"/>
  <c r="Q232" i="39"/>
  <c r="P232" i="39"/>
  <c r="O232" i="39"/>
  <c r="Q231" i="39"/>
  <c r="P231" i="39"/>
  <c r="O231" i="39"/>
  <c r="Q230" i="39"/>
  <c r="P230" i="39"/>
  <c r="O230" i="39"/>
  <c r="Q229" i="39"/>
  <c r="P229" i="39"/>
  <c r="O229" i="39"/>
  <c r="Q228" i="39"/>
  <c r="P228" i="39"/>
  <c r="O228" i="39"/>
  <c r="Q227" i="39"/>
  <c r="P227" i="39"/>
  <c r="O227" i="39"/>
  <c r="Q226" i="39"/>
  <c r="P226" i="39"/>
  <c r="O226" i="39"/>
  <c r="Q225" i="39"/>
  <c r="P225" i="39"/>
  <c r="O225" i="39"/>
  <c r="Q224" i="39"/>
  <c r="P224" i="39"/>
  <c r="O224" i="39"/>
  <c r="Q223" i="39"/>
  <c r="P223" i="39"/>
  <c r="O223" i="39"/>
  <c r="Q222" i="39"/>
  <c r="P222" i="39"/>
  <c r="O222" i="39"/>
  <c r="Q221" i="39"/>
  <c r="P221" i="39"/>
  <c r="O221" i="39"/>
  <c r="Q220" i="39"/>
  <c r="P220" i="39"/>
  <c r="O220" i="39"/>
  <c r="Q219" i="39"/>
  <c r="P219" i="39"/>
  <c r="O219" i="39"/>
  <c r="Q218" i="39"/>
  <c r="P218" i="39"/>
  <c r="O218" i="39"/>
  <c r="Q217" i="39"/>
  <c r="P217" i="39"/>
  <c r="O217" i="39"/>
  <c r="Q216" i="39"/>
  <c r="P216" i="39"/>
  <c r="O216" i="39"/>
  <c r="Q215" i="39"/>
  <c r="P215" i="39"/>
  <c r="O215" i="39"/>
  <c r="Q214" i="39"/>
  <c r="P214" i="39"/>
  <c r="O214" i="39"/>
  <c r="Q213" i="39"/>
  <c r="P213" i="39"/>
  <c r="O213" i="39"/>
  <c r="Q212" i="39"/>
  <c r="P212" i="39"/>
  <c r="O212" i="39"/>
  <c r="Q211" i="39"/>
  <c r="P211" i="39"/>
  <c r="O211" i="39"/>
  <c r="Q210" i="39"/>
  <c r="P210" i="39"/>
  <c r="O210" i="39"/>
  <c r="Q209" i="39"/>
  <c r="P209" i="39"/>
  <c r="O209" i="39"/>
  <c r="Q208" i="39"/>
  <c r="P208" i="39"/>
  <c r="O208" i="39"/>
  <c r="Q207" i="39"/>
  <c r="P207" i="39"/>
  <c r="O207" i="39"/>
  <c r="Q206" i="39"/>
  <c r="P206" i="39"/>
  <c r="O206" i="39"/>
  <c r="Q205" i="39"/>
  <c r="P205" i="39"/>
  <c r="O205" i="39"/>
  <c r="Q204" i="39"/>
  <c r="P204" i="39"/>
  <c r="O204" i="39"/>
  <c r="Q203" i="39"/>
  <c r="P203" i="39"/>
  <c r="O203" i="39"/>
  <c r="Q202" i="39"/>
  <c r="P202" i="39"/>
  <c r="O202" i="39"/>
  <c r="Q201" i="39"/>
  <c r="P201" i="39"/>
  <c r="O201" i="39"/>
  <c r="Q200" i="39"/>
  <c r="P200" i="39"/>
  <c r="O200" i="39"/>
  <c r="Q199" i="39"/>
  <c r="P199" i="39"/>
  <c r="O199" i="39"/>
  <c r="Q198" i="39"/>
  <c r="P198" i="39"/>
  <c r="O198" i="39"/>
  <c r="Q197" i="39"/>
  <c r="P197" i="39"/>
  <c r="O197" i="39"/>
  <c r="Q196" i="39"/>
  <c r="P196" i="39"/>
  <c r="O196" i="39"/>
  <c r="Q195" i="39"/>
  <c r="P195" i="39"/>
  <c r="O195" i="39"/>
  <c r="Q194" i="39"/>
  <c r="P194" i="39"/>
  <c r="O194" i="39"/>
  <c r="Q193" i="39"/>
  <c r="P193" i="39"/>
  <c r="O193" i="39"/>
  <c r="Q192" i="39"/>
  <c r="P192" i="39"/>
  <c r="O192" i="39"/>
  <c r="Q191" i="39"/>
  <c r="P191" i="39"/>
  <c r="O191" i="39"/>
  <c r="Q190" i="39"/>
  <c r="P190" i="39"/>
  <c r="O190" i="39"/>
  <c r="Q189" i="39"/>
  <c r="P189" i="39"/>
  <c r="O189" i="39"/>
  <c r="Q188" i="39"/>
  <c r="P188" i="39"/>
  <c r="O188" i="39"/>
  <c r="Q187" i="39"/>
  <c r="P187" i="39"/>
  <c r="O187" i="39"/>
  <c r="Q186" i="39"/>
  <c r="P186" i="39"/>
  <c r="O186" i="39"/>
  <c r="Q185" i="39"/>
  <c r="P185" i="39"/>
  <c r="O185" i="39"/>
  <c r="Q184" i="39"/>
  <c r="P184" i="39"/>
  <c r="O184" i="39"/>
  <c r="Q183" i="39"/>
  <c r="P183" i="39"/>
  <c r="O183" i="39"/>
  <c r="Q182" i="39"/>
  <c r="P182" i="39"/>
  <c r="O182" i="39"/>
  <c r="Q181" i="39"/>
  <c r="P181" i="39"/>
  <c r="O181" i="39"/>
  <c r="Q180" i="39"/>
  <c r="P180" i="39"/>
  <c r="O180" i="39"/>
  <c r="Q179" i="39"/>
  <c r="P179" i="39"/>
  <c r="O179" i="39"/>
  <c r="Q178" i="39"/>
  <c r="P178" i="39"/>
  <c r="O178" i="39"/>
  <c r="Q177" i="39"/>
  <c r="P177" i="39"/>
  <c r="O177" i="39"/>
  <c r="Q176" i="39"/>
  <c r="P176" i="39"/>
  <c r="O176" i="39"/>
  <c r="Q175" i="39"/>
  <c r="P175" i="39"/>
  <c r="O175" i="39"/>
  <c r="Q174" i="39"/>
  <c r="P174" i="39"/>
  <c r="O174" i="39"/>
  <c r="Q173" i="39"/>
  <c r="P173" i="39"/>
  <c r="O173" i="39"/>
  <c r="Q172" i="39"/>
  <c r="P172" i="39"/>
  <c r="O172" i="39"/>
  <c r="Q171" i="39"/>
  <c r="P171" i="39"/>
  <c r="O171" i="39"/>
  <c r="Q170" i="39"/>
  <c r="P170" i="39"/>
  <c r="O170" i="39"/>
  <c r="Q169" i="39"/>
  <c r="P169" i="39"/>
  <c r="O169" i="39"/>
  <c r="Q168" i="39"/>
  <c r="P168" i="39"/>
  <c r="O168" i="39"/>
  <c r="Q167" i="39"/>
  <c r="P167" i="39"/>
  <c r="O167" i="39"/>
  <c r="Q166" i="39"/>
  <c r="P166" i="39"/>
  <c r="O166" i="39"/>
  <c r="Q165" i="39"/>
  <c r="P165" i="39"/>
  <c r="O165" i="39"/>
  <c r="Q164" i="39"/>
  <c r="P164" i="39"/>
  <c r="O164" i="39"/>
  <c r="Q163" i="39"/>
  <c r="P163" i="39"/>
  <c r="O163" i="39"/>
  <c r="Q162" i="39"/>
  <c r="P162" i="39"/>
  <c r="O162" i="39"/>
  <c r="Q161" i="39"/>
  <c r="P161" i="39"/>
  <c r="O161" i="39"/>
  <c r="Q160" i="39"/>
  <c r="P160" i="39"/>
  <c r="O160" i="39"/>
  <c r="Q159" i="39"/>
  <c r="P159" i="39"/>
  <c r="O159" i="39"/>
  <c r="Q158" i="39"/>
  <c r="P158" i="39"/>
  <c r="O158" i="39"/>
  <c r="Q157" i="39"/>
  <c r="P157" i="39"/>
  <c r="O157" i="39"/>
  <c r="Q156" i="39"/>
  <c r="P156" i="39"/>
  <c r="O156" i="39"/>
  <c r="Q155" i="39"/>
  <c r="P155" i="39"/>
  <c r="O155" i="39"/>
  <c r="Q154" i="39"/>
  <c r="P154" i="39"/>
  <c r="O154" i="39"/>
  <c r="Q153" i="39"/>
  <c r="P153" i="39"/>
  <c r="O153" i="39"/>
  <c r="Q152" i="39"/>
  <c r="P152" i="39"/>
  <c r="O152" i="39"/>
  <c r="Q151" i="39"/>
  <c r="P151" i="39"/>
  <c r="O151" i="39"/>
  <c r="Q150" i="39"/>
  <c r="P150" i="39"/>
  <c r="O150" i="39"/>
  <c r="Q149" i="39"/>
  <c r="P149" i="39"/>
  <c r="O149" i="39"/>
  <c r="Q148" i="39"/>
  <c r="P148" i="39"/>
  <c r="O148" i="39"/>
  <c r="Q147" i="39"/>
  <c r="P147" i="39"/>
  <c r="O147" i="39"/>
  <c r="Q146" i="39"/>
  <c r="P146" i="39"/>
  <c r="O146" i="39"/>
  <c r="Q145" i="39"/>
  <c r="P145" i="39"/>
  <c r="O145" i="39"/>
  <c r="Q144" i="39"/>
  <c r="P144" i="39"/>
  <c r="O144" i="39"/>
  <c r="Q143" i="39"/>
  <c r="P143" i="39"/>
  <c r="O143" i="39"/>
  <c r="Q142" i="39"/>
  <c r="P142" i="39"/>
  <c r="O142" i="39"/>
  <c r="Q141" i="39"/>
  <c r="P141" i="39"/>
  <c r="O141" i="39"/>
  <c r="Q140" i="39"/>
  <c r="P140" i="39"/>
  <c r="O140" i="39"/>
  <c r="Q139" i="39"/>
  <c r="P139" i="39"/>
  <c r="O139" i="39"/>
  <c r="Q138" i="39"/>
  <c r="P138" i="39"/>
  <c r="O138" i="39"/>
  <c r="Q137" i="39"/>
  <c r="P137" i="39"/>
  <c r="O137" i="39"/>
  <c r="Q136" i="39"/>
  <c r="P136" i="39"/>
  <c r="O136" i="39"/>
  <c r="Q135" i="39"/>
  <c r="P135" i="39"/>
  <c r="O135" i="39"/>
  <c r="Q134" i="39"/>
  <c r="P134" i="39"/>
  <c r="O134" i="39"/>
  <c r="Q133" i="39"/>
  <c r="P133" i="39"/>
  <c r="O133" i="39"/>
  <c r="Q132" i="39"/>
  <c r="P132" i="39"/>
  <c r="O132" i="39"/>
  <c r="Q131" i="39"/>
  <c r="P131" i="39"/>
  <c r="O131" i="39"/>
  <c r="Q130" i="39"/>
  <c r="P130" i="39"/>
  <c r="O130" i="39"/>
  <c r="Q129" i="39"/>
  <c r="P129" i="39"/>
  <c r="O129" i="39"/>
  <c r="Q128" i="39"/>
  <c r="P128" i="39"/>
  <c r="O128" i="39"/>
  <c r="Q127" i="39"/>
  <c r="P127" i="39"/>
  <c r="O127" i="39"/>
  <c r="Q126" i="39"/>
  <c r="P126" i="39"/>
  <c r="O126" i="39"/>
  <c r="Q125" i="39"/>
  <c r="P125" i="39"/>
  <c r="O125" i="39"/>
  <c r="Q124" i="39"/>
  <c r="P124" i="39"/>
  <c r="O124" i="39"/>
  <c r="Q123" i="39"/>
  <c r="P123" i="39"/>
  <c r="O123" i="39"/>
  <c r="Q122" i="39"/>
  <c r="P122" i="39"/>
  <c r="O122" i="39"/>
  <c r="Q121" i="39"/>
  <c r="P121" i="39"/>
  <c r="O121" i="39"/>
  <c r="Q120" i="39"/>
  <c r="P120" i="39"/>
  <c r="O120" i="39"/>
  <c r="Q119" i="39"/>
  <c r="P119" i="39"/>
  <c r="O119" i="39"/>
  <c r="Q118" i="39"/>
  <c r="P118" i="39"/>
  <c r="O118" i="39"/>
  <c r="Q117" i="39"/>
  <c r="P117" i="39"/>
  <c r="O117" i="39"/>
  <c r="Q116" i="39"/>
  <c r="P116" i="39"/>
  <c r="O116" i="39"/>
  <c r="Q115" i="39"/>
  <c r="P115" i="39"/>
  <c r="O115" i="39"/>
  <c r="Q114" i="39"/>
  <c r="P114" i="39"/>
  <c r="O114" i="39"/>
  <c r="Q113" i="39"/>
  <c r="P113" i="39"/>
  <c r="O113" i="39"/>
  <c r="Q112" i="39"/>
  <c r="P112" i="39"/>
  <c r="O112" i="39"/>
  <c r="Q111" i="39"/>
  <c r="P111" i="39"/>
  <c r="O111" i="39"/>
  <c r="Q110" i="39"/>
  <c r="P110" i="39"/>
  <c r="O110" i="39"/>
  <c r="Q109" i="39"/>
  <c r="P109" i="39"/>
  <c r="O109" i="39"/>
  <c r="Q108" i="39"/>
  <c r="P108" i="39"/>
  <c r="O108" i="39"/>
  <c r="Q107" i="39"/>
  <c r="P107" i="39"/>
  <c r="O107" i="39"/>
  <c r="Q106" i="39"/>
  <c r="P106" i="39"/>
  <c r="O106" i="39"/>
  <c r="Q105" i="39"/>
  <c r="P105" i="39"/>
  <c r="O105" i="39"/>
  <c r="Q104" i="39"/>
  <c r="P104" i="39"/>
  <c r="O104" i="39"/>
  <c r="Q103" i="39"/>
  <c r="P103" i="39"/>
  <c r="O103" i="39"/>
  <c r="Q102" i="39"/>
  <c r="P102" i="39"/>
  <c r="O102" i="39"/>
  <c r="Q101" i="39"/>
  <c r="P101" i="39"/>
  <c r="O101" i="39"/>
  <c r="Q100" i="39"/>
  <c r="P100" i="39"/>
  <c r="O100" i="39"/>
  <c r="Q99" i="39"/>
  <c r="P99" i="39"/>
  <c r="O99" i="39"/>
  <c r="Q98" i="39"/>
  <c r="P98" i="39"/>
  <c r="O98" i="39"/>
  <c r="Q97" i="39"/>
  <c r="P97" i="39"/>
  <c r="O97" i="39"/>
  <c r="Q96" i="39"/>
  <c r="P96" i="39"/>
  <c r="O96" i="39"/>
  <c r="Q95" i="39"/>
  <c r="P95" i="39"/>
  <c r="O95" i="39"/>
  <c r="Q94" i="39"/>
  <c r="P94" i="39"/>
  <c r="O94" i="39"/>
  <c r="Q93" i="39"/>
  <c r="P93" i="39"/>
  <c r="O93" i="39"/>
  <c r="Q92" i="39"/>
  <c r="P92" i="39"/>
  <c r="O92" i="39"/>
  <c r="Q91" i="39"/>
  <c r="P91" i="39"/>
  <c r="O91" i="39"/>
  <c r="Q90" i="39"/>
  <c r="P90" i="39"/>
  <c r="O90" i="39"/>
  <c r="Q89" i="39"/>
  <c r="P89" i="39"/>
  <c r="O89" i="39"/>
  <c r="Q88" i="39"/>
  <c r="P88" i="39"/>
  <c r="O88" i="39"/>
  <c r="Q87" i="39"/>
  <c r="P87" i="39"/>
  <c r="O87" i="39"/>
  <c r="Q86" i="39"/>
  <c r="P86" i="39"/>
  <c r="O86" i="39"/>
  <c r="Q85" i="39"/>
  <c r="P85" i="39"/>
  <c r="O85" i="39"/>
  <c r="Q84" i="39"/>
  <c r="P84" i="39"/>
  <c r="O84" i="39"/>
  <c r="Q83" i="39"/>
  <c r="P83" i="39"/>
  <c r="O83" i="39"/>
  <c r="Q82" i="39"/>
  <c r="P82" i="39"/>
  <c r="O82" i="39"/>
  <c r="Q81" i="39"/>
  <c r="P81" i="39"/>
  <c r="O81" i="39"/>
  <c r="Q80" i="39"/>
  <c r="P80" i="39"/>
  <c r="O80" i="39"/>
  <c r="Q79" i="39"/>
  <c r="P79" i="39"/>
  <c r="O79" i="39"/>
  <c r="Q78" i="39"/>
  <c r="P78" i="39"/>
  <c r="O78" i="39"/>
  <c r="Q77" i="39"/>
  <c r="P77" i="39"/>
  <c r="O77" i="39"/>
  <c r="Q76" i="39"/>
  <c r="P76" i="39"/>
  <c r="O76" i="39"/>
  <c r="Q75" i="39"/>
  <c r="P75" i="39"/>
  <c r="O75" i="39"/>
  <c r="Q74" i="39"/>
  <c r="P74" i="39"/>
  <c r="O74" i="39"/>
  <c r="Q73" i="39"/>
  <c r="P73" i="39"/>
  <c r="O73" i="39"/>
  <c r="Q72" i="39"/>
  <c r="P72" i="39"/>
  <c r="O72" i="39"/>
  <c r="Q71" i="39"/>
  <c r="P71" i="39"/>
  <c r="O71" i="39"/>
  <c r="Q70" i="39"/>
  <c r="P70" i="39"/>
  <c r="O70" i="39"/>
  <c r="K70" i="39"/>
  <c r="J70" i="39"/>
  <c r="R250" i="39" s="1"/>
  <c r="I70" i="39"/>
  <c r="R190" i="39" s="1"/>
  <c r="H70" i="39"/>
  <c r="R130" i="39" s="1"/>
  <c r="G70" i="39"/>
  <c r="Q69" i="39"/>
  <c r="P69" i="39"/>
  <c r="O69" i="39"/>
  <c r="K69" i="39"/>
  <c r="J69" i="39"/>
  <c r="R249" i="39" s="1"/>
  <c r="I69" i="39"/>
  <c r="R189" i="39" s="1"/>
  <c r="H69" i="39"/>
  <c r="R129" i="39" s="1"/>
  <c r="G69" i="39"/>
  <c r="R69" i="39" s="1"/>
  <c r="Q68" i="39"/>
  <c r="P68" i="39"/>
  <c r="O68" i="39"/>
  <c r="K68" i="39"/>
  <c r="J68" i="39"/>
  <c r="R248" i="39" s="1"/>
  <c r="I68" i="39"/>
  <c r="R188" i="39" s="1"/>
  <c r="H68" i="39"/>
  <c r="R128" i="39" s="1"/>
  <c r="G68" i="39"/>
  <c r="R68" i="39" s="1"/>
  <c r="Q67" i="39"/>
  <c r="P67" i="39"/>
  <c r="O67" i="39"/>
  <c r="K67" i="39"/>
  <c r="J67" i="39"/>
  <c r="R247" i="39" s="1"/>
  <c r="I67" i="39"/>
  <c r="R187" i="39" s="1"/>
  <c r="H67" i="39"/>
  <c r="R127" i="39" s="1"/>
  <c r="G67" i="39"/>
  <c r="Q66" i="39"/>
  <c r="P66" i="39"/>
  <c r="O66" i="39"/>
  <c r="K66" i="39"/>
  <c r="J66" i="39"/>
  <c r="R246" i="39" s="1"/>
  <c r="I66" i="39"/>
  <c r="R186" i="39" s="1"/>
  <c r="H66" i="39"/>
  <c r="R126" i="39" s="1"/>
  <c r="G66" i="39"/>
  <c r="Q65" i="39"/>
  <c r="P65" i="39"/>
  <c r="O65" i="39"/>
  <c r="K65" i="39"/>
  <c r="J65" i="39"/>
  <c r="R245" i="39" s="1"/>
  <c r="I65" i="39"/>
  <c r="R185" i="39" s="1"/>
  <c r="H65" i="39"/>
  <c r="R125" i="39" s="1"/>
  <c r="G65" i="39"/>
  <c r="R65" i="39" s="1"/>
  <c r="Q64" i="39"/>
  <c r="P64" i="39"/>
  <c r="O64" i="39"/>
  <c r="K64" i="39"/>
  <c r="J64" i="39"/>
  <c r="R244" i="39" s="1"/>
  <c r="I64" i="39"/>
  <c r="R184" i="39" s="1"/>
  <c r="H64" i="39"/>
  <c r="R124" i="39" s="1"/>
  <c r="G64" i="39"/>
  <c r="R64" i="39" s="1"/>
  <c r="Q63" i="39"/>
  <c r="P63" i="39"/>
  <c r="O63" i="39"/>
  <c r="K63" i="39"/>
  <c r="J63" i="39"/>
  <c r="R243" i="39" s="1"/>
  <c r="I63" i="39"/>
  <c r="R183" i="39" s="1"/>
  <c r="H63" i="39"/>
  <c r="R123" i="39" s="1"/>
  <c r="G63" i="39"/>
  <c r="Q62" i="39"/>
  <c r="P62" i="39"/>
  <c r="O62" i="39"/>
  <c r="K62" i="39"/>
  <c r="J62" i="39"/>
  <c r="R242" i="39" s="1"/>
  <c r="I62" i="39"/>
  <c r="R182" i="39" s="1"/>
  <c r="H62" i="39"/>
  <c r="R122" i="39" s="1"/>
  <c r="G62" i="39"/>
  <c r="Q61" i="39"/>
  <c r="P61" i="39"/>
  <c r="O61" i="39"/>
  <c r="K61" i="39"/>
  <c r="J61" i="39"/>
  <c r="R241" i="39" s="1"/>
  <c r="I61" i="39"/>
  <c r="R181" i="39" s="1"/>
  <c r="H61" i="39"/>
  <c r="R121" i="39" s="1"/>
  <c r="G61" i="39"/>
  <c r="R61" i="39" s="1"/>
  <c r="Q60" i="39"/>
  <c r="P60" i="39"/>
  <c r="O60" i="39"/>
  <c r="K60" i="39"/>
  <c r="J60" i="39"/>
  <c r="R240" i="39" s="1"/>
  <c r="I60" i="39"/>
  <c r="R180" i="39" s="1"/>
  <c r="H60" i="39"/>
  <c r="R120" i="39" s="1"/>
  <c r="G60" i="39"/>
  <c r="R60" i="39" s="1"/>
  <c r="Q59" i="39"/>
  <c r="P59" i="39"/>
  <c r="O59" i="39"/>
  <c r="K59" i="39"/>
  <c r="J59" i="39"/>
  <c r="R239" i="39" s="1"/>
  <c r="I59" i="39"/>
  <c r="R179" i="39" s="1"/>
  <c r="H59" i="39"/>
  <c r="R119" i="39" s="1"/>
  <c r="G59" i="39"/>
  <c r="Q58" i="39"/>
  <c r="P58" i="39"/>
  <c r="O58" i="39"/>
  <c r="K58" i="39"/>
  <c r="J58" i="39"/>
  <c r="R238" i="39" s="1"/>
  <c r="I58" i="39"/>
  <c r="R178" i="39" s="1"/>
  <c r="H58" i="39"/>
  <c r="R118" i="39" s="1"/>
  <c r="G58" i="39"/>
  <c r="Q57" i="39"/>
  <c r="P57" i="39"/>
  <c r="O57" i="39"/>
  <c r="K57" i="39"/>
  <c r="J57" i="39"/>
  <c r="R237" i="39" s="1"/>
  <c r="I57" i="39"/>
  <c r="R177" i="39" s="1"/>
  <c r="H57" i="39"/>
  <c r="R117" i="39" s="1"/>
  <c r="G57" i="39"/>
  <c r="R57" i="39" s="1"/>
  <c r="Q56" i="39"/>
  <c r="P56" i="39"/>
  <c r="O56" i="39"/>
  <c r="K56" i="39"/>
  <c r="Q55" i="39"/>
  <c r="P55" i="39"/>
  <c r="O55" i="39"/>
  <c r="K55" i="39"/>
  <c r="Q54" i="39"/>
  <c r="P54" i="39"/>
  <c r="O54" i="39"/>
  <c r="K54" i="39"/>
  <c r="Q53" i="39"/>
  <c r="P53" i="39"/>
  <c r="O53" i="39"/>
  <c r="K53" i="39"/>
  <c r="Q52" i="39"/>
  <c r="P52" i="39"/>
  <c r="O52" i="39"/>
  <c r="K52" i="39"/>
  <c r="Q51" i="39"/>
  <c r="P51" i="39"/>
  <c r="O51" i="39"/>
  <c r="K51" i="39"/>
  <c r="Q50" i="39"/>
  <c r="P50" i="39"/>
  <c r="O50" i="39"/>
  <c r="K50" i="39"/>
  <c r="Q49" i="39"/>
  <c r="P49" i="39"/>
  <c r="O49" i="39"/>
  <c r="K49" i="39"/>
  <c r="Q48" i="39"/>
  <c r="P48" i="39"/>
  <c r="O48" i="39"/>
  <c r="K48" i="39"/>
  <c r="Q47" i="39"/>
  <c r="P47" i="39"/>
  <c r="O47" i="39"/>
  <c r="K47" i="39"/>
  <c r="Q46" i="39"/>
  <c r="P46" i="39"/>
  <c r="O46" i="39"/>
  <c r="K46" i="39"/>
  <c r="Q45" i="39"/>
  <c r="P45" i="39"/>
  <c r="O45" i="39"/>
  <c r="K45" i="39"/>
  <c r="Q44" i="39"/>
  <c r="P44" i="39"/>
  <c r="O44" i="39"/>
  <c r="K44" i="39"/>
  <c r="Q43" i="39"/>
  <c r="P43" i="39"/>
  <c r="O43" i="39"/>
  <c r="K43" i="39"/>
  <c r="Q42" i="39"/>
  <c r="P42" i="39"/>
  <c r="O42" i="39"/>
  <c r="K42" i="39"/>
  <c r="Q41" i="39"/>
  <c r="P41" i="39"/>
  <c r="O41" i="39"/>
  <c r="K41" i="39"/>
  <c r="Q40" i="39"/>
  <c r="P40" i="39"/>
  <c r="O40" i="39"/>
  <c r="K40" i="39"/>
  <c r="Q39" i="39"/>
  <c r="P39" i="39"/>
  <c r="O39" i="39"/>
  <c r="K39" i="39"/>
  <c r="Q38" i="39"/>
  <c r="P38" i="39"/>
  <c r="O38" i="39"/>
  <c r="K38" i="39"/>
  <c r="Q37" i="39"/>
  <c r="P37" i="39"/>
  <c r="O37" i="39"/>
  <c r="K37" i="39"/>
  <c r="Q36" i="39"/>
  <c r="P36" i="39"/>
  <c r="O36" i="39"/>
  <c r="K36" i="39"/>
  <c r="Q35" i="39"/>
  <c r="P35" i="39"/>
  <c r="O35" i="39"/>
  <c r="K35" i="39"/>
  <c r="Q34" i="39"/>
  <c r="P34" i="39"/>
  <c r="O34" i="39"/>
  <c r="K34" i="39"/>
  <c r="Q33" i="39"/>
  <c r="P33" i="39"/>
  <c r="O33" i="39"/>
  <c r="K33" i="39"/>
  <c r="Q32" i="39"/>
  <c r="P32" i="39"/>
  <c r="O32" i="39"/>
  <c r="K32" i="39"/>
  <c r="Q31" i="39"/>
  <c r="P31" i="39"/>
  <c r="O31" i="39"/>
  <c r="K31" i="39"/>
  <c r="Q30" i="39"/>
  <c r="P30" i="39"/>
  <c r="O30" i="39"/>
  <c r="K30" i="39"/>
  <c r="Q29" i="39"/>
  <c r="P29" i="39"/>
  <c r="O29" i="39"/>
  <c r="K29" i="39"/>
  <c r="Q28" i="39"/>
  <c r="P28" i="39"/>
  <c r="O28" i="39"/>
  <c r="K28" i="39"/>
  <c r="Q27" i="39"/>
  <c r="P27" i="39"/>
  <c r="O27" i="39"/>
  <c r="K27" i="39"/>
  <c r="Q26" i="39"/>
  <c r="P26" i="39"/>
  <c r="O26" i="39"/>
  <c r="K26" i="39"/>
  <c r="Q25" i="39"/>
  <c r="P25" i="39"/>
  <c r="O25" i="39"/>
  <c r="K25" i="39"/>
  <c r="Q24" i="39"/>
  <c r="P24" i="39"/>
  <c r="O24" i="39"/>
  <c r="K24" i="39"/>
  <c r="Q23" i="39"/>
  <c r="P23" i="39"/>
  <c r="O23" i="39"/>
  <c r="K23" i="39"/>
  <c r="Q22" i="39"/>
  <c r="P22" i="39"/>
  <c r="O22" i="39"/>
  <c r="K22" i="39"/>
  <c r="Q21" i="39"/>
  <c r="P21" i="39"/>
  <c r="O21" i="39"/>
  <c r="K21" i="39"/>
  <c r="Q20" i="39"/>
  <c r="P20" i="39"/>
  <c r="O20" i="39"/>
  <c r="K20" i="39"/>
  <c r="Q19" i="39"/>
  <c r="P19" i="39"/>
  <c r="O19" i="39"/>
  <c r="K19" i="39"/>
  <c r="Q18" i="39"/>
  <c r="P18" i="39"/>
  <c r="O18" i="39"/>
  <c r="K18" i="39"/>
  <c r="Q17" i="39"/>
  <c r="P17" i="39"/>
  <c r="O17" i="39"/>
  <c r="K17" i="39"/>
  <c r="Q16" i="39"/>
  <c r="P16" i="39"/>
  <c r="O16" i="39"/>
  <c r="K16" i="39"/>
  <c r="Q15" i="39"/>
  <c r="P15" i="39"/>
  <c r="O15" i="39"/>
  <c r="K15" i="39"/>
  <c r="Q14" i="39"/>
  <c r="P14" i="39"/>
  <c r="O14" i="39"/>
  <c r="K14" i="39"/>
  <c r="Q13" i="39"/>
  <c r="P13" i="39"/>
  <c r="O13" i="39"/>
  <c r="K13" i="39"/>
  <c r="Q12" i="39"/>
  <c r="P12" i="39"/>
  <c r="O12" i="39"/>
  <c r="K12" i="39"/>
  <c r="Q11" i="39"/>
  <c r="P11" i="39"/>
  <c r="O11" i="39"/>
  <c r="K11" i="39"/>
  <c r="F6" i="39"/>
  <c r="E6" i="39"/>
  <c r="D6" i="39"/>
  <c r="C6" i="39"/>
  <c r="F5" i="39"/>
  <c r="E5" i="39"/>
  <c r="D5" i="39"/>
  <c r="C5" i="39"/>
  <c r="F4" i="39"/>
  <c r="J36" i="39" s="1"/>
  <c r="R216" i="39" s="1"/>
  <c r="E4" i="39"/>
  <c r="I36" i="39" s="1"/>
  <c r="R156" i="39" s="1"/>
  <c r="D4" i="39"/>
  <c r="H37" i="39" s="1"/>
  <c r="R97" i="39" s="1"/>
  <c r="C4" i="39"/>
  <c r="G37" i="39" s="1"/>
  <c r="BM250" i="39"/>
  <c r="BL250" i="39"/>
  <c r="BK250" i="39"/>
  <c r="BM249" i="39"/>
  <c r="BL249" i="39"/>
  <c r="BK249" i="39"/>
  <c r="BM248" i="39"/>
  <c r="BL248" i="39"/>
  <c r="BK248" i="39"/>
  <c r="BM247" i="39"/>
  <c r="BL247" i="39"/>
  <c r="BK247" i="39"/>
  <c r="BM246" i="39"/>
  <c r="BL246" i="39"/>
  <c r="BK246" i="39"/>
  <c r="BM245" i="39"/>
  <c r="BL245" i="39"/>
  <c r="BK245" i="39"/>
  <c r="BM244" i="39"/>
  <c r="BL244" i="39"/>
  <c r="BK244" i="39"/>
  <c r="BM243" i="39"/>
  <c r="BL243" i="39"/>
  <c r="BK243" i="39"/>
  <c r="BM242" i="39"/>
  <c r="BL242" i="39"/>
  <c r="BK242" i="39"/>
  <c r="BM241" i="39"/>
  <c r="BL241" i="39"/>
  <c r="BK241" i="39"/>
  <c r="BM240" i="39"/>
  <c r="BL240" i="39"/>
  <c r="BK240" i="39"/>
  <c r="BM239" i="39"/>
  <c r="BL239" i="39"/>
  <c r="BK239" i="39"/>
  <c r="BM238" i="39"/>
  <c r="BL238" i="39"/>
  <c r="BK238" i="39"/>
  <c r="BM237" i="39"/>
  <c r="BL237" i="39"/>
  <c r="BK237" i="39"/>
  <c r="BM236" i="39"/>
  <c r="BL236" i="39"/>
  <c r="BK236" i="39"/>
  <c r="BM235" i="39"/>
  <c r="BL235" i="39"/>
  <c r="BK235" i="39"/>
  <c r="BM234" i="39"/>
  <c r="BL234" i="39"/>
  <c r="BK234" i="39"/>
  <c r="BM233" i="39"/>
  <c r="BL233" i="39"/>
  <c r="BK233" i="39"/>
  <c r="BM232" i="39"/>
  <c r="BL232" i="39"/>
  <c r="BK232" i="39"/>
  <c r="BM231" i="39"/>
  <c r="BL231" i="39"/>
  <c r="BK231" i="39"/>
  <c r="BM230" i="39"/>
  <c r="BL230" i="39"/>
  <c r="BK230" i="39"/>
  <c r="BM229" i="39"/>
  <c r="BL229" i="39"/>
  <c r="BK229" i="39"/>
  <c r="BM228" i="39"/>
  <c r="BL228" i="39"/>
  <c r="BK228" i="39"/>
  <c r="BM227" i="39"/>
  <c r="BL227" i="39"/>
  <c r="BK227" i="39"/>
  <c r="BM226" i="39"/>
  <c r="BL226" i="39"/>
  <c r="BK226" i="39"/>
  <c r="BM225" i="39"/>
  <c r="BL225" i="39"/>
  <c r="BK225" i="39"/>
  <c r="BM224" i="39"/>
  <c r="BL224" i="39"/>
  <c r="BK224" i="39"/>
  <c r="BM223" i="39"/>
  <c r="BL223" i="39"/>
  <c r="BK223" i="39"/>
  <c r="BM222" i="39"/>
  <c r="BL222" i="39"/>
  <c r="BK222" i="39"/>
  <c r="BM221" i="39"/>
  <c r="BL221" i="39"/>
  <c r="BK221" i="39"/>
  <c r="BM220" i="39"/>
  <c r="BL220" i="39"/>
  <c r="BK220" i="39"/>
  <c r="BM219" i="39"/>
  <c r="BL219" i="39"/>
  <c r="BK219" i="39"/>
  <c r="BM218" i="39"/>
  <c r="BL218" i="39"/>
  <c r="BK218" i="39"/>
  <c r="BM217" i="39"/>
  <c r="BL217" i="39"/>
  <c r="BK217" i="39"/>
  <c r="BM216" i="39"/>
  <c r="BL216" i="39"/>
  <c r="BK216" i="39"/>
  <c r="BM215" i="39"/>
  <c r="BL215" i="39"/>
  <c r="BK215" i="39"/>
  <c r="BM214" i="39"/>
  <c r="BL214" i="39"/>
  <c r="BK214" i="39"/>
  <c r="BM213" i="39"/>
  <c r="BL213" i="39"/>
  <c r="BK213" i="39"/>
  <c r="BM212" i="39"/>
  <c r="BL212" i="39"/>
  <c r="BK212" i="39"/>
  <c r="BM211" i="39"/>
  <c r="BL211" i="39"/>
  <c r="BK211" i="39"/>
  <c r="BM210" i="39"/>
  <c r="BL210" i="39"/>
  <c r="BK210" i="39"/>
  <c r="BM209" i="39"/>
  <c r="BL209" i="39"/>
  <c r="BK209" i="39"/>
  <c r="BM208" i="39"/>
  <c r="BL208" i="39"/>
  <c r="BK208" i="39"/>
  <c r="BM207" i="39"/>
  <c r="BL207" i="39"/>
  <c r="BK207" i="39"/>
  <c r="BM206" i="39"/>
  <c r="BL206" i="39"/>
  <c r="BK206" i="39"/>
  <c r="BM205" i="39"/>
  <c r="BL205" i="39"/>
  <c r="BK205" i="39"/>
  <c r="BM204" i="39"/>
  <c r="BL204" i="39"/>
  <c r="BK204" i="39"/>
  <c r="BM203" i="39"/>
  <c r="BL203" i="39"/>
  <c r="BK203" i="39"/>
  <c r="BM202" i="39"/>
  <c r="BL202" i="39"/>
  <c r="BK202" i="39"/>
  <c r="BM201" i="39"/>
  <c r="BL201" i="39"/>
  <c r="BK201" i="39"/>
  <c r="BM200" i="39"/>
  <c r="BL200" i="39"/>
  <c r="BK200" i="39"/>
  <c r="BM199" i="39"/>
  <c r="BL199" i="39"/>
  <c r="BK199" i="39"/>
  <c r="BM198" i="39"/>
  <c r="BL198" i="39"/>
  <c r="BK198" i="39"/>
  <c r="BM197" i="39"/>
  <c r="BL197" i="39"/>
  <c r="BK197" i="39"/>
  <c r="BM196" i="39"/>
  <c r="BL196" i="39"/>
  <c r="BK196" i="39"/>
  <c r="BM195" i="39"/>
  <c r="BL195" i="39"/>
  <c r="BK195" i="39"/>
  <c r="BM194" i="39"/>
  <c r="BL194" i="39"/>
  <c r="BK194" i="39"/>
  <c r="BM193" i="39"/>
  <c r="BL193" i="39"/>
  <c r="BK193" i="39"/>
  <c r="BM192" i="39"/>
  <c r="BL192" i="39"/>
  <c r="BK192" i="39"/>
  <c r="BM191" i="39"/>
  <c r="BL191" i="39"/>
  <c r="BK191" i="39"/>
  <c r="BM190" i="39"/>
  <c r="BL190" i="39"/>
  <c r="BK190" i="39"/>
  <c r="BM189" i="39"/>
  <c r="BL189" i="39"/>
  <c r="BK189" i="39"/>
  <c r="BM188" i="39"/>
  <c r="BL188" i="39"/>
  <c r="BK188" i="39"/>
  <c r="BM187" i="39"/>
  <c r="BL187" i="39"/>
  <c r="BK187" i="39"/>
  <c r="BM186" i="39"/>
  <c r="BL186" i="39"/>
  <c r="BK186" i="39"/>
  <c r="BM185" i="39"/>
  <c r="BL185" i="39"/>
  <c r="BK185" i="39"/>
  <c r="BM184" i="39"/>
  <c r="BL184" i="39"/>
  <c r="BK184" i="39"/>
  <c r="BM183" i="39"/>
  <c r="BL183" i="39"/>
  <c r="BK183" i="39"/>
  <c r="BM182" i="39"/>
  <c r="BL182" i="39"/>
  <c r="BK182" i="39"/>
  <c r="BM181" i="39"/>
  <c r="BL181" i="39"/>
  <c r="BK181" i="39"/>
  <c r="BM180" i="39"/>
  <c r="BL180" i="39"/>
  <c r="BK180" i="39"/>
  <c r="BM179" i="39"/>
  <c r="BL179" i="39"/>
  <c r="BK179" i="39"/>
  <c r="BM178" i="39"/>
  <c r="BL178" i="39"/>
  <c r="BK178" i="39"/>
  <c r="BM177" i="39"/>
  <c r="BL177" i="39"/>
  <c r="BK177" i="39"/>
  <c r="BM176" i="39"/>
  <c r="BL176" i="39"/>
  <c r="BK176" i="39"/>
  <c r="BM175" i="39"/>
  <c r="BL175" i="39"/>
  <c r="BK175" i="39"/>
  <c r="BM174" i="39"/>
  <c r="BL174" i="39"/>
  <c r="BK174" i="39"/>
  <c r="BM173" i="39"/>
  <c r="BL173" i="39"/>
  <c r="BK173" i="39"/>
  <c r="BM172" i="39"/>
  <c r="BL172" i="39"/>
  <c r="BK172" i="39"/>
  <c r="BM171" i="39"/>
  <c r="BL171" i="39"/>
  <c r="BK171" i="39"/>
  <c r="BM170" i="39"/>
  <c r="BL170" i="39"/>
  <c r="BK170" i="39"/>
  <c r="BM169" i="39"/>
  <c r="BL169" i="39"/>
  <c r="BK169" i="39"/>
  <c r="BM168" i="39"/>
  <c r="BL168" i="39"/>
  <c r="BK168" i="39"/>
  <c r="BM167" i="39"/>
  <c r="BL167" i="39"/>
  <c r="BK167" i="39"/>
  <c r="BM166" i="39"/>
  <c r="BL166" i="39"/>
  <c r="BK166" i="39"/>
  <c r="BM165" i="39"/>
  <c r="BL165" i="39"/>
  <c r="BK165" i="39"/>
  <c r="BM164" i="39"/>
  <c r="BL164" i="39"/>
  <c r="BK164" i="39"/>
  <c r="BM163" i="39"/>
  <c r="BL163" i="39"/>
  <c r="BK163" i="39"/>
  <c r="BM162" i="39"/>
  <c r="BL162" i="39"/>
  <c r="BK162" i="39"/>
  <c r="BM161" i="39"/>
  <c r="BL161" i="39"/>
  <c r="BK161" i="39"/>
  <c r="BM160" i="39"/>
  <c r="BL160" i="39"/>
  <c r="BK160" i="39"/>
  <c r="BM159" i="39"/>
  <c r="BL159" i="39"/>
  <c r="BK159" i="39"/>
  <c r="BM158" i="39"/>
  <c r="BL158" i="39"/>
  <c r="BK158" i="39"/>
  <c r="BM157" i="39"/>
  <c r="BL157" i="39"/>
  <c r="BK157" i="39"/>
  <c r="BM156" i="39"/>
  <c r="BL156" i="39"/>
  <c r="BK156" i="39"/>
  <c r="BM155" i="39"/>
  <c r="BL155" i="39"/>
  <c r="BK155" i="39"/>
  <c r="BM154" i="39"/>
  <c r="BL154" i="39"/>
  <c r="BK154" i="39"/>
  <c r="BM153" i="39"/>
  <c r="BL153" i="39"/>
  <c r="BK153" i="39"/>
  <c r="BM152" i="39"/>
  <c r="BL152" i="39"/>
  <c r="BK152" i="39"/>
  <c r="BM151" i="39"/>
  <c r="BL151" i="39"/>
  <c r="BK151" i="39"/>
  <c r="BM150" i="39"/>
  <c r="BL150" i="39"/>
  <c r="BK150" i="39"/>
  <c r="BM149" i="39"/>
  <c r="BL149" i="39"/>
  <c r="BK149" i="39"/>
  <c r="BM148" i="39"/>
  <c r="BL148" i="39"/>
  <c r="BK148" i="39"/>
  <c r="BM147" i="39"/>
  <c r="BL147" i="39"/>
  <c r="BK147" i="39"/>
  <c r="BM146" i="39"/>
  <c r="BL146" i="39"/>
  <c r="BK146" i="39"/>
  <c r="BM145" i="39"/>
  <c r="BL145" i="39"/>
  <c r="BK145" i="39"/>
  <c r="BM144" i="39"/>
  <c r="BL144" i="39"/>
  <c r="BK144" i="39"/>
  <c r="BM143" i="39"/>
  <c r="BL143" i="39"/>
  <c r="BK143" i="39"/>
  <c r="BM142" i="39"/>
  <c r="BL142" i="39"/>
  <c r="BK142" i="39"/>
  <c r="BM141" i="39"/>
  <c r="BL141" i="39"/>
  <c r="BK141" i="39"/>
  <c r="BM140" i="39"/>
  <c r="BL140" i="39"/>
  <c r="BK140" i="39"/>
  <c r="BM139" i="39"/>
  <c r="BL139" i="39"/>
  <c r="BK139" i="39"/>
  <c r="BM138" i="39"/>
  <c r="BL138" i="39"/>
  <c r="BK138" i="39"/>
  <c r="BM137" i="39"/>
  <c r="BL137" i="39"/>
  <c r="BK137" i="39"/>
  <c r="BM136" i="39"/>
  <c r="BL136" i="39"/>
  <c r="BK136" i="39"/>
  <c r="BM135" i="39"/>
  <c r="BL135" i="39"/>
  <c r="BK135" i="39"/>
  <c r="BM134" i="39"/>
  <c r="BL134" i="39"/>
  <c r="BK134" i="39"/>
  <c r="BM133" i="39"/>
  <c r="BL133" i="39"/>
  <c r="BK133" i="39"/>
  <c r="BM132" i="39"/>
  <c r="BL132" i="39"/>
  <c r="BK132" i="39"/>
  <c r="BM131" i="39"/>
  <c r="BL131" i="39"/>
  <c r="BK131" i="39"/>
  <c r="BM130" i="39"/>
  <c r="BL130" i="39"/>
  <c r="BK130" i="39"/>
  <c r="BM129" i="39"/>
  <c r="BL129" i="39"/>
  <c r="BK129" i="39"/>
  <c r="BM128" i="39"/>
  <c r="BL128" i="39"/>
  <c r="BK128" i="39"/>
  <c r="BM127" i="39"/>
  <c r="BL127" i="39"/>
  <c r="BK127" i="39"/>
  <c r="BM126" i="39"/>
  <c r="BL126" i="39"/>
  <c r="BK126" i="39"/>
  <c r="BM125" i="39"/>
  <c r="BL125" i="39"/>
  <c r="BK125" i="39"/>
  <c r="BM124" i="39"/>
  <c r="BL124" i="39"/>
  <c r="BK124" i="39"/>
  <c r="BM123" i="39"/>
  <c r="BL123" i="39"/>
  <c r="BK123" i="39"/>
  <c r="BM122" i="39"/>
  <c r="BL122" i="39"/>
  <c r="BK122" i="39"/>
  <c r="BM121" i="39"/>
  <c r="BL121" i="39"/>
  <c r="BK121" i="39"/>
  <c r="BM120" i="39"/>
  <c r="BL120" i="39"/>
  <c r="BK120" i="39"/>
  <c r="BM119" i="39"/>
  <c r="BL119" i="39"/>
  <c r="BK119" i="39"/>
  <c r="BM118" i="39"/>
  <c r="BL118" i="39"/>
  <c r="BK118" i="39"/>
  <c r="BM117" i="39"/>
  <c r="BL117" i="39"/>
  <c r="BK117" i="39"/>
  <c r="BM116" i="39"/>
  <c r="BL116" i="39"/>
  <c r="BK116" i="39"/>
  <c r="BM115" i="39"/>
  <c r="BL115" i="39"/>
  <c r="BK115" i="39"/>
  <c r="BM114" i="39"/>
  <c r="BL114" i="39"/>
  <c r="BK114" i="39"/>
  <c r="BM113" i="39"/>
  <c r="BL113" i="39"/>
  <c r="BK113" i="39"/>
  <c r="BM112" i="39"/>
  <c r="BL112" i="39"/>
  <c r="BK112" i="39"/>
  <c r="BM111" i="39"/>
  <c r="BL111" i="39"/>
  <c r="BK111" i="39"/>
  <c r="BM110" i="39"/>
  <c r="BL110" i="39"/>
  <c r="BK110" i="39"/>
  <c r="BM109" i="39"/>
  <c r="BL109" i="39"/>
  <c r="BK109" i="39"/>
  <c r="BM108" i="39"/>
  <c r="BL108" i="39"/>
  <c r="BK108" i="39"/>
  <c r="BM107" i="39"/>
  <c r="BL107" i="39"/>
  <c r="BK107" i="39"/>
  <c r="BM106" i="39"/>
  <c r="BL106" i="39"/>
  <c r="BK106" i="39"/>
  <c r="BM105" i="39"/>
  <c r="BL105" i="39"/>
  <c r="BK105" i="39"/>
  <c r="BM104" i="39"/>
  <c r="BL104" i="39"/>
  <c r="BK104" i="39"/>
  <c r="BM103" i="39"/>
  <c r="BL103" i="39"/>
  <c r="BK103" i="39"/>
  <c r="BM102" i="39"/>
  <c r="BL102" i="39"/>
  <c r="BK102" i="39"/>
  <c r="BM101" i="39"/>
  <c r="BL101" i="39"/>
  <c r="BK101" i="39"/>
  <c r="BM100" i="39"/>
  <c r="BL100" i="39"/>
  <c r="BK100" i="39"/>
  <c r="BM99" i="39"/>
  <c r="BL99" i="39"/>
  <c r="BK99" i="39"/>
  <c r="BM98" i="39"/>
  <c r="BL98" i="39"/>
  <c r="BK98" i="39"/>
  <c r="BM97" i="39"/>
  <c r="BL97" i="39"/>
  <c r="BK97" i="39"/>
  <c r="BM96" i="39"/>
  <c r="BL96" i="39"/>
  <c r="BK96" i="39"/>
  <c r="BM95" i="39"/>
  <c r="BL95" i="39"/>
  <c r="BK95" i="39"/>
  <c r="BM94" i="39"/>
  <c r="BL94" i="39"/>
  <c r="BK94" i="39"/>
  <c r="BM93" i="39"/>
  <c r="BL93" i="39"/>
  <c r="BK93" i="39"/>
  <c r="BM92" i="39"/>
  <c r="BL92" i="39"/>
  <c r="BK92" i="39"/>
  <c r="BM91" i="39"/>
  <c r="BL91" i="39"/>
  <c r="BK91" i="39"/>
  <c r="BM90" i="39"/>
  <c r="BL90" i="39"/>
  <c r="BK90" i="39"/>
  <c r="BM89" i="39"/>
  <c r="BL89" i="39"/>
  <c r="BK89" i="39"/>
  <c r="BM88" i="39"/>
  <c r="BL88" i="39"/>
  <c r="BK88" i="39"/>
  <c r="BM87" i="39"/>
  <c r="BL87" i="39"/>
  <c r="BK87" i="39"/>
  <c r="BM86" i="39"/>
  <c r="BL86" i="39"/>
  <c r="BK86" i="39"/>
  <c r="BM85" i="39"/>
  <c r="BL85" i="39"/>
  <c r="BK85" i="39"/>
  <c r="BM84" i="39"/>
  <c r="BL84" i="39"/>
  <c r="BK84" i="39"/>
  <c r="BM83" i="39"/>
  <c r="BL83" i="39"/>
  <c r="BK83" i="39"/>
  <c r="BM82" i="39"/>
  <c r="BL82" i="39"/>
  <c r="BK82" i="39"/>
  <c r="BM81" i="39"/>
  <c r="BL81" i="39"/>
  <c r="BK81" i="39"/>
  <c r="BM80" i="39"/>
  <c r="BL80" i="39"/>
  <c r="BK80" i="39"/>
  <c r="BM79" i="39"/>
  <c r="BL79" i="39"/>
  <c r="BK79" i="39"/>
  <c r="BM78" i="39"/>
  <c r="BL78" i="39"/>
  <c r="BK78" i="39"/>
  <c r="BM77" i="39"/>
  <c r="BL77" i="39"/>
  <c r="BK77" i="39"/>
  <c r="BM76" i="39"/>
  <c r="BL76" i="39"/>
  <c r="BK76" i="39"/>
  <c r="BM75" i="39"/>
  <c r="BL75" i="39"/>
  <c r="BK75" i="39"/>
  <c r="BM74" i="39"/>
  <c r="BL74" i="39"/>
  <c r="BK74" i="39"/>
  <c r="BM73" i="39"/>
  <c r="BL73" i="39"/>
  <c r="BK73" i="39"/>
  <c r="BM72" i="39"/>
  <c r="BL72" i="39"/>
  <c r="BK72" i="39"/>
  <c r="BM71" i="39"/>
  <c r="BL71" i="39"/>
  <c r="BK71" i="39"/>
  <c r="BM70" i="39"/>
  <c r="BL70" i="39"/>
  <c r="BK70" i="39"/>
  <c r="BG70" i="39"/>
  <c r="BF70" i="39"/>
  <c r="BN250" i="39" s="1"/>
  <c r="BE70" i="39"/>
  <c r="BN190" i="39" s="1"/>
  <c r="BD70" i="39"/>
  <c r="BN130" i="39" s="1"/>
  <c r="BC70" i="39"/>
  <c r="BN70" i="39" s="1"/>
  <c r="BM69" i="39"/>
  <c r="BL69" i="39"/>
  <c r="BK69" i="39"/>
  <c r="BG69" i="39"/>
  <c r="BF69" i="39"/>
  <c r="BN249" i="39" s="1"/>
  <c r="BE69" i="39"/>
  <c r="BN189" i="39" s="1"/>
  <c r="BD69" i="39"/>
  <c r="BN129" i="39" s="1"/>
  <c r="BC69" i="39"/>
  <c r="BM68" i="39"/>
  <c r="BL68" i="39"/>
  <c r="BK68" i="39"/>
  <c r="BG68" i="39"/>
  <c r="BF68" i="39"/>
  <c r="BN248" i="39" s="1"/>
  <c r="BE68" i="39"/>
  <c r="BN188" i="39" s="1"/>
  <c r="BD68" i="39"/>
  <c r="BN128" i="39" s="1"/>
  <c r="BC68" i="39"/>
  <c r="BM67" i="39"/>
  <c r="BL67" i="39"/>
  <c r="BK67" i="39"/>
  <c r="BG67" i="39"/>
  <c r="BF67" i="39"/>
  <c r="BN247" i="39" s="1"/>
  <c r="BE67" i="39"/>
  <c r="BN187" i="39" s="1"/>
  <c r="BD67" i="39"/>
  <c r="BN127" i="39" s="1"/>
  <c r="BC67" i="39"/>
  <c r="BM66" i="39"/>
  <c r="BL66" i="39"/>
  <c r="BK66" i="39"/>
  <c r="BG66" i="39"/>
  <c r="BF66" i="39"/>
  <c r="BN246" i="39" s="1"/>
  <c r="BE66" i="39"/>
  <c r="BN186" i="39" s="1"/>
  <c r="BD66" i="39"/>
  <c r="BN126" i="39" s="1"/>
  <c r="BC66" i="39"/>
  <c r="BN66" i="39" s="1"/>
  <c r="BM65" i="39"/>
  <c r="BL65" i="39"/>
  <c r="BK65" i="39"/>
  <c r="BG65" i="39"/>
  <c r="BF65" i="39"/>
  <c r="BN245" i="39" s="1"/>
  <c r="BE65" i="39"/>
  <c r="BN185" i="39" s="1"/>
  <c r="BD65" i="39"/>
  <c r="BN125" i="39" s="1"/>
  <c r="BC65" i="39"/>
  <c r="BM64" i="39"/>
  <c r="BL64" i="39"/>
  <c r="BK64" i="39"/>
  <c r="BG64" i="39"/>
  <c r="BF64" i="39"/>
  <c r="BN244" i="39" s="1"/>
  <c r="BE64" i="39"/>
  <c r="BN184" i="39" s="1"/>
  <c r="BD64" i="39"/>
  <c r="BN124" i="39" s="1"/>
  <c r="BC64" i="39"/>
  <c r="BM63" i="39"/>
  <c r="BL63" i="39"/>
  <c r="BK63" i="39"/>
  <c r="BG63" i="39"/>
  <c r="BF63" i="39"/>
  <c r="BN243" i="39" s="1"/>
  <c r="BE63" i="39"/>
  <c r="BN183" i="39" s="1"/>
  <c r="BD63" i="39"/>
  <c r="BN123" i="39" s="1"/>
  <c r="BC63" i="39"/>
  <c r="BN63" i="39" s="1"/>
  <c r="BM62" i="39"/>
  <c r="BL62" i="39"/>
  <c r="BK62" i="39"/>
  <c r="BG62" i="39"/>
  <c r="BF62" i="39"/>
  <c r="BN242" i="39" s="1"/>
  <c r="BE62" i="39"/>
  <c r="BN182" i="39" s="1"/>
  <c r="BD62" i="39"/>
  <c r="BN122" i="39" s="1"/>
  <c r="BC62" i="39"/>
  <c r="BN62" i="39" s="1"/>
  <c r="BM61" i="39"/>
  <c r="BL61" i="39"/>
  <c r="BK61" i="39"/>
  <c r="BG61" i="39"/>
  <c r="BF61" i="39"/>
  <c r="BN241" i="39" s="1"/>
  <c r="BE61" i="39"/>
  <c r="BN181" i="39" s="1"/>
  <c r="BD61" i="39"/>
  <c r="BN121" i="39" s="1"/>
  <c r="BC61" i="39"/>
  <c r="BM60" i="39"/>
  <c r="BL60" i="39"/>
  <c r="BK60" i="39"/>
  <c r="BG60" i="39"/>
  <c r="BF60" i="39"/>
  <c r="BN240" i="39" s="1"/>
  <c r="BE60" i="39"/>
  <c r="BN180" i="39" s="1"/>
  <c r="BD60" i="39"/>
  <c r="BN120" i="39" s="1"/>
  <c r="BC60" i="39"/>
  <c r="BM59" i="39"/>
  <c r="BL59" i="39"/>
  <c r="BK59" i="39"/>
  <c r="BG59" i="39"/>
  <c r="BF59" i="39"/>
  <c r="BN239" i="39" s="1"/>
  <c r="BE59" i="39"/>
  <c r="BN179" i="39" s="1"/>
  <c r="BD59" i="39"/>
  <c r="BN119" i="39" s="1"/>
  <c r="BC59" i="39"/>
  <c r="BN59" i="39" s="1"/>
  <c r="BM58" i="39"/>
  <c r="BL58" i="39"/>
  <c r="BK58" i="39"/>
  <c r="BG58" i="39"/>
  <c r="BF58" i="39"/>
  <c r="BN238" i="39" s="1"/>
  <c r="BE58" i="39"/>
  <c r="BN178" i="39" s="1"/>
  <c r="BD58" i="39"/>
  <c r="BN118" i="39" s="1"/>
  <c r="BC58" i="39"/>
  <c r="BN58" i="39" s="1"/>
  <c r="BM57" i="39"/>
  <c r="BL57" i="39"/>
  <c r="BK57" i="39"/>
  <c r="BG57" i="39"/>
  <c r="BF57" i="39"/>
  <c r="BN237" i="39" s="1"/>
  <c r="BE57" i="39"/>
  <c r="BN177" i="39" s="1"/>
  <c r="BD57" i="39"/>
  <c r="BN117" i="39" s="1"/>
  <c r="BC57" i="39"/>
  <c r="BM56" i="39"/>
  <c r="BL56" i="39"/>
  <c r="BK56" i="39"/>
  <c r="BG56" i="39"/>
  <c r="BM55" i="39"/>
  <c r="BL55" i="39"/>
  <c r="BK55" i="39"/>
  <c r="BG55" i="39"/>
  <c r="BM54" i="39"/>
  <c r="BL54" i="39"/>
  <c r="BK54" i="39"/>
  <c r="BG54" i="39"/>
  <c r="BM53" i="39"/>
  <c r="BL53" i="39"/>
  <c r="BK53" i="39"/>
  <c r="BG53" i="39"/>
  <c r="BM52" i="39"/>
  <c r="BL52" i="39"/>
  <c r="BK52" i="39"/>
  <c r="BG52" i="39"/>
  <c r="BM51" i="39"/>
  <c r="BL51" i="39"/>
  <c r="BK51" i="39"/>
  <c r="BG51" i="39"/>
  <c r="BM50" i="39"/>
  <c r="BL50" i="39"/>
  <c r="BK50" i="39"/>
  <c r="BG50" i="39"/>
  <c r="BM49" i="39"/>
  <c r="BL49" i="39"/>
  <c r="BK49" i="39"/>
  <c r="BG49" i="39"/>
  <c r="BM48" i="39"/>
  <c r="BL48" i="39"/>
  <c r="BK48" i="39"/>
  <c r="BG48" i="39"/>
  <c r="BM47" i="39"/>
  <c r="BL47" i="39"/>
  <c r="BK47" i="39"/>
  <c r="BG47" i="39"/>
  <c r="BM46" i="39"/>
  <c r="BL46" i="39"/>
  <c r="BK46" i="39"/>
  <c r="BG46" i="39"/>
  <c r="BM45" i="39"/>
  <c r="BL45" i="39"/>
  <c r="BK45" i="39"/>
  <c r="BG45" i="39"/>
  <c r="BM44" i="39"/>
  <c r="BL44" i="39"/>
  <c r="BK44" i="39"/>
  <c r="BG44" i="39"/>
  <c r="BM43" i="39"/>
  <c r="BL43" i="39"/>
  <c r="BK43" i="39"/>
  <c r="BG43" i="39"/>
  <c r="BM42" i="39"/>
  <c r="BL42" i="39"/>
  <c r="BK42" i="39"/>
  <c r="BG42" i="39"/>
  <c r="BM41" i="39"/>
  <c r="BL41" i="39"/>
  <c r="BK41" i="39"/>
  <c r="BG41" i="39"/>
  <c r="BM40" i="39"/>
  <c r="BL40" i="39"/>
  <c r="BK40" i="39"/>
  <c r="BG40" i="39"/>
  <c r="BM39" i="39"/>
  <c r="BL39" i="39"/>
  <c r="BK39" i="39"/>
  <c r="BG39" i="39"/>
  <c r="BM38" i="39"/>
  <c r="BL38" i="39"/>
  <c r="BK38" i="39"/>
  <c r="BG38" i="39"/>
  <c r="BM37" i="39"/>
  <c r="BL37" i="39"/>
  <c r="BK37" i="39"/>
  <c r="BG37" i="39"/>
  <c r="BM36" i="39"/>
  <c r="BL36" i="39"/>
  <c r="BK36" i="39"/>
  <c r="BG36" i="39"/>
  <c r="BM35" i="39"/>
  <c r="BL35" i="39"/>
  <c r="BK35" i="39"/>
  <c r="BG35" i="39"/>
  <c r="BM34" i="39"/>
  <c r="BL34" i="39"/>
  <c r="BK34" i="39"/>
  <c r="BG34" i="39"/>
  <c r="BM33" i="39"/>
  <c r="BL33" i="39"/>
  <c r="BK33" i="39"/>
  <c r="BG33" i="39"/>
  <c r="BM32" i="39"/>
  <c r="BL32" i="39"/>
  <c r="BK32" i="39"/>
  <c r="BG32" i="39"/>
  <c r="BM31" i="39"/>
  <c r="BL31" i="39"/>
  <c r="BK31" i="39"/>
  <c r="BG31" i="39"/>
  <c r="BM30" i="39"/>
  <c r="BL30" i="39"/>
  <c r="BK30" i="39"/>
  <c r="BG30" i="39"/>
  <c r="BM29" i="39"/>
  <c r="BL29" i="39"/>
  <c r="BK29" i="39"/>
  <c r="BG29" i="39"/>
  <c r="BM28" i="39"/>
  <c r="BL28" i="39"/>
  <c r="BK28" i="39"/>
  <c r="BG28" i="39"/>
  <c r="BM27" i="39"/>
  <c r="BL27" i="39"/>
  <c r="BK27" i="39"/>
  <c r="BG27" i="39"/>
  <c r="BM26" i="39"/>
  <c r="BL26" i="39"/>
  <c r="BK26" i="39"/>
  <c r="BG26" i="39"/>
  <c r="BM25" i="39"/>
  <c r="BL25" i="39"/>
  <c r="BK25" i="39"/>
  <c r="BG25" i="39"/>
  <c r="BM24" i="39"/>
  <c r="BL24" i="39"/>
  <c r="BK24" i="39"/>
  <c r="BG24" i="39"/>
  <c r="BM23" i="39"/>
  <c r="BL23" i="39"/>
  <c r="BK23" i="39"/>
  <c r="BG23" i="39"/>
  <c r="BM22" i="39"/>
  <c r="BL22" i="39"/>
  <c r="BK22" i="39"/>
  <c r="BG22" i="39"/>
  <c r="BM21" i="39"/>
  <c r="BL21" i="39"/>
  <c r="BK21" i="39"/>
  <c r="BG21" i="39"/>
  <c r="BM20" i="39"/>
  <c r="BL20" i="39"/>
  <c r="BK20" i="39"/>
  <c r="BG20" i="39"/>
  <c r="BM19" i="39"/>
  <c r="BL19" i="39"/>
  <c r="BK19" i="39"/>
  <c r="BG19" i="39"/>
  <c r="BM18" i="39"/>
  <c r="BL18" i="39"/>
  <c r="BK18" i="39"/>
  <c r="BG18" i="39"/>
  <c r="BM17" i="39"/>
  <c r="BL17" i="39"/>
  <c r="BK17" i="39"/>
  <c r="BG17" i="39"/>
  <c r="BM16" i="39"/>
  <c r="BL16" i="39"/>
  <c r="BK16" i="39"/>
  <c r="BG16" i="39"/>
  <c r="BM15" i="39"/>
  <c r="BL15" i="39"/>
  <c r="BK15" i="39"/>
  <c r="BG15" i="39"/>
  <c r="BM14" i="39"/>
  <c r="BL14" i="39"/>
  <c r="BK14" i="39"/>
  <c r="BG14" i="39"/>
  <c r="BM13" i="39"/>
  <c r="BL13" i="39"/>
  <c r="BK13" i="39"/>
  <c r="BG13" i="39"/>
  <c r="BM12" i="39"/>
  <c r="BL12" i="39"/>
  <c r="BK12" i="39"/>
  <c r="BG12" i="39"/>
  <c r="BM11" i="39"/>
  <c r="BL11" i="39"/>
  <c r="BK11" i="39"/>
  <c r="BG11" i="39"/>
  <c r="BB6" i="39"/>
  <c r="BA6" i="39"/>
  <c r="AZ6" i="39"/>
  <c r="AY6" i="39"/>
  <c r="BB5" i="39"/>
  <c r="BA5" i="39"/>
  <c r="AZ5" i="39"/>
  <c r="AY5" i="39"/>
  <c r="BB4" i="39"/>
  <c r="BF38" i="39" s="1"/>
  <c r="BN218" i="39" s="1"/>
  <c r="BA4" i="39"/>
  <c r="BE39" i="39" s="1"/>
  <c r="BN159" i="39" s="1"/>
  <c r="AZ4" i="39"/>
  <c r="BD38" i="39" s="1"/>
  <c r="BN98" i="39" s="1"/>
  <c r="AY4" i="39"/>
  <c r="BC36" i="39" s="1"/>
  <c r="CK250" i="39"/>
  <c r="CJ250" i="39"/>
  <c r="CI250" i="39"/>
  <c r="CK249" i="39"/>
  <c r="CJ249" i="39"/>
  <c r="CI249" i="39"/>
  <c r="CK248" i="39"/>
  <c r="CJ248" i="39"/>
  <c r="CI248" i="39"/>
  <c r="CK247" i="39"/>
  <c r="CJ247" i="39"/>
  <c r="CI247" i="39"/>
  <c r="CK246" i="39"/>
  <c r="CJ246" i="39"/>
  <c r="CI246" i="39"/>
  <c r="CK245" i="39"/>
  <c r="CJ245" i="39"/>
  <c r="CI245" i="39"/>
  <c r="CK244" i="39"/>
  <c r="CJ244" i="39"/>
  <c r="CI244" i="39"/>
  <c r="CK243" i="39"/>
  <c r="CJ243" i="39"/>
  <c r="CI243" i="39"/>
  <c r="CK242" i="39"/>
  <c r="CJ242" i="39"/>
  <c r="CI242" i="39"/>
  <c r="CK241" i="39"/>
  <c r="CJ241" i="39"/>
  <c r="CI241" i="39"/>
  <c r="CK240" i="39"/>
  <c r="CJ240" i="39"/>
  <c r="CI240" i="39"/>
  <c r="CK239" i="39"/>
  <c r="CJ239" i="39"/>
  <c r="CI239" i="39"/>
  <c r="CK238" i="39"/>
  <c r="CJ238" i="39"/>
  <c r="CI238" i="39"/>
  <c r="CK237" i="39"/>
  <c r="CJ237" i="39"/>
  <c r="CI237" i="39"/>
  <c r="CK236" i="39"/>
  <c r="CJ236" i="39"/>
  <c r="CI236" i="39"/>
  <c r="CK235" i="39"/>
  <c r="CJ235" i="39"/>
  <c r="CI235" i="39"/>
  <c r="CK234" i="39"/>
  <c r="CJ234" i="39"/>
  <c r="CI234" i="39"/>
  <c r="CK233" i="39"/>
  <c r="CJ233" i="39"/>
  <c r="CI233" i="39"/>
  <c r="CK232" i="39"/>
  <c r="CJ232" i="39"/>
  <c r="CI232" i="39"/>
  <c r="CK231" i="39"/>
  <c r="CJ231" i="39"/>
  <c r="CI231" i="39"/>
  <c r="CK230" i="39"/>
  <c r="CJ230" i="39"/>
  <c r="CI230" i="39"/>
  <c r="CK229" i="39"/>
  <c r="CJ229" i="39"/>
  <c r="CI229" i="39"/>
  <c r="CK228" i="39"/>
  <c r="CJ228" i="39"/>
  <c r="CI228" i="39"/>
  <c r="CK227" i="39"/>
  <c r="CJ227" i="39"/>
  <c r="CI227" i="39"/>
  <c r="CK226" i="39"/>
  <c r="CJ226" i="39"/>
  <c r="CI226" i="39"/>
  <c r="CK225" i="39"/>
  <c r="CJ225" i="39"/>
  <c r="CI225" i="39"/>
  <c r="CK224" i="39"/>
  <c r="CJ224" i="39"/>
  <c r="CI224" i="39"/>
  <c r="CK223" i="39"/>
  <c r="CJ223" i="39"/>
  <c r="CI223" i="39"/>
  <c r="CK222" i="39"/>
  <c r="CJ222" i="39"/>
  <c r="CI222" i="39"/>
  <c r="CK221" i="39"/>
  <c r="CJ221" i="39"/>
  <c r="CI221" i="39"/>
  <c r="CK220" i="39"/>
  <c r="CJ220" i="39"/>
  <c r="CI220" i="39"/>
  <c r="CK219" i="39"/>
  <c r="CJ219" i="39"/>
  <c r="CI219" i="39"/>
  <c r="CK218" i="39"/>
  <c r="CJ218" i="39"/>
  <c r="CI218" i="39"/>
  <c r="CK217" i="39"/>
  <c r="CJ217" i="39"/>
  <c r="CI217" i="39"/>
  <c r="CK216" i="39"/>
  <c r="CJ216" i="39"/>
  <c r="CI216" i="39"/>
  <c r="CK215" i="39"/>
  <c r="CJ215" i="39"/>
  <c r="CI215" i="39"/>
  <c r="CK214" i="39"/>
  <c r="CJ214" i="39"/>
  <c r="CI214" i="39"/>
  <c r="CK213" i="39"/>
  <c r="CJ213" i="39"/>
  <c r="CI213" i="39"/>
  <c r="CK212" i="39"/>
  <c r="CJ212" i="39"/>
  <c r="CI212" i="39"/>
  <c r="CK211" i="39"/>
  <c r="CJ211" i="39"/>
  <c r="CI211" i="39"/>
  <c r="CK210" i="39"/>
  <c r="CJ210" i="39"/>
  <c r="CI210" i="39"/>
  <c r="CK209" i="39"/>
  <c r="CJ209" i="39"/>
  <c r="CI209" i="39"/>
  <c r="CK208" i="39"/>
  <c r="CJ208" i="39"/>
  <c r="CI208" i="39"/>
  <c r="CK207" i="39"/>
  <c r="CJ207" i="39"/>
  <c r="CI207" i="39"/>
  <c r="CK206" i="39"/>
  <c r="CJ206" i="39"/>
  <c r="CI206" i="39"/>
  <c r="CK205" i="39"/>
  <c r="CJ205" i="39"/>
  <c r="CI205" i="39"/>
  <c r="CK204" i="39"/>
  <c r="CJ204" i="39"/>
  <c r="CI204" i="39"/>
  <c r="CK203" i="39"/>
  <c r="CJ203" i="39"/>
  <c r="CI203" i="39"/>
  <c r="CK202" i="39"/>
  <c r="CJ202" i="39"/>
  <c r="CI202" i="39"/>
  <c r="CK201" i="39"/>
  <c r="CJ201" i="39"/>
  <c r="CI201" i="39"/>
  <c r="CK200" i="39"/>
  <c r="CJ200" i="39"/>
  <c r="CI200" i="39"/>
  <c r="CK199" i="39"/>
  <c r="CJ199" i="39"/>
  <c r="CI199" i="39"/>
  <c r="CK198" i="39"/>
  <c r="CJ198" i="39"/>
  <c r="CI198" i="39"/>
  <c r="CK197" i="39"/>
  <c r="CJ197" i="39"/>
  <c r="CI197" i="39"/>
  <c r="CK196" i="39"/>
  <c r="CJ196" i="39"/>
  <c r="CI196" i="39"/>
  <c r="CK195" i="39"/>
  <c r="CJ195" i="39"/>
  <c r="CI195" i="39"/>
  <c r="CK194" i="39"/>
  <c r="CJ194" i="39"/>
  <c r="CI194" i="39"/>
  <c r="CK193" i="39"/>
  <c r="CJ193" i="39"/>
  <c r="CI193" i="39"/>
  <c r="CK192" i="39"/>
  <c r="CJ192" i="39"/>
  <c r="CI192" i="39"/>
  <c r="CK191" i="39"/>
  <c r="CJ191" i="39"/>
  <c r="CI191" i="39"/>
  <c r="CK190" i="39"/>
  <c r="CJ190" i="39"/>
  <c r="CI190" i="39"/>
  <c r="CK189" i="39"/>
  <c r="CJ189" i="39"/>
  <c r="CI189" i="39"/>
  <c r="CK188" i="39"/>
  <c r="CJ188" i="39"/>
  <c r="CI188" i="39"/>
  <c r="CK187" i="39"/>
  <c r="CJ187" i="39"/>
  <c r="CI187" i="39"/>
  <c r="CK186" i="39"/>
  <c r="CJ186" i="39"/>
  <c r="CI186" i="39"/>
  <c r="CK185" i="39"/>
  <c r="CJ185" i="39"/>
  <c r="CI185" i="39"/>
  <c r="CK184" i="39"/>
  <c r="CJ184" i="39"/>
  <c r="CI184" i="39"/>
  <c r="CK183" i="39"/>
  <c r="CJ183" i="39"/>
  <c r="CI183" i="39"/>
  <c r="CK182" i="39"/>
  <c r="CJ182" i="39"/>
  <c r="CI182" i="39"/>
  <c r="CK181" i="39"/>
  <c r="CJ181" i="39"/>
  <c r="CI181" i="39"/>
  <c r="CK180" i="39"/>
  <c r="CJ180" i="39"/>
  <c r="CI180" i="39"/>
  <c r="CK179" i="39"/>
  <c r="CJ179" i="39"/>
  <c r="CI179" i="39"/>
  <c r="CK178" i="39"/>
  <c r="CJ178" i="39"/>
  <c r="CI178" i="39"/>
  <c r="CK177" i="39"/>
  <c r="CJ177" i="39"/>
  <c r="CI177" i="39"/>
  <c r="CK176" i="39"/>
  <c r="CJ176" i="39"/>
  <c r="CI176" i="39"/>
  <c r="CK175" i="39"/>
  <c r="CJ175" i="39"/>
  <c r="CI175" i="39"/>
  <c r="CK174" i="39"/>
  <c r="CJ174" i="39"/>
  <c r="CI174" i="39"/>
  <c r="CK173" i="39"/>
  <c r="CJ173" i="39"/>
  <c r="CI173" i="39"/>
  <c r="CK172" i="39"/>
  <c r="CJ172" i="39"/>
  <c r="CI172" i="39"/>
  <c r="CK171" i="39"/>
  <c r="CJ171" i="39"/>
  <c r="CI171" i="39"/>
  <c r="CK170" i="39"/>
  <c r="CJ170" i="39"/>
  <c r="CI170" i="39"/>
  <c r="CK169" i="39"/>
  <c r="CJ169" i="39"/>
  <c r="CI169" i="39"/>
  <c r="CK168" i="39"/>
  <c r="CJ168" i="39"/>
  <c r="CI168" i="39"/>
  <c r="CK167" i="39"/>
  <c r="CJ167" i="39"/>
  <c r="CI167" i="39"/>
  <c r="CK166" i="39"/>
  <c r="CJ166" i="39"/>
  <c r="CI166" i="39"/>
  <c r="CK165" i="39"/>
  <c r="CJ165" i="39"/>
  <c r="CI165" i="39"/>
  <c r="CK164" i="39"/>
  <c r="CJ164" i="39"/>
  <c r="CI164" i="39"/>
  <c r="CK163" i="39"/>
  <c r="CJ163" i="39"/>
  <c r="CI163" i="39"/>
  <c r="CK162" i="39"/>
  <c r="CJ162" i="39"/>
  <c r="CI162" i="39"/>
  <c r="CK161" i="39"/>
  <c r="CJ161" i="39"/>
  <c r="CI161" i="39"/>
  <c r="CK160" i="39"/>
  <c r="CJ160" i="39"/>
  <c r="CI160" i="39"/>
  <c r="CK159" i="39"/>
  <c r="CJ159" i="39"/>
  <c r="CI159" i="39"/>
  <c r="CK158" i="39"/>
  <c r="CJ158" i="39"/>
  <c r="CI158" i="39"/>
  <c r="CK157" i="39"/>
  <c r="CJ157" i="39"/>
  <c r="CI157" i="39"/>
  <c r="CK156" i="39"/>
  <c r="CJ156" i="39"/>
  <c r="CI156" i="39"/>
  <c r="CK155" i="39"/>
  <c r="CJ155" i="39"/>
  <c r="CI155" i="39"/>
  <c r="CK154" i="39"/>
  <c r="CJ154" i="39"/>
  <c r="CI154" i="39"/>
  <c r="CK153" i="39"/>
  <c r="CJ153" i="39"/>
  <c r="CI153" i="39"/>
  <c r="CK152" i="39"/>
  <c r="CJ152" i="39"/>
  <c r="CI152" i="39"/>
  <c r="CK151" i="39"/>
  <c r="CJ151" i="39"/>
  <c r="CI151" i="39"/>
  <c r="CK150" i="39"/>
  <c r="CJ150" i="39"/>
  <c r="CI150" i="39"/>
  <c r="CK149" i="39"/>
  <c r="CJ149" i="39"/>
  <c r="CI149" i="39"/>
  <c r="CK148" i="39"/>
  <c r="CJ148" i="39"/>
  <c r="CI148" i="39"/>
  <c r="CK147" i="39"/>
  <c r="CJ147" i="39"/>
  <c r="CI147" i="39"/>
  <c r="CK146" i="39"/>
  <c r="CJ146" i="39"/>
  <c r="CI146" i="39"/>
  <c r="CK145" i="39"/>
  <c r="CJ145" i="39"/>
  <c r="CI145" i="39"/>
  <c r="CK144" i="39"/>
  <c r="CJ144" i="39"/>
  <c r="CI144" i="39"/>
  <c r="CK143" i="39"/>
  <c r="CJ143" i="39"/>
  <c r="CI143" i="39"/>
  <c r="CK142" i="39"/>
  <c r="CJ142" i="39"/>
  <c r="CI142" i="39"/>
  <c r="CK141" i="39"/>
  <c r="CJ141" i="39"/>
  <c r="CI141" i="39"/>
  <c r="CK140" i="39"/>
  <c r="CJ140" i="39"/>
  <c r="CI140" i="39"/>
  <c r="CK139" i="39"/>
  <c r="CJ139" i="39"/>
  <c r="CI139" i="39"/>
  <c r="CK138" i="39"/>
  <c r="CJ138" i="39"/>
  <c r="CI138" i="39"/>
  <c r="CK137" i="39"/>
  <c r="CJ137" i="39"/>
  <c r="CI137" i="39"/>
  <c r="CK136" i="39"/>
  <c r="CJ136" i="39"/>
  <c r="CI136" i="39"/>
  <c r="CK135" i="39"/>
  <c r="CJ135" i="39"/>
  <c r="CI135" i="39"/>
  <c r="CK134" i="39"/>
  <c r="CJ134" i="39"/>
  <c r="CI134" i="39"/>
  <c r="CK133" i="39"/>
  <c r="CJ133" i="39"/>
  <c r="CI133" i="39"/>
  <c r="CK132" i="39"/>
  <c r="CJ132" i="39"/>
  <c r="CI132" i="39"/>
  <c r="CK131" i="39"/>
  <c r="CJ131" i="39"/>
  <c r="CI131" i="39"/>
  <c r="CK130" i="39"/>
  <c r="CJ130" i="39"/>
  <c r="CI130" i="39"/>
  <c r="CK129" i="39"/>
  <c r="CJ129" i="39"/>
  <c r="CI129" i="39"/>
  <c r="CK128" i="39"/>
  <c r="CJ128" i="39"/>
  <c r="CI128" i="39"/>
  <c r="CK127" i="39"/>
  <c r="CJ127" i="39"/>
  <c r="CI127" i="39"/>
  <c r="CK126" i="39"/>
  <c r="CJ126" i="39"/>
  <c r="CI126" i="39"/>
  <c r="CK125" i="39"/>
  <c r="CJ125" i="39"/>
  <c r="CI125" i="39"/>
  <c r="CK124" i="39"/>
  <c r="CJ124" i="39"/>
  <c r="CI124" i="39"/>
  <c r="CK123" i="39"/>
  <c r="CJ123" i="39"/>
  <c r="CI123" i="39"/>
  <c r="CK122" i="39"/>
  <c r="CJ122" i="39"/>
  <c r="CI122" i="39"/>
  <c r="CK121" i="39"/>
  <c r="CJ121" i="39"/>
  <c r="CI121" i="39"/>
  <c r="CK120" i="39"/>
  <c r="CJ120" i="39"/>
  <c r="CI120" i="39"/>
  <c r="CK119" i="39"/>
  <c r="CJ119" i="39"/>
  <c r="CI119" i="39"/>
  <c r="CK118" i="39"/>
  <c r="CJ118" i="39"/>
  <c r="CI118" i="39"/>
  <c r="CK117" i="39"/>
  <c r="CJ117" i="39"/>
  <c r="CI117" i="39"/>
  <c r="CK116" i="39"/>
  <c r="CJ116" i="39"/>
  <c r="CI116" i="39"/>
  <c r="CK115" i="39"/>
  <c r="CJ115" i="39"/>
  <c r="CI115" i="39"/>
  <c r="CK114" i="39"/>
  <c r="CJ114" i="39"/>
  <c r="CI114" i="39"/>
  <c r="CK113" i="39"/>
  <c r="CJ113" i="39"/>
  <c r="CI113" i="39"/>
  <c r="CK112" i="39"/>
  <c r="CJ112" i="39"/>
  <c r="CI112" i="39"/>
  <c r="CK111" i="39"/>
  <c r="CJ111" i="39"/>
  <c r="CI111" i="39"/>
  <c r="CK110" i="39"/>
  <c r="CJ110" i="39"/>
  <c r="CI110" i="39"/>
  <c r="CK109" i="39"/>
  <c r="CJ109" i="39"/>
  <c r="CI109" i="39"/>
  <c r="CK108" i="39"/>
  <c r="CJ108" i="39"/>
  <c r="CI108" i="39"/>
  <c r="CK107" i="39"/>
  <c r="CJ107" i="39"/>
  <c r="CI107" i="39"/>
  <c r="CK106" i="39"/>
  <c r="CJ106" i="39"/>
  <c r="CI106" i="39"/>
  <c r="CK105" i="39"/>
  <c r="CJ105" i="39"/>
  <c r="CI105" i="39"/>
  <c r="CK104" i="39"/>
  <c r="CJ104" i="39"/>
  <c r="CI104" i="39"/>
  <c r="CK103" i="39"/>
  <c r="CJ103" i="39"/>
  <c r="CI103" i="39"/>
  <c r="CK102" i="39"/>
  <c r="CJ102" i="39"/>
  <c r="CI102" i="39"/>
  <c r="CK101" i="39"/>
  <c r="CJ101" i="39"/>
  <c r="CI101" i="39"/>
  <c r="CK100" i="39"/>
  <c r="CJ100" i="39"/>
  <c r="CI100" i="39"/>
  <c r="CK99" i="39"/>
  <c r="CJ99" i="39"/>
  <c r="CI99" i="39"/>
  <c r="CK98" i="39"/>
  <c r="CJ98" i="39"/>
  <c r="CI98" i="39"/>
  <c r="CK97" i="39"/>
  <c r="CJ97" i="39"/>
  <c r="CI97" i="39"/>
  <c r="CK96" i="39"/>
  <c r="CJ96" i="39"/>
  <c r="CI96" i="39"/>
  <c r="CK95" i="39"/>
  <c r="CJ95" i="39"/>
  <c r="CI95" i="39"/>
  <c r="CK94" i="39"/>
  <c r="CJ94" i="39"/>
  <c r="CI94" i="39"/>
  <c r="CK93" i="39"/>
  <c r="CJ93" i="39"/>
  <c r="CI93" i="39"/>
  <c r="CK92" i="39"/>
  <c r="CJ92" i="39"/>
  <c r="CI92" i="39"/>
  <c r="CK91" i="39"/>
  <c r="CJ91" i="39"/>
  <c r="CI91" i="39"/>
  <c r="CK90" i="39"/>
  <c r="CJ90" i="39"/>
  <c r="CI90" i="39"/>
  <c r="CK89" i="39"/>
  <c r="CJ89" i="39"/>
  <c r="CI89" i="39"/>
  <c r="CK88" i="39"/>
  <c r="CJ88" i="39"/>
  <c r="CI88" i="39"/>
  <c r="CK87" i="39"/>
  <c r="CJ87" i="39"/>
  <c r="CI87" i="39"/>
  <c r="CK86" i="39"/>
  <c r="CJ86" i="39"/>
  <c r="CI86" i="39"/>
  <c r="CK85" i="39"/>
  <c r="CJ85" i="39"/>
  <c r="CI85" i="39"/>
  <c r="CK84" i="39"/>
  <c r="CJ84" i="39"/>
  <c r="CI84" i="39"/>
  <c r="CK83" i="39"/>
  <c r="CJ83" i="39"/>
  <c r="CI83" i="39"/>
  <c r="CK82" i="39"/>
  <c r="CJ82" i="39"/>
  <c r="CI82" i="39"/>
  <c r="CK81" i="39"/>
  <c r="CJ81" i="39"/>
  <c r="CI81" i="39"/>
  <c r="CK80" i="39"/>
  <c r="CJ80" i="39"/>
  <c r="CI80" i="39"/>
  <c r="CK79" i="39"/>
  <c r="CJ79" i="39"/>
  <c r="CI79" i="39"/>
  <c r="CK78" i="39"/>
  <c r="CJ78" i="39"/>
  <c r="CI78" i="39"/>
  <c r="CK77" i="39"/>
  <c r="CJ77" i="39"/>
  <c r="CI77" i="39"/>
  <c r="CK76" i="39"/>
  <c r="CJ76" i="39"/>
  <c r="CI76" i="39"/>
  <c r="CK75" i="39"/>
  <c r="CJ75" i="39"/>
  <c r="CI75" i="39"/>
  <c r="CK74" i="39"/>
  <c r="CJ74" i="39"/>
  <c r="CI74" i="39"/>
  <c r="CK73" i="39"/>
  <c r="CJ73" i="39"/>
  <c r="CI73" i="39"/>
  <c r="CK72" i="39"/>
  <c r="CJ72" i="39"/>
  <c r="CI72" i="39"/>
  <c r="CK71" i="39"/>
  <c r="CJ71" i="39"/>
  <c r="CI71" i="39"/>
  <c r="CK70" i="39"/>
  <c r="CJ70" i="39"/>
  <c r="CI70" i="39"/>
  <c r="CE70" i="39"/>
  <c r="CD70" i="39"/>
  <c r="CL250" i="39" s="1"/>
  <c r="CC70" i="39"/>
  <c r="CL190" i="39" s="1"/>
  <c r="CB70" i="39"/>
  <c r="CL130" i="39" s="1"/>
  <c r="CA70" i="39"/>
  <c r="CK69" i="39"/>
  <c r="CJ69" i="39"/>
  <c r="CI69" i="39"/>
  <c r="CE69" i="39"/>
  <c r="CD69" i="39"/>
  <c r="CL249" i="39" s="1"/>
  <c r="CC69" i="39"/>
  <c r="CL189" i="39" s="1"/>
  <c r="CB69" i="39"/>
  <c r="CL129" i="39" s="1"/>
  <c r="CA69" i="39"/>
  <c r="CL69" i="39" s="1"/>
  <c r="CK68" i="39"/>
  <c r="CJ68" i="39"/>
  <c r="CI68" i="39"/>
  <c r="CE68" i="39"/>
  <c r="CD68" i="39"/>
  <c r="CL248" i="39" s="1"/>
  <c r="CC68" i="39"/>
  <c r="CL188" i="39" s="1"/>
  <c r="CB68" i="39"/>
  <c r="CL128" i="39" s="1"/>
  <c r="CA68" i="39"/>
  <c r="CL68" i="39" s="1"/>
  <c r="CK67" i="39"/>
  <c r="CJ67" i="39"/>
  <c r="CI67" i="39"/>
  <c r="CE67" i="39"/>
  <c r="CD67" i="39"/>
  <c r="CL247" i="39" s="1"/>
  <c r="CC67" i="39"/>
  <c r="CL187" i="39" s="1"/>
  <c r="CB67" i="39"/>
  <c r="CL127" i="39" s="1"/>
  <c r="CA67" i="39"/>
  <c r="CL67" i="39" s="1"/>
  <c r="CK66" i="39"/>
  <c r="CJ66" i="39"/>
  <c r="CI66" i="39"/>
  <c r="CE66" i="39"/>
  <c r="CD66" i="39"/>
  <c r="CL246" i="39" s="1"/>
  <c r="CC66" i="39"/>
  <c r="CL186" i="39" s="1"/>
  <c r="CB66" i="39"/>
  <c r="CL126" i="39" s="1"/>
  <c r="CA66" i="39"/>
  <c r="CK65" i="39"/>
  <c r="CJ65" i="39"/>
  <c r="CI65" i="39"/>
  <c r="CE65" i="39"/>
  <c r="CD65" i="39"/>
  <c r="CL245" i="39" s="1"/>
  <c r="CC65" i="39"/>
  <c r="CL185" i="39" s="1"/>
  <c r="CB65" i="39"/>
  <c r="CL125" i="39" s="1"/>
  <c r="CA65" i="39"/>
  <c r="CL65" i="39" s="1"/>
  <c r="CK64" i="39"/>
  <c r="CJ64" i="39"/>
  <c r="CI64" i="39"/>
  <c r="CE64" i="39"/>
  <c r="CD64" i="39"/>
  <c r="CL244" i="39" s="1"/>
  <c r="CC64" i="39"/>
  <c r="CL184" i="39" s="1"/>
  <c r="CB64" i="39"/>
  <c r="CL124" i="39" s="1"/>
  <c r="CA64" i="39"/>
  <c r="CL64" i="39" s="1"/>
  <c r="CK63" i="39"/>
  <c r="CJ63" i="39"/>
  <c r="CI63" i="39"/>
  <c r="CE63" i="39"/>
  <c r="CD63" i="39"/>
  <c r="CL243" i="39" s="1"/>
  <c r="CC63" i="39"/>
  <c r="CL183" i="39" s="1"/>
  <c r="CB63" i="39"/>
  <c r="CL123" i="39" s="1"/>
  <c r="CA63" i="39"/>
  <c r="CL63" i="39" s="1"/>
  <c r="CK62" i="39"/>
  <c r="CJ62" i="39"/>
  <c r="CI62" i="39"/>
  <c r="CE62" i="39"/>
  <c r="CD62" i="39"/>
  <c r="CL242" i="39" s="1"/>
  <c r="CC62" i="39"/>
  <c r="CL182" i="39" s="1"/>
  <c r="CB62" i="39"/>
  <c r="CL122" i="39" s="1"/>
  <c r="CA62" i="39"/>
  <c r="CK61" i="39"/>
  <c r="CJ61" i="39"/>
  <c r="CI61" i="39"/>
  <c r="CE61" i="39"/>
  <c r="CD61" i="39"/>
  <c r="CL241" i="39" s="1"/>
  <c r="CC61" i="39"/>
  <c r="CL181" i="39" s="1"/>
  <c r="CB61" i="39"/>
  <c r="CL121" i="39" s="1"/>
  <c r="CA61" i="39"/>
  <c r="CL61" i="39" s="1"/>
  <c r="CK60" i="39"/>
  <c r="CJ60" i="39"/>
  <c r="CI60" i="39"/>
  <c r="CE60" i="39"/>
  <c r="CD60" i="39"/>
  <c r="CL240" i="39" s="1"/>
  <c r="CC60" i="39"/>
  <c r="CL180" i="39" s="1"/>
  <c r="CB60" i="39"/>
  <c r="CL120" i="39" s="1"/>
  <c r="CA60" i="39"/>
  <c r="CL60" i="39" s="1"/>
  <c r="CK59" i="39"/>
  <c r="CJ59" i="39"/>
  <c r="CI59" i="39"/>
  <c r="CE59" i="39"/>
  <c r="CD59" i="39"/>
  <c r="CL239" i="39" s="1"/>
  <c r="CC59" i="39"/>
  <c r="CL179" i="39" s="1"/>
  <c r="CB59" i="39"/>
  <c r="CL119" i="39" s="1"/>
  <c r="CA59" i="39"/>
  <c r="CL59" i="39" s="1"/>
  <c r="CK58" i="39"/>
  <c r="CJ58" i="39"/>
  <c r="CI58" i="39"/>
  <c r="CE58" i="39"/>
  <c r="CD58" i="39"/>
  <c r="CL238" i="39" s="1"/>
  <c r="CC58" i="39"/>
  <c r="CL178" i="39" s="1"/>
  <c r="CB58" i="39"/>
  <c r="CL118" i="39" s="1"/>
  <c r="CA58" i="39"/>
  <c r="CK57" i="39"/>
  <c r="CJ57" i="39"/>
  <c r="CI57" i="39"/>
  <c r="CE57" i="39"/>
  <c r="CD57" i="39"/>
  <c r="CL237" i="39" s="1"/>
  <c r="CC57" i="39"/>
  <c r="CL177" i="39" s="1"/>
  <c r="CB57" i="39"/>
  <c r="CL117" i="39" s="1"/>
  <c r="CA57" i="39"/>
  <c r="CL57" i="39" s="1"/>
  <c r="CK56" i="39"/>
  <c r="CJ56" i="39"/>
  <c r="CI56" i="39"/>
  <c r="CE56" i="39"/>
  <c r="CD56" i="39"/>
  <c r="CL236" i="39" s="1"/>
  <c r="CC56" i="39"/>
  <c r="CL176" i="39" s="1"/>
  <c r="CB56" i="39"/>
  <c r="CL116" i="39" s="1"/>
  <c r="CA56" i="39"/>
  <c r="CL56" i="39" s="1"/>
  <c r="CK55" i="39"/>
  <c r="CJ55" i="39"/>
  <c r="CI55" i="39"/>
  <c r="CE55" i="39"/>
  <c r="CD55" i="39"/>
  <c r="CL235" i="39" s="1"/>
  <c r="CC55" i="39"/>
  <c r="CL175" i="39" s="1"/>
  <c r="CB55" i="39"/>
  <c r="CL115" i="39" s="1"/>
  <c r="CA55" i="39"/>
  <c r="CL55" i="39" s="1"/>
  <c r="CK54" i="39"/>
  <c r="CJ54" i="39"/>
  <c r="CI54" i="39"/>
  <c r="CE54" i="39"/>
  <c r="CD54" i="39"/>
  <c r="CL234" i="39" s="1"/>
  <c r="CC54" i="39"/>
  <c r="CL174" i="39" s="1"/>
  <c r="CB54" i="39"/>
  <c r="CL114" i="39" s="1"/>
  <c r="CA54" i="39"/>
  <c r="CK53" i="39"/>
  <c r="CJ53" i="39"/>
  <c r="CI53" i="39"/>
  <c r="CE53" i="39"/>
  <c r="CD53" i="39"/>
  <c r="CL233" i="39" s="1"/>
  <c r="CC53" i="39"/>
  <c r="CL173" i="39" s="1"/>
  <c r="CB53" i="39"/>
  <c r="CL113" i="39" s="1"/>
  <c r="CA53" i="39"/>
  <c r="CL53" i="39" s="1"/>
  <c r="CK52" i="39"/>
  <c r="CJ52" i="39"/>
  <c r="CI52" i="39"/>
  <c r="CE52" i="39"/>
  <c r="CD52" i="39"/>
  <c r="CL232" i="39" s="1"/>
  <c r="CC52" i="39"/>
  <c r="CL172" i="39" s="1"/>
  <c r="CB52" i="39"/>
  <c r="CL112" i="39" s="1"/>
  <c r="CA52" i="39"/>
  <c r="CL52" i="39" s="1"/>
  <c r="CK51" i="39"/>
  <c r="CJ51" i="39"/>
  <c r="CI51" i="39"/>
  <c r="CE51" i="39"/>
  <c r="CD51" i="39"/>
  <c r="CL231" i="39" s="1"/>
  <c r="CC51" i="39"/>
  <c r="CL171" i="39" s="1"/>
  <c r="CB51" i="39"/>
  <c r="CL111" i="39" s="1"/>
  <c r="CA51" i="39"/>
  <c r="CL51" i="39" s="1"/>
  <c r="CK50" i="39"/>
  <c r="CJ50" i="39"/>
  <c r="CI50" i="39"/>
  <c r="CE50" i="39"/>
  <c r="CD50" i="39"/>
  <c r="CL230" i="39" s="1"/>
  <c r="CC50" i="39"/>
  <c r="CL170" i="39" s="1"/>
  <c r="CB50" i="39"/>
  <c r="CL110" i="39" s="1"/>
  <c r="CA50" i="39"/>
  <c r="CK49" i="39"/>
  <c r="CJ49" i="39"/>
  <c r="CI49" i="39"/>
  <c r="CE49" i="39"/>
  <c r="CD49" i="39"/>
  <c r="CL229" i="39" s="1"/>
  <c r="CC49" i="39"/>
  <c r="CL169" i="39" s="1"/>
  <c r="CB49" i="39"/>
  <c r="CL109" i="39" s="1"/>
  <c r="CA49" i="39"/>
  <c r="CL49" i="39" s="1"/>
  <c r="CK48" i="39"/>
  <c r="CJ48" i="39"/>
  <c r="CI48" i="39"/>
  <c r="CE48" i="39"/>
  <c r="CD48" i="39"/>
  <c r="CL228" i="39" s="1"/>
  <c r="CC48" i="39"/>
  <c r="CL168" i="39" s="1"/>
  <c r="CB48" i="39"/>
  <c r="CL108" i="39" s="1"/>
  <c r="CA48" i="39"/>
  <c r="CK47" i="39"/>
  <c r="CJ47" i="39"/>
  <c r="CI47" i="39"/>
  <c r="CE47" i="39"/>
  <c r="CK46" i="39"/>
  <c r="CJ46" i="39"/>
  <c r="CI46" i="39"/>
  <c r="CE46" i="39"/>
  <c r="CK45" i="39"/>
  <c r="CJ45" i="39"/>
  <c r="CI45" i="39"/>
  <c r="CE45" i="39"/>
  <c r="CK44" i="39"/>
  <c r="CJ44" i="39"/>
  <c r="CI44" i="39"/>
  <c r="CE44" i="39"/>
  <c r="CK43" i="39"/>
  <c r="CJ43" i="39"/>
  <c r="CI43" i="39"/>
  <c r="CE43" i="39"/>
  <c r="CK42" i="39"/>
  <c r="CJ42" i="39"/>
  <c r="CI42" i="39"/>
  <c r="CE42" i="39"/>
  <c r="CK41" i="39"/>
  <c r="CJ41" i="39"/>
  <c r="CI41" i="39"/>
  <c r="CE41" i="39"/>
  <c r="CK40" i="39"/>
  <c r="CJ40" i="39"/>
  <c r="CI40" i="39"/>
  <c r="CE40" i="39"/>
  <c r="CK39" i="39"/>
  <c r="CJ39" i="39"/>
  <c r="CI39" i="39"/>
  <c r="CE39" i="39"/>
  <c r="CK38" i="39"/>
  <c r="CJ38" i="39"/>
  <c r="CI38" i="39"/>
  <c r="CE38" i="39"/>
  <c r="CK37" i="39"/>
  <c r="CJ37" i="39"/>
  <c r="CI37" i="39"/>
  <c r="CE37" i="39"/>
  <c r="CK36" i="39"/>
  <c r="CJ36" i="39"/>
  <c r="CI36" i="39"/>
  <c r="CE36" i="39"/>
  <c r="CK35" i="39"/>
  <c r="CJ35" i="39"/>
  <c r="CI35" i="39"/>
  <c r="CE35" i="39"/>
  <c r="CK34" i="39"/>
  <c r="CJ34" i="39"/>
  <c r="CI34" i="39"/>
  <c r="CE34" i="39"/>
  <c r="CK33" i="39"/>
  <c r="CJ33" i="39"/>
  <c r="CI33" i="39"/>
  <c r="CE33" i="39"/>
  <c r="CK32" i="39"/>
  <c r="CJ32" i="39"/>
  <c r="CI32" i="39"/>
  <c r="CE32" i="39"/>
  <c r="CK31" i="39"/>
  <c r="CJ31" i="39"/>
  <c r="CI31" i="39"/>
  <c r="CE31" i="39"/>
  <c r="CK30" i="39"/>
  <c r="CJ30" i="39"/>
  <c r="CI30" i="39"/>
  <c r="CE30" i="39"/>
  <c r="CK29" i="39"/>
  <c r="CJ29" i="39"/>
  <c r="CI29" i="39"/>
  <c r="CE29" i="39"/>
  <c r="CK28" i="39"/>
  <c r="CJ28" i="39"/>
  <c r="CI28" i="39"/>
  <c r="CE28" i="39"/>
  <c r="CK27" i="39"/>
  <c r="CJ27" i="39"/>
  <c r="CI27" i="39"/>
  <c r="CE27" i="39"/>
  <c r="CK26" i="39"/>
  <c r="CJ26" i="39"/>
  <c r="CI26" i="39"/>
  <c r="CE26" i="39"/>
  <c r="CK25" i="39"/>
  <c r="CJ25" i="39"/>
  <c r="CI25" i="39"/>
  <c r="CE25" i="39"/>
  <c r="CK24" i="39"/>
  <c r="CJ24" i="39"/>
  <c r="CI24" i="39"/>
  <c r="CE24" i="39"/>
  <c r="CK23" i="39"/>
  <c r="CJ23" i="39"/>
  <c r="CI23" i="39"/>
  <c r="CE23" i="39"/>
  <c r="CK22" i="39"/>
  <c r="CJ22" i="39"/>
  <c r="CI22" i="39"/>
  <c r="CE22" i="39"/>
  <c r="CK21" i="39"/>
  <c r="CJ21" i="39"/>
  <c r="CI21" i="39"/>
  <c r="CE21" i="39"/>
  <c r="CK20" i="39"/>
  <c r="CJ20" i="39"/>
  <c r="CI20" i="39"/>
  <c r="CE20" i="39"/>
  <c r="CK19" i="39"/>
  <c r="CJ19" i="39"/>
  <c r="CI19" i="39"/>
  <c r="CE19" i="39"/>
  <c r="CK18" i="39"/>
  <c r="CJ18" i="39"/>
  <c r="CI18" i="39"/>
  <c r="CE18" i="39"/>
  <c r="CK17" i="39"/>
  <c r="CJ17" i="39"/>
  <c r="CI17" i="39"/>
  <c r="CE17" i="39"/>
  <c r="CK16" i="39"/>
  <c r="CJ16" i="39"/>
  <c r="CI16" i="39"/>
  <c r="CE16" i="39"/>
  <c r="CK15" i="39"/>
  <c r="CJ15" i="39"/>
  <c r="CI15" i="39"/>
  <c r="CE15" i="39"/>
  <c r="CK14" i="39"/>
  <c r="CJ14" i="39"/>
  <c r="CI14" i="39"/>
  <c r="CE14" i="39"/>
  <c r="CK13" i="39"/>
  <c r="CJ13" i="39"/>
  <c r="CI13" i="39"/>
  <c r="CE13" i="39"/>
  <c r="CK12" i="39"/>
  <c r="CJ12" i="39"/>
  <c r="CI12" i="39"/>
  <c r="CE12" i="39"/>
  <c r="CK11" i="39"/>
  <c r="CJ11" i="39"/>
  <c r="CI11" i="39"/>
  <c r="CE11" i="39"/>
  <c r="BZ6" i="39"/>
  <c r="BY6" i="39"/>
  <c r="BX6" i="39"/>
  <c r="BW6" i="39"/>
  <c r="BZ5" i="39"/>
  <c r="BY5" i="39"/>
  <c r="BX5" i="39"/>
  <c r="BW5" i="39"/>
  <c r="BZ4" i="39"/>
  <c r="CD36" i="39" s="1"/>
  <c r="CL216" i="39" s="1"/>
  <c r="BY4" i="39"/>
  <c r="CC36" i="39" s="1"/>
  <c r="CL156" i="39" s="1"/>
  <c r="BX4" i="39"/>
  <c r="CB37" i="39" s="1"/>
  <c r="CL97" i="39" s="1"/>
  <c r="BW4" i="39"/>
  <c r="CA37" i="39" s="1"/>
  <c r="DJ250" i="39"/>
  <c r="DI250" i="39"/>
  <c r="DH250" i="39"/>
  <c r="DG250" i="39"/>
  <c r="DJ249" i="39"/>
  <c r="DI249" i="39"/>
  <c r="DH249" i="39"/>
  <c r="DG249" i="39"/>
  <c r="DJ248" i="39"/>
  <c r="DI248" i="39"/>
  <c r="DH248" i="39"/>
  <c r="DG248" i="39"/>
  <c r="DJ247" i="39"/>
  <c r="DI247" i="39"/>
  <c r="DH247" i="39"/>
  <c r="DG247" i="39"/>
  <c r="DJ246" i="39"/>
  <c r="DI246" i="39"/>
  <c r="DH246" i="39"/>
  <c r="DG246" i="39"/>
  <c r="DJ245" i="39"/>
  <c r="DI245" i="39"/>
  <c r="DH245" i="39"/>
  <c r="DG245" i="39"/>
  <c r="DJ244" i="39"/>
  <c r="DI244" i="39"/>
  <c r="DH244" i="39"/>
  <c r="DG244" i="39"/>
  <c r="DJ243" i="39"/>
  <c r="DI243" i="39"/>
  <c r="DH243" i="39"/>
  <c r="DG243" i="39"/>
  <c r="DJ242" i="39"/>
  <c r="DI242" i="39"/>
  <c r="DH242" i="39"/>
  <c r="DG242" i="39"/>
  <c r="DJ241" i="39"/>
  <c r="DI241" i="39"/>
  <c r="DH241" i="39"/>
  <c r="DG241" i="39"/>
  <c r="DJ240" i="39"/>
  <c r="DI240" i="39"/>
  <c r="DH240" i="39"/>
  <c r="DG240" i="39"/>
  <c r="DJ239" i="39"/>
  <c r="DI239" i="39"/>
  <c r="DH239" i="39"/>
  <c r="DG239" i="39"/>
  <c r="DJ238" i="39"/>
  <c r="DI238" i="39"/>
  <c r="DH238" i="39"/>
  <c r="DG238" i="39"/>
  <c r="DJ237" i="39"/>
  <c r="DI237" i="39"/>
  <c r="DH237" i="39"/>
  <c r="DG237" i="39"/>
  <c r="DI236" i="39"/>
  <c r="DH236" i="39"/>
  <c r="DG236" i="39"/>
  <c r="DI235" i="39"/>
  <c r="DH235" i="39"/>
  <c r="DG235" i="39"/>
  <c r="DI234" i="39"/>
  <c r="DH234" i="39"/>
  <c r="DG234" i="39"/>
  <c r="DI233" i="39"/>
  <c r="DH233" i="39"/>
  <c r="DG233" i="39"/>
  <c r="DI232" i="39"/>
  <c r="DH232" i="39"/>
  <c r="DG232" i="39"/>
  <c r="DI231" i="39"/>
  <c r="DH231" i="39"/>
  <c r="DG231" i="39"/>
  <c r="DI230" i="39"/>
  <c r="DH230" i="39"/>
  <c r="DG230" i="39"/>
  <c r="DI229" i="39"/>
  <c r="DH229" i="39"/>
  <c r="DG229" i="39"/>
  <c r="DI228" i="39"/>
  <c r="DH228" i="39"/>
  <c r="DG228" i="39"/>
  <c r="DI227" i="39"/>
  <c r="DH227" i="39"/>
  <c r="DG227" i="39"/>
  <c r="DI226" i="39"/>
  <c r="DH226" i="39"/>
  <c r="DG226" i="39"/>
  <c r="DI225" i="39"/>
  <c r="DH225" i="39"/>
  <c r="DG225" i="39"/>
  <c r="DI224" i="39"/>
  <c r="DH224" i="39"/>
  <c r="DG224" i="39"/>
  <c r="DI223" i="39"/>
  <c r="DH223" i="39"/>
  <c r="DG223" i="39"/>
  <c r="DI222" i="39"/>
  <c r="DH222" i="39"/>
  <c r="DG222" i="39"/>
  <c r="DI221" i="39"/>
  <c r="DH221" i="39"/>
  <c r="DG221" i="39"/>
  <c r="DI220" i="39"/>
  <c r="DH220" i="39"/>
  <c r="DG220" i="39"/>
  <c r="DI219" i="39"/>
  <c r="DH219" i="39"/>
  <c r="DG219" i="39"/>
  <c r="DI218" i="39"/>
  <c r="DH218" i="39"/>
  <c r="DG218" i="39"/>
  <c r="DI217" i="39"/>
  <c r="DH217" i="39"/>
  <c r="DG217" i="39"/>
  <c r="DI216" i="39"/>
  <c r="DH216" i="39"/>
  <c r="DG216" i="39"/>
  <c r="DI215" i="39"/>
  <c r="DH215" i="39"/>
  <c r="DG215" i="39"/>
  <c r="DI214" i="39"/>
  <c r="DH214" i="39"/>
  <c r="DG214" i="39"/>
  <c r="DI213" i="39"/>
  <c r="DH213" i="39"/>
  <c r="DG213" i="39"/>
  <c r="DI212" i="39"/>
  <c r="DH212" i="39"/>
  <c r="DG212" i="39"/>
  <c r="DI211" i="39"/>
  <c r="DH211" i="39"/>
  <c r="DG211" i="39"/>
  <c r="DI210" i="39"/>
  <c r="DH210" i="39"/>
  <c r="DG210" i="39"/>
  <c r="DI209" i="39"/>
  <c r="DH209" i="39"/>
  <c r="DG209" i="39"/>
  <c r="DI208" i="39"/>
  <c r="DH208" i="39"/>
  <c r="DG208" i="39"/>
  <c r="DI207" i="39"/>
  <c r="DH207" i="39"/>
  <c r="DG207" i="39"/>
  <c r="DI206" i="39"/>
  <c r="DH206" i="39"/>
  <c r="DG206" i="39"/>
  <c r="DI205" i="39"/>
  <c r="DH205" i="39"/>
  <c r="DG205" i="39"/>
  <c r="DI204" i="39"/>
  <c r="DH204" i="39"/>
  <c r="DG204" i="39"/>
  <c r="DI203" i="39"/>
  <c r="DH203" i="39"/>
  <c r="DG203" i="39"/>
  <c r="DI202" i="39"/>
  <c r="DH202" i="39"/>
  <c r="DG202" i="39"/>
  <c r="DI201" i="39"/>
  <c r="DH201" i="39"/>
  <c r="DG201" i="39"/>
  <c r="DI200" i="39"/>
  <c r="DH200" i="39"/>
  <c r="DG200" i="39"/>
  <c r="DI199" i="39"/>
  <c r="DH199" i="39"/>
  <c r="DG199" i="39"/>
  <c r="DI198" i="39"/>
  <c r="DH198" i="39"/>
  <c r="DG198" i="39"/>
  <c r="DI197" i="39"/>
  <c r="DH197" i="39"/>
  <c r="DG197" i="39"/>
  <c r="DI196" i="39"/>
  <c r="DH196" i="39"/>
  <c r="DG196" i="39"/>
  <c r="DI195" i="39"/>
  <c r="DH195" i="39"/>
  <c r="DG195" i="39"/>
  <c r="DI194" i="39"/>
  <c r="DH194" i="39"/>
  <c r="DG194" i="39"/>
  <c r="DI193" i="39"/>
  <c r="DH193" i="39"/>
  <c r="DG193" i="39"/>
  <c r="DI192" i="39"/>
  <c r="DH192" i="39"/>
  <c r="DG192" i="39"/>
  <c r="DI191" i="39"/>
  <c r="DH191" i="39"/>
  <c r="DG191" i="39"/>
  <c r="DJ190" i="39"/>
  <c r="DI190" i="39"/>
  <c r="DH190" i="39"/>
  <c r="DG190" i="39"/>
  <c r="DJ189" i="39"/>
  <c r="DI189" i="39"/>
  <c r="DH189" i="39"/>
  <c r="DG189" i="39"/>
  <c r="DJ188" i="39"/>
  <c r="DI188" i="39"/>
  <c r="DH188" i="39"/>
  <c r="DG188" i="39"/>
  <c r="DJ187" i="39"/>
  <c r="DI187" i="39"/>
  <c r="DH187" i="39"/>
  <c r="DG187" i="39"/>
  <c r="DJ186" i="39"/>
  <c r="DI186" i="39"/>
  <c r="DH186" i="39"/>
  <c r="DG186" i="39"/>
  <c r="DJ185" i="39"/>
  <c r="DI185" i="39"/>
  <c r="DH185" i="39"/>
  <c r="DG185" i="39"/>
  <c r="DJ184" i="39"/>
  <c r="DI184" i="39"/>
  <c r="DH184" i="39"/>
  <c r="DG184" i="39"/>
  <c r="DJ183" i="39"/>
  <c r="DI183" i="39"/>
  <c r="DH183" i="39"/>
  <c r="DG183" i="39"/>
  <c r="DJ182" i="39"/>
  <c r="DI182" i="39"/>
  <c r="DH182" i="39"/>
  <c r="DG182" i="39"/>
  <c r="DJ181" i="39"/>
  <c r="DI181" i="39"/>
  <c r="DH181" i="39"/>
  <c r="DG181" i="39"/>
  <c r="DJ180" i="39"/>
  <c r="DI180" i="39"/>
  <c r="DH180" i="39"/>
  <c r="DG180" i="39"/>
  <c r="DJ179" i="39"/>
  <c r="DI179" i="39"/>
  <c r="DH179" i="39"/>
  <c r="DG179" i="39"/>
  <c r="DJ178" i="39"/>
  <c r="DI178" i="39"/>
  <c r="DH178" i="39"/>
  <c r="DG178" i="39"/>
  <c r="DJ177" i="39"/>
  <c r="DI177" i="39"/>
  <c r="DH177" i="39"/>
  <c r="DG177" i="39"/>
  <c r="DI176" i="39"/>
  <c r="DH176" i="39"/>
  <c r="DG176" i="39"/>
  <c r="DI175" i="39"/>
  <c r="DH175" i="39"/>
  <c r="DG175" i="39"/>
  <c r="DI174" i="39"/>
  <c r="DH174" i="39"/>
  <c r="DG174" i="39"/>
  <c r="DI173" i="39"/>
  <c r="DH173" i="39"/>
  <c r="DG173" i="39"/>
  <c r="DI172" i="39"/>
  <c r="DH172" i="39"/>
  <c r="DG172" i="39"/>
  <c r="DI171" i="39"/>
  <c r="DH171" i="39"/>
  <c r="DG171" i="39"/>
  <c r="DI170" i="39"/>
  <c r="DH170" i="39"/>
  <c r="DG170" i="39"/>
  <c r="DI169" i="39"/>
  <c r="DH169" i="39"/>
  <c r="DG169" i="39"/>
  <c r="DI168" i="39"/>
  <c r="DH168" i="39"/>
  <c r="DG168" i="39"/>
  <c r="DI167" i="39"/>
  <c r="DH167" i="39"/>
  <c r="DG167" i="39"/>
  <c r="DI166" i="39"/>
  <c r="DH166" i="39"/>
  <c r="DG166" i="39"/>
  <c r="DI165" i="39"/>
  <c r="DH165" i="39"/>
  <c r="DG165" i="39"/>
  <c r="DI164" i="39"/>
  <c r="DH164" i="39"/>
  <c r="DG164" i="39"/>
  <c r="DI163" i="39"/>
  <c r="DH163" i="39"/>
  <c r="DG163" i="39"/>
  <c r="DI162" i="39"/>
  <c r="DH162" i="39"/>
  <c r="DG162" i="39"/>
  <c r="DI161" i="39"/>
  <c r="DH161" i="39"/>
  <c r="DG161" i="39"/>
  <c r="DI160" i="39"/>
  <c r="DH160" i="39"/>
  <c r="DG160" i="39"/>
  <c r="DI159" i="39"/>
  <c r="DH159" i="39"/>
  <c r="DG159" i="39"/>
  <c r="DI158" i="39"/>
  <c r="DH158" i="39"/>
  <c r="DG158" i="39"/>
  <c r="DI157" i="39"/>
  <c r="DH157" i="39"/>
  <c r="DG157" i="39"/>
  <c r="DI156" i="39"/>
  <c r="DH156" i="39"/>
  <c r="DG156" i="39"/>
  <c r="DI155" i="39"/>
  <c r="DH155" i="39"/>
  <c r="DG155" i="39"/>
  <c r="DI154" i="39"/>
  <c r="DH154" i="39"/>
  <c r="DG154" i="39"/>
  <c r="DI153" i="39"/>
  <c r="DH153" i="39"/>
  <c r="DG153" i="39"/>
  <c r="DI152" i="39"/>
  <c r="DH152" i="39"/>
  <c r="DG152" i="39"/>
  <c r="DI151" i="39"/>
  <c r="DH151" i="39"/>
  <c r="DG151" i="39"/>
  <c r="DI150" i="39"/>
  <c r="DH150" i="39"/>
  <c r="DG150" i="39"/>
  <c r="DI149" i="39"/>
  <c r="DH149" i="39"/>
  <c r="DG149" i="39"/>
  <c r="DI148" i="39"/>
  <c r="DH148" i="39"/>
  <c r="DG148" i="39"/>
  <c r="DI147" i="39"/>
  <c r="DH147" i="39"/>
  <c r="DG147" i="39"/>
  <c r="DI146" i="39"/>
  <c r="DH146" i="39"/>
  <c r="DG146" i="39"/>
  <c r="DI145" i="39"/>
  <c r="DH145" i="39"/>
  <c r="DG145" i="39"/>
  <c r="DI144" i="39"/>
  <c r="DH144" i="39"/>
  <c r="DG144" i="39"/>
  <c r="DI143" i="39"/>
  <c r="DH143" i="39"/>
  <c r="DG143" i="39"/>
  <c r="DI142" i="39"/>
  <c r="DH142" i="39"/>
  <c r="DG142" i="39"/>
  <c r="DI141" i="39"/>
  <c r="DH141" i="39"/>
  <c r="DG141" i="39"/>
  <c r="DI140" i="39"/>
  <c r="DH140" i="39"/>
  <c r="DG140" i="39"/>
  <c r="DI139" i="39"/>
  <c r="DH139" i="39"/>
  <c r="DG139" i="39"/>
  <c r="DI138" i="39"/>
  <c r="DH138" i="39"/>
  <c r="DG138" i="39"/>
  <c r="DI137" i="39"/>
  <c r="DH137" i="39"/>
  <c r="DG137" i="39"/>
  <c r="DI136" i="39"/>
  <c r="DH136" i="39"/>
  <c r="DG136" i="39"/>
  <c r="DI135" i="39"/>
  <c r="DH135" i="39"/>
  <c r="DG135" i="39"/>
  <c r="DI134" i="39"/>
  <c r="DH134" i="39"/>
  <c r="DG134" i="39"/>
  <c r="DI133" i="39"/>
  <c r="DH133" i="39"/>
  <c r="DG133" i="39"/>
  <c r="DI132" i="39"/>
  <c r="DH132" i="39"/>
  <c r="DG132" i="39"/>
  <c r="DI131" i="39"/>
  <c r="DH131" i="39"/>
  <c r="DG131" i="39"/>
  <c r="DJ130" i="39"/>
  <c r="DI130" i="39"/>
  <c r="DH130" i="39"/>
  <c r="DG130" i="39"/>
  <c r="DJ129" i="39"/>
  <c r="DI129" i="39"/>
  <c r="DH129" i="39"/>
  <c r="DG129" i="39"/>
  <c r="DJ128" i="39"/>
  <c r="DI128" i="39"/>
  <c r="DH128" i="39"/>
  <c r="DG128" i="39"/>
  <c r="DJ127" i="39"/>
  <c r="DI127" i="39"/>
  <c r="DH127" i="39"/>
  <c r="DG127" i="39"/>
  <c r="DJ126" i="39"/>
  <c r="DI126" i="39"/>
  <c r="DH126" i="39"/>
  <c r="DG126" i="39"/>
  <c r="DJ125" i="39"/>
  <c r="DI125" i="39"/>
  <c r="DH125" i="39"/>
  <c r="DG125" i="39"/>
  <c r="DJ124" i="39"/>
  <c r="DI124" i="39"/>
  <c r="DH124" i="39"/>
  <c r="DG124" i="39"/>
  <c r="DJ123" i="39"/>
  <c r="DI123" i="39"/>
  <c r="DH123" i="39"/>
  <c r="DG123" i="39"/>
  <c r="DJ122" i="39"/>
  <c r="DI122" i="39"/>
  <c r="DH122" i="39"/>
  <c r="DG122" i="39"/>
  <c r="DJ121" i="39"/>
  <c r="DI121" i="39"/>
  <c r="DH121" i="39"/>
  <c r="DG121" i="39"/>
  <c r="DJ120" i="39"/>
  <c r="DI120" i="39"/>
  <c r="DH120" i="39"/>
  <c r="DG120" i="39"/>
  <c r="DJ119" i="39"/>
  <c r="DI119" i="39"/>
  <c r="DH119" i="39"/>
  <c r="DG119" i="39"/>
  <c r="DJ118" i="39"/>
  <c r="DI118" i="39"/>
  <c r="DH118" i="39"/>
  <c r="DG118" i="39"/>
  <c r="DJ117" i="39"/>
  <c r="DI117" i="39"/>
  <c r="DH117" i="39"/>
  <c r="DG117" i="39"/>
  <c r="DI116" i="39"/>
  <c r="DH116" i="39"/>
  <c r="DG116" i="39"/>
  <c r="DI115" i="39"/>
  <c r="DH115" i="39"/>
  <c r="DG115" i="39"/>
  <c r="DI114" i="39"/>
  <c r="DH114" i="39"/>
  <c r="DG114" i="39"/>
  <c r="DI113" i="39"/>
  <c r="DH113" i="39"/>
  <c r="DG113" i="39"/>
  <c r="DI112" i="39"/>
  <c r="DH112" i="39"/>
  <c r="DG112" i="39"/>
  <c r="DI111" i="39"/>
  <c r="DH111" i="39"/>
  <c r="DG111" i="39"/>
  <c r="DI110" i="39"/>
  <c r="DH110" i="39"/>
  <c r="DG110" i="39"/>
  <c r="DI109" i="39"/>
  <c r="DH109" i="39"/>
  <c r="DG109" i="39"/>
  <c r="DI108" i="39"/>
  <c r="DH108" i="39"/>
  <c r="DG108" i="39"/>
  <c r="DI107" i="39"/>
  <c r="DH107" i="39"/>
  <c r="DG107" i="39"/>
  <c r="DI106" i="39"/>
  <c r="DH106" i="39"/>
  <c r="DG106" i="39"/>
  <c r="DI105" i="39"/>
  <c r="DH105" i="39"/>
  <c r="DG105" i="39"/>
  <c r="DI104" i="39"/>
  <c r="DH104" i="39"/>
  <c r="DG104" i="39"/>
  <c r="DI103" i="39"/>
  <c r="DH103" i="39"/>
  <c r="DG103" i="39"/>
  <c r="DI102" i="39"/>
  <c r="DH102" i="39"/>
  <c r="DG102" i="39"/>
  <c r="DI101" i="39"/>
  <c r="DH101" i="39"/>
  <c r="DG101" i="39"/>
  <c r="DI100" i="39"/>
  <c r="DH100" i="39"/>
  <c r="DG100" i="39"/>
  <c r="DI99" i="39"/>
  <c r="DH99" i="39"/>
  <c r="DG99" i="39"/>
  <c r="DI98" i="39"/>
  <c r="DH98" i="39"/>
  <c r="DG98" i="39"/>
  <c r="DI97" i="39"/>
  <c r="DH97" i="39"/>
  <c r="DG97" i="39"/>
  <c r="DI96" i="39"/>
  <c r="DH96" i="39"/>
  <c r="DG96" i="39"/>
  <c r="DI95" i="39"/>
  <c r="DH95" i="39"/>
  <c r="DG95" i="39"/>
  <c r="DI94" i="39"/>
  <c r="DH94" i="39"/>
  <c r="DG94" i="39"/>
  <c r="DI93" i="39"/>
  <c r="DH93" i="39"/>
  <c r="DG93" i="39"/>
  <c r="DI92" i="39"/>
  <c r="DH92" i="39"/>
  <c r="DG92" i="39"/>
  <c r="DI91" i="39"/>
  <c r="DH91" i="39"/>
  <c r="DG91" i="39"/>
  <c r="DI90" i="39"/>
  <c r="DH90" i="39"/>
  <c r="DG90" i="39"/>
  <c r="DI89" i="39"/>
  <c r="DH89" i="39"/>
  <c r="DG89" i="39"/>
  <c r="DI88" i="39"/>
  <c r="DH88" i="39"/>
  <c r="DG88" i="39"/>
  <c r="DI87" i="39"/>
  <c r="DH87" i="39"/>
  <c r="DG87" i="39"/>
  <c r="DI86" i="39"/>
  <c r="DH86" i="39"/>
  <c r="DG86" i="39"/>
  <c r="DI85" i="39"/>
  <c r="DH85" i="39"/>
  <c r="DG85" i="39"/>
  <c r="DI84" i="39"/>
  <c r="DH84" i="39"/>
  <c r="DG84" i="39"/>
  <c r="DI83" i="39"/>
  <c r="DH83" i="39"/>
  <c r="DG83" i="39"/>
  <c r="DI82" i="39"/>
  <c r="DH82" i="39"/>
  <c r="DG82" i="39"/>
  <c r="DI81" i="39"/>
  <c r="DH81" i="39"/>
  <c r="DG81" i="39"/>
  <c r="DI80" i="39"/>
  <c r="DH80" i="39"/>
  <c r="DG80" i="39"/>
  <c r="DI79" i="39"/>
  <c r="DH79" i="39"/>
  <c r="DG79" i="39"/>
  <c r="DI78" i="39"/>
  <c r="DH78" i="39"/>
  <c r="DG78" i="39"/>
  <c r="DI77" i="39"/>
  <c r="DH77" i="39"/>
  <c r="DG77" i="39"/>
  <c r="DI76" i="39"/>
  <c r="DH76" i="39"/>
  <c r="DG76" i="39"/>
  <c r="DI75" i="39"/>
  <c r="DH75" i="39"/>
  <c r="DG75" i="39"/>
  <c r="DI74" i="39"/>
  <c r="DH74" i="39"/>
  <c r="DG74" i="39"/>
  <c r="DI73" i="39"/>
  <c r="DH73" i="39"/>
  <c r="DG73" i="39"/>
  <c r="DI72" i="39"/>
  <c r="DH72" i="39"/>
  <c r="DG72" i="39"/>
  <c r="DI71" i="39"/>
  <c r="DH71" i="39"/>
  <c r="DG71" i="39"/>
  <c r="DJ70" i="39"/>
  <c r="DI70" i="39"/>
  <c r="DH70" i="39"/>
  <c r="DG70" i="39"/>
  <c r="DD70" i="39"/>
  <c r="DC70" i="39"/>
  <c r="DJ69" i="39"/>
  <c r="DI69" i="39"/>
  <c r="DH69" i="39"/>
  <c r="DG69" i="39"/>
  <c r="DD69" i="39"/>
  <c r="DC69" i="39"/>
  <c r="DJ68" i="39"/>
  <c r="DI68" i="39"/>
  <c r="DH68" i="39"/>
  <c r="DG68" i="39"/>
  <c r="DD68" i="39"/>
  <c r="DC68" i="39"/>
  <c r="DJ67" i="39"/>
  <c r="DI67" i="39"/>
  <c r="DH67" i="39"/>
  <c r="DG67" i="39"/>
  <c r="DD67" i="39"/>
  <c r="DC67" i="39"/>
  <c r="DJ66" i="39"/>
  <c r="DI66" i="39"/>
  <c r="DH66" i="39"/>
  <c r="DG66" i="39"/>
  <c r="DD66" i="39"/>
  <c r="DC66" i="39"/>
  <c r="DJ65" i="39"/>
  <c r="DI65" i="39"/>
  <c r="DH65" i="39"/>
  <c r="DG65" i="39"/>
  <c r="DD65" i="39"/>
  <c r="DC65" i="39"/>
  <c r="DJ64" i="39"/>
  <c r="DI64" i="39"/>
  <c r="DH64" i="39"/>
  <c r="DG64" i="39"/>
  <c r="DD64" i="39"/>
  <c r="DC64" i="39"/>
  <c r="DJ63" i="39"/>
  <c r="DI63" i="39"/>
  <c r="DH63" i="39"/>
  <c r="DG63" i="39"/>
  <c r="DD63" i="39"/>
  <c r="DC63" i="39"/>
  <c r="DJ62" i="39"/>
  <c r="DI62" i="39"/>
  <c r="DH62" i="39"/>
  <c r="DG62" i="39"/>
  <c r="DD62" i="39"/>
  <c r="DC62" i="39"/>
  <c r="DJ61" i="39"/>
  <c r="DI61" i="39"/>
  <c r="DH61" i="39"/>
  <c r="DG61" i="39"/>
  <c r="DD61" i="39"/>
  <c r="DC61" i="39"/>
  <c r="DJ60" i="39"/>
  <c r="DI60" i="39"/>
  <c r="DH60" i="39"/>
  <c r="DG60" i="39"/>
  <c r="DD60" i="39"/>
  <c r="DC60" i="39"/>
  <c r="DJ59" i="39"/>
  <c r="DI59" i="39"/>
  <c r="DH59" i="39"/>
  <c r="DG59" i="39"/>
  <c r="DD59" i="39"/>
  <c r="DC59" i="39"/>
  <c r="DJ58" i="39"/>
  <c r="DI58" i="39"/>
  <c r="DH58" i="39"/>
  <c r="DG58" i="39"/>
  <c r="DD58" i="39"/>
  <c r="DC58" i="39"/>
  <c r="DJ57" i="39"/>
  <c r="DI57" i="39"/>
  <c r="DH57" i="39"/>
  <c r="DG57" i="39"/>
  <c r="DD57" i="39"/>
  <c r="DC57" i="39"/>
  <c r="DI56" i="39"/>
  <c r="DH56" i="39"/>
  <c r="DG56" i="39"/>
  <c r="DC56" i="39"/>
  <c r="DI55" i="39"/>
  <c r="DH55" i="39"/>
  <c r="DG55" i="39"/>
  <c r="DC55" i="39"/>
  <c r="DI54" i="39"/>
  <c r="DH54" i="39"/>
  <c r="DG54" i="39"/>
  <c r="DC54" i="39"/>
  <c r="DI53" i="39"/>
  <c r="DH53" i="39"/>
  <c r="DG53" i="39"/>
  <c r="DC53" i="39"/>
  <c r="DI52" i="39"/>
  <c r="DH52" i="39"/>
  <c r="DG52" i="39"/>
  <c r="DC52" i="39"/>
  <c r="DI51" i="39"/>
  <c r="DH51" i="39"/>
  <c r="DG51" i="39"/>
  <c r="DC51" i="39"/>
  <c r="DI50" i="39"/>
  <c r="DH50" i="39"/>
  <c r="DG50" i="39"/>
  <c r="DC50" i="39"/>
  <c r="DI49" i="39"/>
  <c r="DH49" i="39"/>
  <c r="DG49" i="39"/>
  <c r="DC49" i="39"/>
  <c r="DI48" i="39"/>
  <c r="DH48" i="39"/>
  <c r="DG48" i="39"/>
  <c r="DC48" i="39"/>
  <c r="DI47" i="39"/>
  <c r="DH47" i="39"/>
  <c r="DG47" i="39"/>
  <c r="DC47" i="39"/>
  <c r="DI46" i="39"/>
  <c r="DH46" i="39"/>
  <c r="DG46" i="39"/>
  <c r="DC46" i="39"/>
  <c r="DI45" i="39"/>
  <c r="DH45" i="39"/>
  <c r="DG45" i="39"/>
  <c r="DC45" i="39"/>
  <c r="DI44" i="39"/>
  <c r="DH44" i="39"/>
  <c r="DG44" i="39"/>
  <c r="DC44" i="39"/>
  <c r="DI43" i="39"/>
  <c r="DH43" i="39"/>
  <c r="DG43" i="39"/>
  <c r="DC43" i="39"/>
  <c r="DI42" i="39"/>
  <c r="DH42" i="39"/>
  <c r="DG42" i="39"/>
  <c r="DC42" i="39"/>
  <c r="DI41" i="39"/>
  <c r="DH41" i="39"/>
  <c r="DG41" i="39"/>
  <c r="DC41" i="39"/>
  <c r="DI40" i="39"/>
  <c r="DH40" i="39"/>
  <c r="DG40" i="39"/>
  <c r="DC40" i="39"/>
  <c r="DI39" i="39"/>
  <c r="DH39" i="39"/>
  <c r="DG39" i="39"/>
  <c r="DC39" i="39"/>
  <c r="DI38" i="39"/>
  <c r="DH38" i="39"/>
  <c r="DG38" i="39"/>
  <c r="DC38" i="39"/>
  <c r="DI37" i="39"/>
  <c r="DH37" i="39"/>
  <c r="DG37" i="39"/>
  <c r="DC37" i="39"/>
  <c r="DI36" i="39"/>
  <c r="DH36" i="39"/>
  <c r="DG36" i="39"/>
  <c r="DC36" i="39"/>
  <c r="DI35" i="39"/>
  <c r="DH35" i="39"/>
  <c r="DG35" i="39"/>
  <c r="DC35" i="39"/>
  <c r="DI34" i="39"/>
  <c r="DH34" i="39"/>
  <c r="DG34" i="39"/>
  <c r="DC34" i="39"/>
  <c r="DI33" i="39"/>
  <c r="DH33" i="39"/>
  <c r="DG33" i="39"/>
  <c r="DC33" i="39"/>
  <c r="DI32" i="39"/>
  <c r="DH32" i="39"/>
  <c r="DG32" i="39"/>
  <c r="DC32" i="39"/>
  <c r="DI31" i="39"/>
  <c r="DH31" i="39"/>
  <c r="DG31" i="39"/>
  <c r="DC31" i="39"/>
  <c r="DI30" i="39"/>
  <c r="DH30" i="39"/>
  <c r="DG30" i="39"/>
  <c r="DC30" i="39"/>
  <c r="DI29" i="39"/>
  <c r="DH29" i="39"/>
  <c r="DG29" i="39"/>
  <c r="DC29" i="39"/>
  <c r="DI28" i="39"/>
  <c r="DH28" i="39"/>
  <c r="DG28" i="39"/>
  <c r="DC28" i="39"/>
  <c r="DI27" i="39"/>
  <c r="DH27" i="39"/>
  <c r="DG27" i="39"/>
  <c r="DC27" i="39"/>
  <c r="DI26" i="39"/>
  <c r="DH26" i="39"/>
  <c r="DG26" i="39"/>
  <c r="DC26" i="39"/>
  <c r="DI25" i="39"/>
  <c r="DH25" i="39"/>
  <c r="DG25" i="39"/>
  <c r="DC25" i="39"/>
  <c r="DI24" i="39"/>
  <c r="DH24" i="39"/>
  <c r="DG24" i="39"/>
  <c r="DC24" i="39"/>
  <c r="DI23" i="39"/>
  <c r="DH23" i="39"/>
  <c r="DG23" i="39"/>
  <c r="DC23" i="39"/>
  <c r="DI22" i="39"/>
  <c r="DH22" i="39"/>
  <c r="DG22" i="39"/>
  <c r="DC22" i="39"/>
  <c r="DI21" i="39"/>
  <c r="DH21" i="39"/>
  <c r="DG21" i="39"/>
  <c r="DC21" i="39"/>
  <c r="DI20" i="39"/>
  <c r="DH20" i="39"/>
  <c r="DG20" i="39"/>
  <c r="DC20" i="39"/>
  <c r="DI19" i="39"/>
  <c r="DH19" i="39"/>
  <c r="DG19" i="39"/>
  <c r="DC19" i="39"/>
  <c r="DI18" i="39"/>
  <c r="DH18" i="39"/>
  <c r="DG18" i="39"/>
  <c r="DC18" i="39"/>
  <c r="DI17" i="39"/>
  <c r="DH17" i="39"/>
  <c r="DG17" i="39"/>
  <c r="DC17" i="39"/>
  <c r="DI16" i="39"/>
  <c r="DH16" i="39"/>
  <c r="DG16" i="39"/>
  <c r="DC16" i="39"/>
  <c r="DI15" i="39"/>
  <c r="DH15" i="39"/>
  <c r="DG15" i="39"/>
  <c r="DC15" i="39"/>
  <c r="DI14" i="39"/>
  <c r="DH14" i="39"/>
  <c r="DG14" i="39"/>
  <c r="DC14" i="39"/>
  <c r="DI13" i="39"/>
  <c r="DH13" i="39"/>
  <c r="DG13" i="39"/>
  <c r="DC13" i="39"/>
  <c r="DI12" i="39"/>
  <c r="DH12" i="39"/>
  <c r="DG12" i="39"/>
  <c r="DC12" i="39"/>
  <c r="DI11" i="39"/>
  <c r="DH11" i="39"/>
  <c r="DG11" i="39"/>
  <c r="DC11" i="39"/>
  <c r="CX6" i="39"/>
  <c r="CW6" i="39"/>
  <c r="CV6" i="39"/>
  <c r="CU6" i="39"/>
  <c r="CX5" i="39"/>
  <c r="CW5" i="39"/>
  <c r="CV5" i="39"/>
  <c r="CU5" i="39"/>
  <c r="CX4" i="39"/>
  <c r="DB32" i="39" s="1"/>
  <c r="DJ212" i="39" s="1"/>
  <c r="CW4" i="39"/>
  <c r="DA33" i="39" s="1"/>
  <c r="DJ153" i="39" s="1"/>
  <c r="CV4" i="39"/>
  <c r="CZ36" i="39" s="1"/>
  <c r="DJ96" i="39" s="1"/>
  <c r="CU4" i="39"/>
  <c r="CY48" i="39" s="1"/>
  <c r="DJ48" i="39" s="1"/>
  <c r="DS4" i="39"/>
  <c r="DW15" i="39" s="1"/>
  <c r="EH15" i="39" s="1"/>
  <c r="DT4" i="39"/>
  <c r="DX24" i="39" s="1"/>
  <c r="EH84" i="39" s="1"/>
  <c r="DU4" i="39"/>
  <c r="DY29" i="39" s="1"/>
  <c r="EH149" i="39" s="1"/>
  <c r="DV4" i="39"/>
  <c r="DZ11" i="39" s="1"/>
  <c r="EH191" i="39" s="1"/>
  <c r="DS5" i="39"/>
  <c r="DT5" i="39"/>
  <c r="DU5" i="39"/>
  <c r="DV5" i="39"/>
  <c r="DS6" i="39"/>
  <c r="DT6" i="39"/>
  <c r="DU6" i="39"/>
  <c r="DV6" i="39"/>
  <c r="EA11" i="39"/>
  <c r="EE11" i="39"/>
  <c r="EF11" i="39"/>
  <c r="EG11" i="39"/>
  <c r="EA12" i="39"/>
  <c r="EE12" i="39"/>
  <c r="EF12" i="39"/>
  <c r="EG12" i="39"/>
  <c r="EA13" i="39"/>
  <c r="EE13" i="39"/>
  <c r="EF13" i="39"/>
  <c r="EG13" i="39"/>
  <c r="EA14" i="39"/>
  <c r="EE14" i="39"/>
  <c r="EF14" i="39"/>
  <c r="EG14" i="39"/>
  <c r="EA15" i="39"/>
  <c r="EE15" i="39"/>
  <c r="EF15" i="39"/>
  <c r="EG15" i="39"/>
  <c r="EA16" i="39"/>
  <c r="EE16" i="39"/>
  <c r="EF16" i="39"/>
  <c r="EG16" i="39"/>
  <c r="EA17" i="39"/>
  <c r="EE17" i="39"/>
  <c r="EF17" i="39"/>
  <c r="EG17" i="39"/>
  <c r="DY18" i="39"/>
  <c r="EH138" i="39" s="1"/>
  <c r="EA18" i="39"/>
  <c r="EE18" i="39"/>
  <c r="EF18" i="39"/>
  <c r="EG18" i="39"/>
  <c r="EA19" i="39"/>
  <c r="EE19" i="39"/>
  <c r="EF19" i="39"/>
  <c r="EG19" i="39"/>
  <c r="EA20" i="39"/>
  <c r="EE20" i="39"/>
  <c r="EF20" i="39"/>
  <c r="EG20" i="39"/>
  <c r="EA21" i="39"/>
  <c r="EE21" i="39"/>
  <c r="EF21" i="39"/>
  <c r="EG21" i="39"/>
  <c r="EA22" i="39"/>
  <c r="EE22" i="39"/>
  <c r="EF22" i="39"/>
  <c r="EG22" i="39"/>
  <c r="EA23" i="39"/>
  <c r="EE23" i="39"/>
  <c r="EF23" i="39"/>
  <c r="EG23" i="39"/>
  <c r="EA24" i="39"/>
  <c r="EE24" i="39"/>
  <c r="EF24" i="39"/>
  <c r="EG24" i="39"/>
  <c r="EA25" i="39"/>
  <c r="EE25" i="39"/>
  <c r="EF25" i="39"/>
  <c r="EG25" i="39"/>
  <c r="EA26" i="39"/>
  <c r="EE26" i="39"/>
  <c r="EF26" i="39"/>
  <c r="EG26" i="39"/>
  <c r="EA27" i="39"/>
  <c r="EE27" i="39"/>
  <c r="EF27" i="39"/>
  <c r="EG27" i="39"/>
  <c r="EA28" i="39"/>
  <c r="EE28" i="39"/>
  <c r="EF28" i="39"/>
  <c r="EG28" i="39"/>
  <c r="EA29" i="39"/>
  <c r="EE29" i="39"/>
  <c r="EF29" i="39"/>
  <c r="EG29" i="39"/>
  <c r="EA30" i="39"/>
  <c r="EE30" i="39"/>
  <c r="EF30" i="39"/>
  <c r="EG30" i="39"/>
  <c r="EA31" i="39"/>
  <c r="EE31" i="39"/>
  <c r="EF31" i="39"/>
  <c r="EG31" i="39"/>
  <c r="DZ32" i="39"/>
  <c r="EH212" i="39" s="1"/>
  <c r="EA32" i="39"/>
  <c r="EE32" i="39"/>
  <c r="EF32" i="39"/>
  <c r="EG32" i="39"/>
  <c r="DY33" i="39"/>
  <c r="EH153" i="39" s="1"/>
  <c r="EA33" i="39"/>
  <c r="EE33" i="39"/>
  <c r="EF33" i="39"/>
  <c r="EG33" i="39"/>
  <c r="EA34" i="39"/>
  <c r="EE34" i="39"/>
  <c r="EF34" i="39"/>
  <c r="EG34" i="39"/>
  <c r="EA35" i="39"/>
  <c r="EE35" i="39"/>
  <c r="EF35" i="39"/>
  <c r="EG35" i="39"/>
  <c r="EA36" i="39"/>
  <c r="EE36" i="39"/>
  <c r="EF36" i="39"/>
  <c r="EG36" i="39"/>
  <c r="EA37" i="39"/>
  <c r="EE37" i="39"/>
  <c r="EF37" i="39"/>
  <c r="EG37" i="39"/>
  <c r="DY38" i="39"/>
  <c r="EH158" i="39" s="1"/>
  <c r="EA38" i="39"/>
  <c r="EE38" i="39"/>
  <c r="EF38" i="39"/>
  <c r="EG38" i="39"/>
  <c r="EA39" i="39"/>
  <c r="EE39" i="39"/>
  <c r="EF39" i="39"/>
  <c r="EG39" i="39"/>
  <c r="DY40" i="39"/>
  <c r="EA40" i="39"/>
  <c r="EE40" i="39"/>
  <c r="EF40" i="39"/>
  <c r="EG40" i="39"/>
  <c r="DY41" i="39"/>
  <c r="EA41" i="39"/>
  <c r="EE41" i="39"/>
  <c r="EF41" i="39"/>
  <c r="EG41" i="39"/>
  <c r="DY42" i="39"/>
  <c r="EH162" i="39" s="1"/>
  <c r="DZ42" i="39"/>
  <c r="EH222" i="39" s="1"/>
  <c r="EA42" i="39"/>
  <c r="EE42" i="39"/>
  <c r="EF42" i="39"/>
  <c r="EG42" i="39"/>
  <c r="DY43" i="39"/>
  <c r="EH163" i="39" s="1"/>
  <c r="EA43" i="39"/>
  <c r="EE43" i="39"/>
  <c r="EF43" i="39"/>
  <c r="EG43" i="39"/>
  <c r="DY44" i="39"/>
  <c r="EH164" i="39" s="1"/>
  <c r="EA44" i="39"/>
  <c r="EE44" i="39"/>
  <c r="EF44" i="39"/>
  <c r="EG44" i="39"/>
  <c r="DY45" i="39"/>
  <c r="EH165" i="39" s="1"/>
  <c r="EA45" i="39"/>
  <c r="EE45" i="39"/>
  <c r="EF45" i="39"/>
  <c r="EG45" i="39"/>
  <c r="DX46" i="39"/>
  <c r="EH106" i="39" s="1"/>
  <c r="DY46" i="39"/>
  <c r="EH166" i="39" s="1"/>
  <c r="EA46" i="39"/>
  <c r="EE46" i="39"/>
  <c r="EF46" i="39"/>
  <c r="EG46" i="39"/>
  <c r="DY47" i="39"/>
  <c r="EH167" i="39" s="1"/>
  <c r="DZ47" i="39"/>
  <c r="EH227" i="39" s="1"/>
  <c r="EA47" i="39"/>
  <c r="EE47" i="39"/>
  <c r="EF47" i="39"/>
  <c r="EG47" i="39"/>
  <c r="DW48" i="39"/>
  <c r="EH48" i="39" s="1"/>
  <c r="DX48" i="39"/>
  <c r="EH108" i="39" s="1"/>
  <c r="DY48" i="39"/>
  <c r="EH168" i="39" s="1"/>
  <c r="DZ48" i="39"/>
  <c r="EH228" i="39" s="1"/>
  <c r="EA48" i="39"/>
  <c r="EE48" i="39"/>
  <c r="EF48" i="39"/>
  <c r="EG48" i="39"/>
  <c r="DW49" i="39"/>
  <c r="EH49" i="39" s="1"/>
  <c r="DX49" i="39"/>
  <c r="EH109" i="39" s="1"/>
  <c r="DY49" i="39"/>
  <c r="EH169" i="39" s="1"/>
  <c r="DZ49" i="39"/>
  <c r="EH229" i="39" s="1"/>
  <c r="EA49" i="39"/>
  <c r="EE49" i="39"/>
  <c r="EF49" i="39"/>
  <c r="EG49" i="39"/>
  <c r="DW50" i="39"/>
  <c r="DX50" i="39"/>
  <c r="EH110" i="39" s="1"/>
  <c r="DY50" i="39"/>
  <c r="EH170" i="39" s="1"/>
  <c r="DZ50" i="39"/>
  <c r="EH230" i="39" s="1"/>
  <c r="EA50" i="39"/>
  <c r="EE50" i="39"/>
  <c r="EF50" i="39"/>
  <c r="EG50" i="39"/>
  <c r="DW51" i="39"/>
  <c r="EH51" i="39" s="1"/>
  <c r="DX51" i="39"/>
  <c r="EH111" i="39" s="1"/>
  <c r="DY51" i="39"/>
  <c r="EH171" i="39" s="1"/>
  <c r="DZ51" i="39"/>
  <c r="EH231" i="39" s="1"/>
  <c r="EA51" i="39"/>
  <c r="EE51" i="39"/>
  <c r="EF51" i="39"/>
  <c r="EG51" i="39"/>
  <c r="DW52" i="39"/>
  <c r="EH52" i="39" s="1"/>
  <c r="DX52" i="39"/>
  <c r="EH112" i="39" s="1"/>
  <c r="DY52" i="39"/>
  <c r="EH172" i="39" s="1"/>
  <c r="DZ52" i="39"/>
  <c r="EH232" i="39" s="1"/>
  <c r="EA52" i="39"/>
  <c r="EE52" i="39"/>
  <c r="EF52" i="39"/>
  <c r="EG52" i="39"/>
  <c r="DW53" i="39"/>
  <c r="DX53" i="39"/>
  <c r="EH113" i="39" s="1"/>
  <c r="DY53" i="39"/>
  <c r="EH173" i="39" s="1"/>
  <c r="DZ53" i="39"/>
  <c r="EH233" i="39" s="1"/>
  <c r="EA53" i="39"/>
  <c r="EE53" i="39"/>
  <c r="EF53" i="39"/>
  <c r="EG53" i="39"/>
  <c r="DW54" i="39"/>
  <c r="DX54" i="39"/>
  <c r="EH114" i="39" s="1"/>
  <c r="DY54" i="39"/>
  <c r="EH174" i="39" s="1"/>
  <c r="DZ54" i="39"/>
  <c r="EH234" i="39" s="1"/>
  <c r="EA54" i="39"/>
  <c r="EE54" i="39"/>
  <c r="EF54" i="39"/>
  <c r="EG54" i="39"/>
  <c r="DW55" i="39"/>
  <c r="EH55" i="39" s="1"/>
  <c r="DX55" i="39"/>
  <c r="EH115" i="39" s="1"/>
  <c r="DY55" i="39"/>
  <c r="EH175" i="39" s="1"/>
  <c r="DZ55" i="39"/>
  <c r="EH235" i="39" s="1"/>
  <c r="EA55" i="39"/>
  <c r="EE55" i="39"/>
  <c r="EF55" i="39"/>
  <c r="EG55" i="39"/>
  <c r="DW56" i="39"/>
  <c r="EH56" i="39" s="1"/>
  <c r="DX56" i="39"/>
  <c r="EH116" i="39" s="1"/>
  <c r="DY56" i="39"/>
  <c r="DZ56" i="39"/>
  <c r="EH236" i="39" s="1"/>
  <c r="EA56" i="39"/>
  <c r="EE56" i="39"/>
  <c r="EF56" i="39"/>
  <c r="EG56" i="39"/>
  <c r="DW57" i="39"/>
  <c r="EH57" i="39" s="1"/>
  <c r="DX57" i="39"/>
  <c r="EH117" i="39" s="1"/>
  <c r="DY57" i="39"/>
  <c r="EH177" i="39" s="1"/>
  <c r="DZ57" i="39"/>
  <c r="EH237" i="39" s="1"/>
  <c r="EA57" i="39"/>
  <c r="EE57" i="39"/>
  <c r="EF57" i="39"/>
  <c r="EG57" i="39"/>
  <c r="DW58" i="39"/>
  <c r="DX58" i="39"/>
  <c r="EH118" i="39" s="1"/>
  <c r="DY58" i="39"/>
  <c r="EH178" i="39" s="1"/>
  <c r="DZ58" i="39"/>
  <c r="EH238" i="39" s="1"/>
  <c r="EA58" i="39"/>
  <c r="EE58" i="39"/>
  <c r="EF58" i="39"/>
  <c r="EG58" i="39"/>
  <c r="DW59" i="39"/>
  <c r="EH59" i="39" s="1"/>
  <c r="DX59" i="39"/>
  <c r="EH119" i="39" s="1"/>
  <c r="DY59" i="39"/>
  <c r="EH179" i="39" s="1"/>
  <c r="DZ59" i="39"/>
  <c r="EH239" i="39" s="1"/>
  <c r="EA59" i="39"/>
  <c r="EE59" i="39"/>
  <c r="EF59" i="39"/>
  <c r="EG59" i="39"/>
  <c r="DW60" i="39"/>
  <c r="EH60" i="39" s="1"/>
  <c r="DX60" i="39"/>
  <c r="EH120" i="39" s="1"/>
  <c r="DY60" i="39"/>
  <c r="EH180" i="39" s="1"/>
  <c r="DZ60" i="39"/>
  <c r="EH240" i="39" s="1"/>
  <c r="EA60" i="39"/>
  <c r="EE60" i="39"/>
  <c r="EF60" i="39"/>
  <c r="EG60" i="39"/>
  <c r="DW61" i="39"/>
  <c r="EH61" i="39" s="1"/>
  <c r="DX61" i="39"/>
  <c r="EH121" i="39" s="1"/>
  <c r="DY61" i="39"/>
  <c r="EH181" i="39" s="1"/>
  <c r="DZ61" i="39"/>
  <c r="EH241" i="39" s="1"/>
  <c r="EA61" i="39"/>
  <c r="EE61" i="39"/>
  <c r="EF61" i="39"/>
  <c r="EG61" i="39"/>
  <c r="DW62" i="39"/>
  <c r="DX62" i="39"/>
  <c r="EH122" i="39" s="1"/>
  <c r="DY62" i="39"/>
  <c r="EH182" i="39" s="1"/>
  <c r="DZ62" i="39"/>
  <c r="EH242" i="39" s="1"/>
  <c r="EA62" i="39"/>
  <c r="EE62" i="39"/>
  <c r="EF62" i="39"/>
  <c r="EG62" i="39"/>
  <c r="DW63" i="39"/>
  <c r="EH63" i="39" s="1"/>
  <c r="DX63" i="39"/>
  <c r="EH123" i="39" s="1"/>
  <c r="DY63" i="39"/>
  <c r="EH183" i="39" s="1"/>
  <c r="DZ63" i="39"/>
  <c r="EH243" i="39" s="1"/>
  <c r="EA63" i="39"/>
  <c r="EE63" i="39"/>
  <c r="EF63" i="39"/>
  <c r="EG63" i="39"/>
  <c r="DW64" i="39"/>
  <c r="EH64" i="39" s="1"/>
  <c r="DX64" i="39"/>
  <c r="EH124" i="39" s="1"/>
  <c r="DY64" i="39"/>
  <c r="DZ64" i="39"/>
  <c r="EH244" i="39" s="1"/>
  <c r="EA64" i="39"/>
  <c r="EE64" i="39"/>
  <c r="EF64" i="39"/>
  <c r="EG64" i="39"/>
  <c r="DW65" i="39"/>
  <c r="EH65" i="39" s="1"/>
  <c r="DX65" i="39"/>
  <c r="EH125" i="39" s="1"/>
  <c r="DY65" i="39"/>
  <c r="EH185" i="39" s="1"/>
  <c r="DZ65" i="39"/>
  <c r="EH245" i="39" s="1"/>
  <c r="EA65" i="39"/>
  <c r="EE65" i="39"/>
  <c r="EF65" i="39"/>
  <c r="EG65" i="39"/>
  <c r="DW66" i="39"/>
  <c r="DX66" i="39"/>
  <c r="EH126" i="39" s="1"/>
  <c r="DY66" i="39"/>
  <c r="EH186" i="39" s="1"/>
  <c r="DZ66" i="39"/>
  <c r="EH246" i="39" s="1"/>
  <c r="EA66" i="39"/>
  <c r="EE66" i="39"/>
  <c r="EF66" i="39"/>
  <c r="EG66" i="39"/>
  <c r="DW67" i="39"/>
  <c r="EH67" i="39" s="1"/>
  <c r="DX67" i="39"/>
  <c r="EH127" i="39" s="1"/>
  <c r="DY67" i="39"/>
  <c r="EH187" i="39" s="1"/>
  <c r="DZ67" i="39"/>
  <c r="EH247" i="39" s="1"/>
  <c r="EA67" i="39"/>
  <c r="EE67" i="39"/>
  <c r="EF67" i="39"/>
  <c r="EG67" i="39"/>
  <c r="DW68" i="39"/>
  <c r="EH68" i="39" s="1"/>
  <c r="DX68" i="39"/>
  <c r="EH128" i="39" s="1"/>
  <c r="DY68" i="39"/>
  <c r="EH188" i="39" s="1"/>
  <c r="DZ68" i="39"/>
  <c r="EH248" i="39" s="1"/>
  <c r="EA68" i="39"/>
  <c r="EE68" i="39"/>
  <c r="EF68" i="39"/>
  <c r="EG68" i="39"/>
  <c r="DW69" i="39"/>
  <c r="EH69" i="39" s="1"/>
  <c r="DX69" i="39"/>
  <c r="EH129" i="39" s="1"/>
  <c r="DY69" i="39"/>
  <c r="EH189" i="39" s="1"/>
  <c r="DZ69" i="39"/>
  <c r="EH249" i="39" s="1"/>
  <c r="EA69" i="39"/>
  <c r="EE69" i="39"/>
  <c r="EF69" i="39"/>
  <c r="EG69" i="39"/>
  <c r="DW70" i="39"/>
  <c r="DX70" i="39"/>
  <c r="EH130" i="39" s="1"/>
  <c r="DY70" i="39"/>
  <c r="EH190" i="39" s="1"/>
  <c r="DZ70" i="39"/>
  <c r="EH250" i="39" s="1"/>
  <c r="EA70" i="39"/>
  <c r="EE70" i="39"/>
  <c r="EF70" i="39"/>
  <c r="EG70" i="39"/>
  <c r="EE71" i="39"/>
  <c r="EF71" i="39"/>
  <c r="EG71" i="39"/>
  <c r="EE72" i="39"/>
  <c r="EF72" i="39"/>
  <c r="EG72" i="39"/>
  <c r="EE73" i="39"/>
  <c r="EF73" i="39"/>
  <c r="EG73" i="39"/>
  <c r="EE74" i="39"/>
  <c r="EF74" i="39"/>
  <c r="EG74" i="39"/>
  <c r="EE75" i="39"/>
  <c r="EF75" i="39"/>
  <c r="EG75" i="39"/>
  <c r="EE76" i="39"/>
  <c r="EF76" i="39"/>
  <c r="EG76" i="39"/>
  <c r="EE77" i="39"/>
  <c r="EF77" i="39"/>
  <c r="EG77" i="39"/>
  <c r="EE78" i="39"/>
  <c r="EF78" i="39"/>
  <c r="EG78" i="39"/>
  <c r="EE79" i="39"/>
  <c r="EF79" i="39"/>
  <c r="EG79" i="39"/>
  <c r="EE80" i="39"/>
  <c r="EF80" i="39"/>
  <c r="EG80" i="39"/>
  <c r="EE81" i="39"/>
  <c r="EF81" i="39"/>
  <c r="EG81" i="39"/>
  <c r="EE82" i="39"/>
  <c r="EF82" i="39"/>
  <c r="EG82" i="39"/>
  <c r="EE83" i="39"/>
  <c r="EF83" i="39"/>
  <c r="EG83" i="39"/>
  <c r="EE84" i="39"/>
  <c r="EF84" i="39"/>
  <c r="EG84" i="39"/>
  <c r="EE85" i="39"/>
  <c r="EF85" i="39"/>
  <c r="EG85" i="39"/>
  <c r="EE86" i="39"/>
  <c r="EF86" i="39"/>
  <c r="EG86" i="39"/>
  <c r="EE87" i="39"/>
  <c r="EF87" i="39"/>
  <c r="EG87" i="39"/>
  <c r="EE88" i="39"/>
  <c r="EF88" i="39"/>
  <c r="EG88" i="39"/>
  <c r="EE89" i="39"/>
  <c r="EF89" i="39"/>
  <c r="EG89" i="39"/>
  <c r="EE90" i="39"/>
  <c r="EF90" i="39"/>
  <c r="EG90" i="39"/>
  <c r="EE91" i="39"/>
  <c r="EF91" i="39"/>
  <c r="EG91" i="39"/>
  <c r="EE92" i="39"/>
  <c r="EF92" i="39"/>
  <c r="EG92" i="39"/>
  <c r="EE93" i="39"/>
  <c r="EF93" i="39"/>
  <c r="EG93" i="39"/>
  <c r="EE94" i="39"/>
  <c r="EF94" i="39"/>
  <c r="EG94" i="39"/>
  <c r="EE95" i="39"/>
  <c r="EF95" i="39"/>
  <c r="EG95" i="39"/>
  <c r="EE96" i="39"/>
  <c r="EF96" i="39"/>
  <c r="EG96" i="39"/>
  <c r="EE97" i="39"/>
  <c r="EF97" i="39"/>
  <c r="EG97" i="39"/>
  <c r="EE98" i="39"/>
  <c r="EF98" i="39"/>
  <c r="EG98" i="39"/>
  <c r="EE99" i="39"/>
  <c r="EF99" i="39"/>
  <c r="EG99" i="39"/>
  <c r="EE100" i="39"/>
  <c r="EF100" i="39"/>
  <c r="EG100" i="39"/>
  <c r="EE101" i="39"/>
  <c r="EF101" i="39"/>
  <c r="EG101" i="39"/>
  <c r="EE102" i="39"/>
  <c r="EF102" i="39"/>
  <c r="EG102" i="39"/>
  <c r="EE103" i="39"/>
  <c r="EF103" i="39"/>
  <c r="EG103" i="39"/>
  <c r="EE104" i="39"/>
  <c r="EF104" i="39"/>
  <c r="EG104" i="39"/>
  <c r="EE105" i="39"/>
  <c r="EF105" i="39"/>
  <c r="EG105" i="39"/>
  <c r="EE106" i="39"/>
  <c r="EF106" i="39"/>
  <c r="EG106" i="39"/>
  <c r="EE107" i="39"/>
  <c r="EF107" i="39"/>
  <c r="EG107" i="39"/>
  <c r="EE108" i="39"/>
  <c r="EF108" i="39"/>
  <c r="EG108" i="39"/>
  <c r="EE109" i="39"/>
  <c r="EF109" i="39"/>
  <c r="EG109" i="39"/>
  <c r="EE110" i="39"/>
  <c r="EF110" i="39"/>
  <c r="EG110" i="39"/>
  <c r="EE111" i="39"/>
  <c r="EF111" i="39"/>
  <c r="EG111" i="39"/>
  <c r="EE112" i="39"/>
  <c r="EF112" i="39"/>
  <c r="EG112" i="39"/>
  <c r="EE113" i="39"/>
  <c r="EF113" i="39"/>
  <c r="EG113" i="39"/>
  <c r="EE114" i="39"/>
  <c r="EF114" i="39"/>
  <c r="EG114" i="39"/>
  <c r="EE115" i="39"/>
  <c r="EF115" i="39"/>
  <c r="EG115" i="39"/>
  <c r="EE116" i="39"/>
  <c r="EF116" i="39"/>
  <c r="EG116" i="39"/>
  <c r="EE117" i="39"/>
  <c r="EF117" i="39"/>
  <c r="EG117" i="39"/>
  <c r="EE118" i="39"/>
  <c r="EF118" i="39"/>
  <c r="EG118" i="39"/>
  <c r="EE119" i="39"/>
  <c r="EF119" i="39"/>
  <c r="EG119" i="39"/>
  <c r="EE120" i="39"/>
  <c r="EF120" i="39"/>
  <c r="EG120" i="39"/>
  <c r="EE121" i="39"/>
  <c r="EF121" i="39"/>
  <c r="EG121" i="39"/>
  <c r="EE122" i="39"/>
  <c r="EF122" i="39"/>
  <c r="EG122" i="39"/>
  <c r="EE123" i="39"/>
  <c r="EF123" i="39"/>
  <c r="EG123" i="39"/>
  <c r="EE124" i="39"/>
  <c r="EF124" i="39"/>
  <c r="EG124" i="39"/>
  <c r="EE125" i="39"/>
  <c r="EF125" i="39"/>
  <c r="EG125" i="39"/>
  <c r="EE126" i="39"/>
  <c r="EF126" i="39"/>
  <c r="EG126" i="39"/>
  <c r="EE127" i="39"/>
  <c r="EF127" i="39"/>
  <c r="EG127" i="39"/>
  <c r="EE128" i="39"/>
  <c r="EF128" i="39"/>
  <c r="EG128" i="39"/>
  <c r="EE129" i="39"/>
  <c r="EF129" i="39"/>
  <c r="EG129" i="39"/>
  <c r="EE130" i="39"/>
  <c r="EF130" i="39"/>
  <c r="EG130" i="39"/>
  <c r="EE131" i="39"/>
  <c r="EF131" i="39"/>
  <c r="EG131" i="39"/>
  <c r="EE132" i="39"/>
  <c r="EF132" i="39"/>
  <c r="EG132" i="39"/>
  <c r="EE133" i="39"/>
  <c r="EF133" i="39"/>
  <c r="EG133" i="39"/>
  <c r="EE134" i="39"/>
  <c r="EF134" i="39"/>
  <c r="EG134" i="39"/>
  <c r="EE135" i="39"/>
  <c r="EF135" i="39"/>
  <c r="EG135" i="39"/>
  <c r="EE136" i="39"/>
  <c r="EF136" i="39"/>
  <c r="EG136" i="39"/>
  <c r="EE137" i="39"/>
  <c r="EF137" i="39"/>
  <c r="EG137" i="39"/>
  <c r="EE138" i="39"/>
  <c r="EF138" i="39"/>
  <c r="EG138" i="39"/>
  <c r="EE139" i="39"/>
  <c r="EF139" i="39"/>
  <c r="EG139" i="39"/>
  <c r="EE140" i="39"/>
  <c r="EF140" i="39"/>
  <c r="EG140" i="39"/>
  <c r="EE141" i="39"/>
  <c r="EF141" i="39"/>
  <c r="EG141" i="39"/>
  <c r="EE142" i="39"/>
  <c r="EF142" i="39"/>
  <c r="EG142" i="39"/>
  <c r="EE143" i="39"/>
  <c r="EF143" i="39"/>
  <c r="EG143" i="39"/>
  <c r="EE144" i="39"/>
  <c r="EF144" i="39"/>
  <c r="EG144" i="39"/>
  <c r="EE145" i="39"/>
  <c r="EF145" i="39"/>
  <c r="EG145" i="39"/>
  <c r="EE146" i="39"/>
  <c r="EF146" i="39"/>
  <c r="EG146" i="39"/>
  <c r="EE147" i="39"/>
  <c r="EF147" i="39"/>
  <c r="EG147" i="39"/>
  <c r="EE148" i="39"/>
  <c r="EF148" i="39"/>
  <c r="EG148" i="39"/>
  <c r="EE149" i="39"/>
  <c r="EF149" i="39"/>
  <c r="EG149" i="39"/>
  <c r="EE150" i="39"/>
  <c r="EF150" i="39"/>
  <c r="EG150" i="39"/>
  <c r="EE151" i="39"/>
  <c r="EF151" i="39"/>
  <c r="EG151" i="39"/>
  <c r="EE152" i="39"/>
  <c r="EF152" i="39"/>
  <c r="EG152" i="39"/>
  <c r="EE153" i="39"/>
  <c r="EF153" i="39"/>
  <c r="EG153" i="39"/>
  <c r="EE154" i="39"/>
  <c r="EF154" i="39"/>
  <c r="EG154" i="39"/>
  <c r="EE155" i="39"/>
  <c r="EF155" i="39"/>
  <c r="EG155" i="39"/>
  <c r="EE156" i="39"/>
  <c r="EF156" i="39"/>
  <c r="EG156" i="39"/>
  <c r="EE157" i="39"/>
  <c r="EF157" i="39"/>
  <c r="EG157" i="39"/>
  <c r="EE158" i="39"/>
  <c r="EF158" i="39"/>
  <c r="EG158" i="39"/>
  <c r="EE159" i="39"/>
  <c r="EF159" i="39"/>
  <c r="EG159" i="39"/>
  <c r="EE160" i="39"/>
  <c r="EF160" i="39"/>
  <c r="EG160" i="39"/>
  <c r="EH160" i="39"/>
  <c r="EE161" i="39"/>
  <c r="EF161" i="39"/>
  <c r="EG161" i="39"/>
  <c r="EH161" i="39"/>
  <c r="EE162" i="39"/>
  <c r="EF162" i="39"/>
  <c r="EG162" i="39"/>
  <c r="EE163" i="39"/>
  <c r="EF163" i="39"/>
  <c r="EG163" i="39"/>
  <c r="EE164" i="39"/>
  <c r="EF164" i="39"/>
  <c r="EG164" i="39"/>
  <c r="EE165" i="39"/>
  <c r="EF165" i="39"/>
  <c r="EG165" i="39"/>
  <c r="EE166" i="39"/>
  <c r="EF166" i="39"/>
  <c r="EG166" i="39"/>
  <c r="EE167" i="39"/>
  <c r="EF167" i="39"/>
  <c r="EG167" i="39"/>
  <c r="EE168" i="39"/>
  <c r="EF168" i="39"/>
  <c r="EG168" i="39"/>
  <c r="EE169" i="39"/>
  <c r="EF169" i="39"/>
  <c r="EG169" i="39"/>
  <c r="EE170" i="39"/>
  <c r="EF170" i="39"/>
  <c r="EG170" i="39"/>
  <c r="EE171" i="39"/>
  <c r="EF171" i="39"/>
  <c r="EG171" i="39"/>
  <c r="EE172" i="39"/>
  <c r="EF172" i="39"/>
  <c r="EG172" i="39"/>
  <c r="EE173" i="39"/>
  <c r="EF173" i="39"/>
  <c r="EG173" i="39"/>
  <c r="EE174" i="39"/>
  <c r="EF174" i="39"/>
  <c r="EG174" i="39"/>
  <c r="EE175" i="39"/>
  <c r="EF175" i="39"/>
  <c r="EG175" i="39"/>
  <c r="EE176" i="39"/>
  <c r="EF176" i="39"/>
  <c r="EG176" i="39"/>
  <c r="EE177" i="39"/>
  <c r="EF177" i="39"/>
  <c r="EG177" i="39"/>
  <c r="EE178" i="39"/>
  <c r="EF178" i="39"/>
  <c r="EG178" i="39"/>
  <c r="EE179" i="39"/>
  <c r="EF179" i="39"/>
  <c r="EG179" i="39"/>
  <c r="EE180" i="39"/>
  <c r="EF180" i="39"/>
  <c r="EG180" i="39"/>
  <c r="EE181" i="39"/>
  <c r="EF181" i="39"/>
  <c r="EG181" i="39"/>
  <c r="EE182" i="39"/>
  <c r="EF182" i="39"/>
  <c r="EG182" i="39"/>
  <c r="EE183" i="39"/>
  <c r="EF183" i="39"/>
  <c r="EG183" i="39"/>
  <c r="EE184" i="39"/>
  <c r="EF184" i="39"/>
  <c r="EG184" i="39"/>
  <c r="EE185" i="39"/>
  <c r="EF185" i="39"/>
  <c r="EG185" i="39"/>
  <c r="EE186" i="39"/>
  <c r="EF186" i="39"/>
  <c r="EG186" i="39"/>
  <c r="EE187" i="39"/>
  <c r="EF187" i="39"/>
  <c r="EG187" i="39"/>
  <c r="EE188" i="39"/>
  <c r="EF188" i="39"/>
  <c r="EG188" i="39"/>
  <c r="EE189" i="39"/>
  <c r="EF189" i="39"/>
  <c r="EG189" i="39"/>
  <c r="EE190" i="39"/>
  <c r="EF190" i="39"/>
  <c r="EG190" i="39"/>
  <c r="EE191" i="39"/>
  <c r="EF191" i="39"/>
  <c r="EG191" i="39"/>
  <c r="EE192" i="39"/>
  <c r="EF192" i="39"/>
  <c r="EG192" i="39"/>
  <c r="EE193" i="39"/>
  <c r="EF193" i="39"/>
  <c r="EG193" i="39"/>
  <c r="EE194" i="39"/>
  <c r="EF194" i="39"/>
  <c r="EG194" i="39"/>
  <c r="EE195" i="39"/>
  <c r="EF195" i="39"/>
  <c r="EG195" i="39"/>
  <c r="EE196" i="39"/>
  <c r="EF196" i="39"/>
  <c r="EG196" i="39"/>
  <c r="EE197" i="39"/>
  <c r="EF197" i="39"/>
  <c r="EG197" i="39"/>
  <c r="EE198" i="39"/>
  <c r="EF198" i="39"/>
  <c r="EG198" i="39"/>
  <c r="EE199" i="39"/>
  <c r="EF199" i="39"/>
  <c r="EG199" i="39"/>
  <c r="EE200" i="39"/>
  <c r="EF200" i="39"/>
  <c r="EG200" i="39"/>
  <c r="EE201" i="39"/>
  <c r="EF201" i="39"/>
  <c r="EG201" i="39"/>
  <c r="EE202" i="39"/>
  <c r="EF202" i="39"/>
  <c r="EG202" i="39"/>
  <c r="EE203" i="39"/>
  <c r="EF203" i="39"/>
  <c r="EG203" i="39"/>
  <c r="EE204" i="39"/>
  <c r="EF204" i="39"/>
  <c r="EG204" i="39"/>
  <c r="EE205" i="39"/>
  <c r="EF205" i="39"/>
  <c r="EG205" i="39"/>
  <c r="EE206" i="39"/>
  <c r="EF206" i="39"/>
  <c r="EG206" i="39"/>
  <c r="EE207" i="39"/>
  <c r="EF207" i="39"/>
  <c r="EG207" i="39"/>
  <c r="EE208" i="39"/>
  <c r="EF208" i="39"/>
  <c r="EG208" i="39"/>
  <c r="EE209" i="39"/>
  <c r="EF209" i="39"/>
  <c r="EG209" i="39"/>
  <c r="EE210" i="39"/>
  <c r="EF210" i="39"/>
  <c r="EG210" i="39"/>
  <c r="EE211" i="39"/>
  <c r="EF211" i="39"/>
  <c r="EG211" i="39"/>
  <c r="EE212" i="39"/>
  <c r="EF212" i="39"/>
  <c r="EG212" i="39"/>
  <c r="EE213" i="39"/>
  <c r="EF213" i="39"/>
  <c r="EG213" i="39"/>
  <c r="EE214" i="39"/>
  <c r="EF214" i="39"/>
  <c r="EG214" i="39"/>
  <c r="EE215" i="39"/>
  <c r="EF215" i="39"/>
  <c r="EG215" i="39"/>
  <c r="EE216" i="39"/>
  <c r="EF216" i="39"/>
  <c r="EG216" i="39"/>
  <c r="EE217" i="39"/>
  <c r="EF217" i="39"/>
  <c r="EG217" i="39"/>
  <c r="EE218" i="39"/>
  <c r="EF218" i="39"/>
  <c r="EG218" i="39"/>
  <c r="EE219" i="39"/>
  <c r="EF219" i="39"/>
  <c r="EG219" i="39"/>
  <c r="EE220" i="39"/>
  <c r="EF220" i="39"/>
  <c r="EG220" i="39"/>
  <c r="EE221" i="39"/>
  <c r="EF221" i="39"/>
  <c r="EG221" i="39"/>
  <c r="EE222" i="39"/>
  <c r="EF222" i="39"/>
  <c r="EG222" i="39"/>
  <c r="EE223" i="39"/>
  <c r="EF223" i="39"/>
  <c r="EG223" i="39"/>
  <c r="EE224" i="39"/>
  <c r="EF224" i="39"/>
  <c r="EG224" i="39"/>
  <c r="EE225" i="39"/>
  <c r="EF225" i="39"/>
  <c r="EG225" i="39"/>
  <c r="EE226" i="39"/>
  <c r="EF226" i="39"/>
  <c r="EG226" i="39"/>
  <c r="EE227" i="39"/>
  <c r="EF227" i="39"/>
  <c r="EG227" i="39"/>
  <c r="EE228" i="39"/>
  <c r="EF228" i="39"/>
  <c r="EG228" i="39"/>
  <c r="EE229" i="39"/>
  <c r="EF229" i="39"/>
  <c r="EG229" i="39"/>
  <c r="EE230" i="39"/>
  <c r="EF230" i="39"/>
  <c r="EG230" i="39"/>
  <c r="EE231" i="39"/>
  <c r="EF231" i="39"/>
  <c r="EG231" i="39"/>
  <c r="EE232" i="39"/>
  <c r="EF232" i="39"/>
  <c r="EG232" i="39"/>
  <c r="EE233" i="39"/>
  <c r="EF233" i="39"/>
  <c r="EG233" i="39"/>
  <c r="EE234" i="39"/>
  <c r="EF234" i="39"/>
  <c r="EG234" i="39"/>
  <c r="EE235" i="39"/>
  <c r="EF235" i="39"/>
  <c r="EG235" i="39"/>
  <c r="EE236" i="39"/>
  <c r="EF236" i="39"/>
  <c r="EG236" i="39"/>
  <c r="EE237" i="39"/>
  <c r="EF237" i="39"/>
  <c r="EG237" i="39"/>
  <c r="EE238" i="39"/>
  <c r="EF238" i="39"/>
  <c r="EG238" i="39"/>
  <c r="EE239" i="39"/>
  <c r="EF239" i="39"/>
  <c r="EG239" i="39"/>
  <c r="EE240" i="39"/>
  <c r="EF240" i="39"/>
  <c r="EG240" i="39"/>
  <c r="EE241" i="39"/>
  <c r="EF241" i="39"/>
  <c r="EG241" i="39"/>
  <c r="EE242" i="39"/>
  <c r="EF242" i="39"/>
  <c r="EG242" i="39"/>
  <c r="EE243" i="39"/>
  <c r="EF243" i="39"/>
  <c r="EG243" i="39"/>
  <c r="EE244" i="39"/>
  <c r="EF244" i="39"/>
  <c r="EG244" i="39"/>
  <c r="EE245" i="39"/>
  <c r="EF245" i="39"/>
  <c r="EG245" i="39"/>
  <c r="EE246" i="39"/>
  <c r="EF246" i="39"/>
  <c r="EG246" i="39"/>
  <c r="EE247" i="39"/>
  <c r="EF247" i="39"/>
  <c r="EG247" i="39"/>
  <c r="EE248" i="39"/>
  <c r="EF248" i="39"/>
  <c r="EG248" i="39"/>
  <c r="EE249" i="39"/>
  <c r="EF249" i="39"/>
  <c r="EG249" i="39"/>
  <c r="EE250" i="39"/>
  <c r="EF250" i="39"/>
  <c r="EG250" i="39"/>
  <c r="DZ46" i="39" l="1"/>
  <c r="EH226" i="39" s="1"/>
  <c r="DZ43" i="39"/>
  <c r="EH223" i="39" s="1"/>
  <c r="DZ39" i="39"/>
  <c r="EH219" i="39" s="1"/>
  <c r="DZ26" i="39"/>
  <c r="EH206" i="39" s="1"/>
  <c r="DZ22" i="39"/>
  <c r="EH202" i="39" s="1"/>
  <c r="DZ44" i="39"/>
  <c r="EH224" i="39" s="1"/>
  <c r="DZ40" i="39"/>
  <c r="EH220" i="39" s="1"/>
  <c r="DZ45" i="39"/>
  <c r="EH225" i="39" s="1"/>
  <c r="DZ41" i="39"/>
  <c r="EH221" i="39" s="1"/>
  <c r="CY49" i="39"/>
  <c r="DJ49" i="39" s="1"/>
  <c r="CY50" i="39"/>
  <c r="DJ50" i="39" s="1"/>
  <c r="CY51" i="39"/>
  <c r="CY52" i="39"/>
  <c r="DJ52" i="39" s="1"/>
  <c r="CY53" i="39"/>
  <c r="DJ53" i="39" s="1"/>
  <c r="CY54" i="39"/>
  <c r="CY55" i="39"/>
  <c r="CY56" i="39"/>
  <c r="DJ56" i="39" s="1"/>
  <c r="CZ48" i="39"/>
  <c r="DJ108" i="39" s="1"/>
  <c r="CZ49" i="39"/>
  <c r="DJ109" i="39" s="1"/>
  <c r="CZ50" i="39"/>
  <c r="DJ110" i="39" s="1"/>
  <c r="CZ51" i="39"/>
  <c r="DJ111" i="39" s="1"/>
  <c r="CZ52" i="39"/>
  <c r="DJ112" i="39" s="1"/>
  <c r="CZ53" i="39"/>
  <c r="DJ113" i="39" s="1"/>
  <c r="CZ54" i="39"/>
  <c r="DJ114" i="39" s="1"/>
  <c r="CZ55" i="39"/>
  <c r="DJ115" i="39" s="1"/>
  <c r="CZ56" i="39"/>
  <c r="DJ116" i="39" s="1"/>
  <c r="DA48" i="39"/>
  <c r="DJ168" i="39" s="1"/>
  <c r="DA49" i="39"/>
  <c r="DJ169" i="39" s="1"/>
  <c r="DA50" i="39"/>
  <c r="DJ170" i="39" s="1"/>
  <c r="DA51" i="39"/>
  <c r="DJ171" i="39" s="1"/>
  <c r="DA52" i="39"/>
  <c r="DJ172" i="39" s="1"/>
  <c r="DA53" i="39"/>
  <c r="DJ173" i="39" s="1"/>
  <c r="DA54" i="39"/>
  <c r="DJ174" i="39" s="1"/>
  <c r="DA55" i="39"/>
  <c r="DJ175" i="39" s="1"/>
  <c r="DA56" i="39"/>
  <c r="DJ176" i="39" s="1"/>
  <c r="DB48" i="39"/>
  <c r="DJ228" i="39" s="1"/>
  <c r="DB49" i="39"/>
  <c r="DJ229" i="39" s="1"/>
  <c r="DB50" i="39"/>
  <c r="DJ230" i="39" s="1"/>
  <c r="DB51" i="39"/>
  <c r="DJ231" i="39" s="1"/>
  <c r="DB52" i="39"/>
  <c r="DJ232" i="39" s="1"/>
  <c r="DB53" i="39"/>
  <c r="DJ233" i="39" s="1"/>
  <c r="DB54" i="39"/>
  <c r="DJ234" i="39" s="1"/>
  <c r="DB55" i="39"/>
  <c r="DJ235" i="39" s="1"/>
  <c r="DB56" i="39"/>
  <c r="DJ236" i="39" s="1"/>
  <c r="BC48" i="39"/>
  <c r="BC49" i="39"/>
  <c r="BC50" i="39"/>
  <c r="BN50" i="39" s="1"/>
  <c r="BC51" i="39"/>
  <c r="BC52" i="39"/>
  <c r="BC53" i="39"/>
  <c r="BC54" i="39"/>
  <c r="BN54" i="39" s="1"/>
  <c r="BC55" i="39"/>
  <c r="BN55" i="39" s="1"/>
  <c r="BC56" i="39"/>
  <c r="BD48" i="39"/>
  <c r="BN108" i="39" s="1"/>
  <c r="BD49" i="39"/>
  <c r="BN109" i="39" s="1"/>
  <c r="BD50" i="39"/>
  <c r="BN110" i="39" s="1"/>
  <c r="BD51" i="39"/>
  <c r="BN111" i="39" s="1"/>
  <c r="BD52" i="39"/>
  <c r="BN112" i="39" s="1"/>
  <c r="BD53" i="39"/>
  <c r="BN113" i="39" s="1"/>
  <c r="BD54" i="39"/>
  <c r="BN114" i="39" s="1"/>
  <c r="BD55" i="39"/>
  <c r="BN115" i="39" s="1"/>
  <c r="BD56" i="39"/>
  <c r="BN116" i="39" s="1"/>
  <c r="BE48" i="39"/>
  <c r="BN168" i="39" s="1"/>
  <c r="BE49" i="39"/>
  <c r="BN169" i="39" s="1"/>
  <c r="BE50" i="39"/>
  <c r="BN170" i="39" s="1"/>
  <c r="BE51" i="39"/>
  <c r="BN171" i="39" s="1"/>
  <c r="BE52" i="39"/>
  <c r="BN172" i="39" s="1"/>
  <c r="BE53" i="39"/>
  <c r="BN173" i="39" s="1"/>
  <c r="BE54" i="39"/>
  <c r="BN174" i="39" s="1"/>
  <c r="BE55" i="39"/>
  <c r="BN175" i="39" s="1"/>
  <c r="BE56" i="39"/>
  <c r="BN176" i="39" s="1"/>
  <c r="BF48" i="39"/>
  <c r="BN228" i="39" s="1"/>
  <c r="BF49" i="39"/>
  <c r="BN229" i="39" s="1"/>
  <c r="BF50" i="39"/>
  <c r="BN230" i="39" s="1"/>
  <c r="BF51" i="39"/>
  <c r="BN231" i="39" s="1"/>
  <c r="BF52" i="39"/>
  <c r="BN232" i="39" s="1"/>
  <c r="BF53" i="39"/>
  <c r="BN233" i="39" s="1"/>
  <c r="BF54" i="39"/>
  <c r="BN234" i="39" s="1"/>
  <c r="BF55" i="39"/>
  <c r="BN235" i="39" s="1"/>
  <c r="BF56" i="39"/>
  <c r="BN236" i="39" s="1"/>
  <c r="G48" i="39"/>
  <c r="R48" i="39" s="1"/>
  <c r="G49" i="39"/>
  <c r="R49" i="39" s="1"/>
  <c r="G50" i="39"/>
  <c r="G51" i="39"/>
  <c r="G52" i="39"/>
  <c r="R52" i="39" s="1"/>
  <c r="G53" i="39"/>
  <c r="R53" i="39" s="1"/>
  <c r="G54" i="39"/>
  <c r="R54" i="39" s="1"/>
  <c r="G55" i="39"/>
  <c r="R55" i="39" s="1"/>
  <c r="G56" i="39"/>
  <c r="R56" i="39" s="1"/>
  <c r="H48" i="39"/>
  <c r="R108" i="39" s="1"/>
  <c r="H49" i="39"/>
  <c r="R109" i="39" s="1"/>
  <c r="H50" i="39"/>
  <c r="R110" i="39" s="1"/>
  <c r="H51" i="39"/>
  <c r="R111" i="39" s="1"/>
  <c r="H52" i="39"/>
  <c r="R112" i="39" s="1"/>
  <c r="H53" i="39"/>
  <c r="R113" i="39" s="1"/>
  <c r="H54" i="39"/>
  <c r="R114" i="39" s="1"/>
  <c r="H55" i="39"/>
  <c r="R115" i="39" s="1"/>
  <c r="H56" i="39"/>
  <c r="R116" i="39" s="1"/>
  <c r="I48" i="39"/>
  <c r="R168" i="39" s="1"/>
  <c r="I49" i="39"/>
  <c r="R169" i="39" s="1"/>
  <c r="I50" i="39"/>
  <c r="R170" i="39" s="1"/>
  <c r="I51" i="39"/>
  <c r="R171" i="39" s="1"/>
  <c r="I52" i="39"/>
  <c r="R172" i="39" s="1"/>
  <c r="I53" i="39"/>
  <c r="R173" i="39" s="1"/>
  <c r="I54" i="39"/>
  <c r="R174" i="39" s="1"/>
  <c r="I55" i="39"/>
  <c r="R175" i="39" s="1"/>
  <c r="I56" i="39"/>
  <c r="R176" i="39" s="1"/>
  <c r="J48" i="39"/>
  <c r="R228" i="39" s="1"/>
  <c r="J49" i="39"/>
  <c r="R229" i="39" s="1"/>
  <c r="J50" i="39"/>
  <c r="R230" i="39" s="1"/>
  <c r="J51" i="39"/>
  <c r="R231" i="39" s="1"/>
  <c r="J52" i="39"/>
  <c r="R232" i="39" s="1"/>
  <c r="J53" i="39"/>
  <c r="R233" i="39" s="1"/>
  <c r="J54" i="39"/>
  <c r="R234" i="39" s="1"/>
  <c r="J55" i="39"/>
  <c r="R235" i="39" s="1"/>
  <c r="J56" i="39"/>
  <c r="R236" i="39" s="1"/>
  <c r="DX47" i="39"/>
  <c r="EH107" i="39" s="1"/>
  <c r="DX40" i="39"/>
  <c r="EH100" i="39" s="1"/>
  <c r="DX41" i="39"/>
  <c r="EH101" i="39" s="1"/>
  <c r="DX42" i="39"/>
  <c r="EH102" i="39" s="1"/>
  <c r="DX43" i="39"/>
  <c r="EH103" i="39" s="1"/>
  <c r="DX44" i="39"/>
  <c r="EH104" i="39" s="1"/>
  <c r="DX45" i="39"/>
  <c r="EH105" i="39" s="1"/>
  <c r="DW35" i="39"/>
  <c r="EH35" i="39" s="1"/>
  <c r="DW27" i="39"/>
  <c r="EH27" i="39" s="1"/>
  <c r="DW19" i="39"/>
  <c r="EH19" i="39" s="1"/>
  <c r="DW12" i="39"/>
  <c r="EH12" i="39" s="1"/>
  <c r="DW38" i="39"/>
  <c r="DW30" i="39"/>
  <c r="DW25" i="39"/>
  <c r="EH25" i="39" s="1"/>
  <c r="DW17" i="39"/>
  <c r="EH17" i="39" s="1"/>
  <c r="DW33" i="39"/>
  <c r="EH33" i="39" s="1"/>
  <c r="DW28" i="39"/>
  <c r="EH28" i="39" s="1"/>
  <c r="DW20" i="39"/>
  <c r="EH20" i="39" s="1"/>
  <c r="DW23" i="39"/>
  <c r="EH23" i="39" s="1"/>
  <c r="DW34" i="39"/>
  <c r="DW31" i="39"/>
  <c r="EH31" i="39" s="1"/>
  <c r="DW11" i="39"/>
  <c r="EH11" i="39" s="1"/>
  <c r="DW47" i="39"/>
  <c r="EH47" i="39" s="1"/>
  <c r="DW46" i="39"/>
  <c r="DW45" i="39"/>
  <c r="EH45" i="39" s="1"/>
  <c r="DW44" i="39"/>
  <c r="EH44" i="39" s="1"/>
  <c r="DW21" i="39"/>
  <c r="EH21" i="39" s="1"/>
  <c r="DW43" i="39"/>
  <c r="EH43" i="39" s="1"/>
  <c r="DW42" i="39"/>
  <c r="DW41" i="39"/>
  <c r="EH41" i="39" s="1"/>
  <c r="DW40" i="39"/>
  <c r="EH40" i="39" s="1"/>
  <c r="DW37" i="39"/>
  <c r="EH37" i="39" s="1"/>
  <c r="DW24" i="39"/>
  <c r="EH24" i="39" s="1"/>
  <c r="DW14" i="39"/>
  <c r="DA40" i="39"/>
  <c r="DJ160" i="39" s="1"/>
  <c r="DA41" i="39"/>
  <c r="DJ161" i="39" s="1"/>
  <c r="DB42" i="39"/>
  <c r="DJ222" i="39" s="1"/>
  <c r="DB41" i="39"/>
  <c r="DJ221" i="39" s="1"/>
  <c r="DB40" i="39"/>
  <c r="DJ220" i="39" s="1"/>
  <c r="CZ47" i="39"/>
  <c r="DJ107" i="39" s="1"/>
  <c r="CZ46" i="39"/>
  <c r="DJ106" i="39" s="1"/>
  <c r="DA47" i="39"/>
  <c r="DJ167" i="39" s="1"/>
  <c r="CZ43" i="39"/>
  <c r="DJ103" i="39" s="1"/>
  <c r="CZ44" i="39"/>
  <c r="DJ104" i="39" s="1"/>
  <c r="CZ45" i="39"/>
  <c r="DJ105" i="39" s="1"/>
  <c r="DA46" i="39"/>
  <c r="DJ166" i="39" s="1"/>
  <c r="DB47" i="39"/>
  <c r="DJ227" i="39" s="1"/>
  <c r="CY45" i="39"/>
  <c r="DJ45" i="39" s="1"/>
  <c r="CY46" i="39"/>
  <c r="DJ46" i="39" s="1"/>
  <c r="CY47" i="39"/>
  <c r="CY40" i="39"/>
  <c r="DJ40" i="39" s="1"/>
  <c r="CY41" i="39"/>
  <c r="DJ41" i="39" s="1"/>
  <c r="CY42" i="39"/>
  <c r="DJ42" i="39" s="1"/>
  <c r="CY43" i="39"/>
  <c r="CY44" i="39"/>
  <c r="DJ44" i="39" s="1"/>
  <c r="CZ42" i="39"/>
  <c r="DJ102" i="39" s="1"/>
  <c r="DA43" i="39"/>
  <c r="DJ163" i="39" s="1"/>
  <c r="DA44" i="39"/>
  <c r="DJ164" i="39" s="1"/>
  <c r="DA45" i="39"/>
  <c r="DJ165" i="39" s="1"/>
  <c r="DB46" i="39"/>
  <c r="DJ226" i="39" s="1"/>
  <c r="CZ40" i="39"/>
  <c r="DJ100" i="39" s="1"/>
  <c r="CZ41" i="39"/>
  <c r="DJ101" i="39" s="1"/>
  <c r="DA42" i="39"/>
  <c r="DJ162" i="39" s="1"/>
  <c r="DB43" i="39"/>
  <c r="DJ223" i="39" s="1"/>
  <c r="DB44" i="39"/>
  <c r="DJ224" i="39" s="1"/>
  <c r="DB45" i="39"/>
  <c r="DJ225" i="39" s="1"/>
  <c r="CA40" i="39"/>
  <c r="CL40" i="39" s="1"/>
  <c r="CA41" i="39"/>
  <c r="CL41" i="39" s="1"/>
  <c r="CA42" i="39"/>
  <c r="CA43" i="39"/>
  <c r="CL43" i="39" s="1"/>
  <c r="CA44" i="39"/>
  <c r="CA45" i="39"/>
  <c r="CL45" i="39" s="1"/>
  <c r="CA46" i="39"/>
  <c r="CA47" i="39"/>
  <c r="CL47" i="39" s="1"/>
  <c r="CB40" i="39"/>
  <c r="CL100" i="39" s="1"/>
  <c r="CB41" i="39"/>
  <c r="CL101" i="39" s="1"/>
  <c r="CB42" i="39"/>
  <c r="CL102" i="39" s="1"/>
  <c r="CB43" i="39"/>
  <c r="CL103" i="39" s="1"/>
  <c r="CB44" i="39"/>
  <c r="CL104" i="39" s="1"/>
  <c r="CB45" i="39"/>
  <c r="CL105" i="39" s="1"/>
  <c r="CB46" i="39"/>
  <c r="CL106" i="39" s="1"/>
  <c r="CB47" i="39"/>
  <c r="CL107" i="39" s="1"/>
  <c r="CC40" i="39"/>
  <c r="CL160" i="39" s="1"/>
  <c r="CC41" i="39"/>
  <c r="CL161" i="39" s="1"/>
  <c r="CC42" i="39"/>
  <c r="CL162" i="39" s="1"/>
  <c r="CC43" i="39"/>
  <c r="CL163" i="39" s="1"/>
  <c r="CC44" i="39"/>
  <c r="CL164" i="39" s="1"/>
  <c r="CC45" i="39"/>
  <c r="CL165" i="39" s="1"/>
  <c r="CC46" i="39"/>
  <c r="CL166" i="39" s="1"/>
  <c r="CC47" i="39"/>
  <c r="CL167" i="39" s="1"/>
  <c r="CD40" i="39"/>
  <c r="CL220" i="39" s="1"/>
  <c r="CD41" i="39"/>
  <c r="CL221" i="39" s="1"/>
  <c r="CD42" i="39"/>
  <c r="CL222" i="39" s="1"/>
  <c r="CD43" i="39"/>
  <c r="CL223" i="39" s="1"/>
  <c r="CD44" i="39"/>
  <c r="CL224" i="39" s="1"/>
  <c r="CD45" i="39"/>
  <c r="CL225" i="39" s="1"/>
  <c r="CD46" i="39"/>
  <c r="CL226" i="39" s="1"/>
  <c r="CD47" i="39"/>
  <c r="CL227" i="39" s="1"/>
  <c r="BD40" i="39"/>
  <c r="BN100" i="39" s="1"/>
  <c r="BD41" i="39"/>
  <c r="BN101" i="39" s="1"/>
  <c r="BD42" i="39"/>
  <c r="BN102" i="39" s="1"/>
  <c r="BD43" i="39"/>
  <c r="BN103" i="39" s="1"/>
  <c r="BC44" i="39"/>
  <c r="BC45" i="39"/>
  <c r="BN45" i="39" s="1"/>
  <c r="BC46" i="39"/>
  <c r="BN46" i="39" s="1"/>
  <c r="BC47" i="39"/>
  <c r="BN47" i="39" s="1"/>
  <c r="BE40" i="39"/>
  <c r="BN160" i="39" s="1"/>
  <c r="BE41" i="39"/>
  <c r="BN161" i="39" s="1"/>
  <c r="BE42" i="39"/>
  <c r="BN162" i="39" s="1"/>
  <c r="BE43" i="39"/>
  <c r="BN163" i="39" s="1"/>
  <c r="BD44" i="39"/>
  <c r="BN104" i="39" s="1"/>
  <c r="BD45" i="39"/>
  <c r="BN105" i="39" s="1"/>
  <c r="BD46" i="39"/>
  <c r="BN106" i="39" s="1"/>
  <c r="BD47" i="39"/>
  <c r="BN107" i="39" s="1"/>
  <c r="BD19" i="39"/>
  <c r="BN79" i="39" s="1"/>
  <c r="BF40" i="39"/>
  <c r="BN220" i="39" s="1"/>
  <c r="BF41" i="39"/>
  <c r="BN221" i="39" s="1"/>
  <c r="BF42" i="39"/>
  <c r="BN222" i="39" s="1"/>
  <c r="BF43" i="39"/>
  <c r="BN223" i="39" s="1"/>
  <c r="BE44" i="39"/>
  <c r="BN164" i="39" s="1"/>
  <c r="BE45" i="39"/>
  <c r="BN165" i="39" s="1"/>
  <c r="BE46" i="39"/>
  <c r="BN166" i="39" s="1"/>
  <c r="BE47" i="39"/>
  <c r="BN167" i="39" s="1"/>
  <c r="BF44" i="39"/>
  <c r="BN224" i="39" s="1"/>
  <c r="BF45" i="39"/>
  <c r="BN225" i="39" s="1"/>
  <c r="BF46" i="39"/>
  <c r="BN226" i="39" s="1"/>
  <c r="BF47" i="39"/>
  <c r="BN227" i="39" s="1"/>
  <c r="BC40" i="39"/>
  <c r="BC41" i="39"/>
  <c r="BC42" i="39"/>
  <c r="BN42" i="39" s="1"/>
  <c r="BC43" i="39"/>
  <c r="I17" i="39"/>
  <c r="R137" i="39" s="1"/>
  <c r="G40" i="39"/>
  <c r="R40" i="39" s="1"/>
  <c r="G41" i="39"/>
  <c r="R41" i="39" s="1"/>
  <c r="G42" i="39"/>
  <c r="R42" i="39" s="1"/>
  <c r="G43" i="39"/>
  <c r="R43" i="39" s="1"/>
  <c r="G44" i="39"/>
  <c r="R44" i="39" s="1"/>
  <c r="G45" i="39"/>
  <c r="R45" i="39" s="1"/>
  <c r="G46" i="39"/>
  <c r="L46" i="39" s="1"/>
  <c r="G47" i="39"/>
  <c r="R47" i="39" s="1"/>
  <c r="I21" i="39"/>
  <c r="R141" i="39" s="1"/>
  <c r="H40" i="39"/>
  <c r="R100" i="39" s="1"/>
  <c r="H41" i="39"/>
  <c r="R101" i="39" s="1"/>
  <c r="H42" i="39"/>
  <c r="R102" i="39" s="1"/>
  <c r="H43" i="39"/>
  <c r="R103" i="39" s="1"/>
  <c r="H44" i="39"/>
  <c r="R104" i="39" s="1"/>
  <c r="H45" i="39"/>
  <c r="R105" i="39" s="1"/>
  <c r="H46" i="39"/>
  <c r="R106" i="39" s="1"/>
  <c r="H47" i="39"/>
  <c r="R107" i="39" s="1"/>
  <c r="I33" i="39"/>
  <c r="R153" i="39" s="1"/>
  <c r="I40" i="39"/>
  <c r="R160" i="39" s="1"/>
  <c r="I41" i="39"/>
  <c r="R161" i="39" s="1"/>
  <c r="I42" i="39"/>
  <c r="R162" i="39" s="1"/>
  <c r="I43" i="39"/>
  <c r="R163" i="39" s="1"/>
  <c r="I44" i="39"/>
  <c r="R164" i="39" s="1"/>
  <c r="I45" i="39"/>
  <c r="R165" i="39" s="1"/>
  <c r="I46" i="39"/>
  <c r="R166" i="39" s="1"/>
  <c r="I47" i="39"/>
  <c r="R167" i="39" s="1"/>
  <c r="I37" i="39"/>
  <c r="R157" i="39" s="1"/>
  <c r="J40" i="39"/>
  <c r="R220" i="39" s="1"/>
  <c r="J41" i="39"/>
  <c r="R221" i="39" s="1"/>
  <c r="J42" i="39"/>
  <c r="R222" i="39" s="1"/>
  <c r="J43" i="39"/>
  <c r="R223" i="39" s="1"/>
  <c r="J44" i="39"/>
  <c r="R224" i="39" s="1"/>
  <c r="J45" i="39"/>
  <c r="R225" i="39" s="1"/>
  <c r="J46" i="39"/>
  <c r="R226" i="39" s="1"/>
  <c r="J47" i="39"/>
  <c r="R227" i="39" s="1"/>
  <c r="CY13" i="39"/>
  <c r="DJ13" i="39" s="1"/>
  <c r="CY21" i="39"/>
  <c r="CY29" i="39"/>
  <c r="DJ29" i="39" s="1"/>
  <c r="CY37" i="39"/>
  <c r="DJ37" i="39" s="1"/>
  <c r="CY15" i="39"/>
  <c r="CY31" i="39"/>
  <c r="DJ31" i="39" s="1"/>
  <c r="CY39" i="39"/>
  <c r="DJ39" i="39" s="1"/>
  <c r="CY26" i="39"/>
  <c r="CY19" i="39"/>
  <c r="CY35" i="39"/>
  <c r="DJ35" i="39" s="1"/>
  <c r="CY20" i="39"/>
  <c r="CY36" i="39"/>
  <c r="CY14" i="39"/>
  <c r="CY22" i="39"/>
  <c r="DJ22" i="39" s="1"/>
  <c r="CY30" i="39"/>
  <c r="DJ30" i="39" s="1"/>
  <c r="CY38" i="39"/>
  <c r="CY23" i="39"/>
  <c r="CY34" i="39"/>
  <c r="CY27" i="39"/>
  <c r="CY12" i="39"/>
  <c r="CY16" i="39"/>
  <c r="CY24" i="39"/>
  <c r="CY32" i="39"/>
  <c r="CY17" i="39"/>
  <c r="CY25" i="39"/>
  <c r="DJ25" i="39" s="1"/>
  <c r="CY33" i="39"/>
  <c r="CY18" i="39"/>
  <c r="DJ18" i="39" s="1"/>
  <c r="CY11" i="39"/>
  <c r="CY28" i="39"/>
  <c r="AO5" i="39"/>
  <c r="AP5" i="39"/>
  <c r="K5" i="39"/>
  <c r="L50" i="39"/>
  <c r="R51" i="39"/>
  <c r="DZ34" i="39"/>
  <c r="EH214" i="39" s="1"/>
  <c r="DZ24" i="39"/>
  <c r="EH204" i="39" s="1"/>
  <c r="DZ20" i="39"/>
  <c r="EH200" i="39" s="1"/>
  <c r="DZ13" i="39"/>
  <c r="EH193" i="39" s="1"/>
  <c r="BC21" i="39"/>
  <c r="BN21" i="39" s="1"/>
  <c r="G14" i="39"/>
  <c r="R14" i="39" s="1"/>
  <c r="G30" i="39"/>
  <c r="R30" i="39" s="1"/>
  <c r="L54" i="39"/>
  <c r="DW16" i="39"/>
  <c r="EH16" i="39" s="1"/>
  <c r="DW13" i="39"/>
  <c r="EH13" i="39" s="1"/>
  <c r="CF56" i="39"/>
  <c r="BD29" i="39"/>
  <c r="BN89" i="39" s="1"/>
  <c r="BH59" i="39"/>
  <c r="I25" i="39"/>
  <c r="R145" i="39" s="1"/>
  <c r="L58" i="39"/>
  <c r="L59" i="39"/>
  <c r="R59" i="39"/>
  <c r="DZ23" i="39"/>
  <c r="EH203" i="39" s="1"/>
  <c r="BD31" i="39"/>
  <c r="BN91" i="39" s="1"/>
  <c r="BH51" i="39"/>
  <c r="BN51" i="39"/>
  <c r="G18" i="39"/>
  <c r="G34" i="39"/>
  <c r="R34" i="39" s="1"/>
  <c r="L62" i="39"/>
  <c r="L63" i="39"/>
  <c r="R63" i="39"/>
  <c r="DZ31" i="39"/>
  <c r="EH211" i="39" s="1"/>
  <c r="DZ17" i="39"/>
  <c r="EH197" i="39" s="1"/>
  <c r="CF48" i="39"/>
  <c r="CL48" i="39"/>
  <c r="BD39" i="39"/>
  <c r="BN99" i="39" s="1"/>
  <c r="I13" i="39"/>
  <c r="R133" i="39" s="1"/>
  <c r="I29" i="39"/>
  <c r="R149" i="39" s="1"/>
  <c r="L66" i="39"/>
  <c r="L67" i="39"/>
  <c r="L70" i="39"/>
  <c r="DZ18" i="39"/>
  <c r="EH198" i="39" s="1"/>
  <c r="BM5" i="39"/>
  <c r="G22" i="39"/>
  <c r="R22" i="39" s="1"/>
  <c r="G38" i="39"/>
  <c r="R38" i="39" s="1"/>
  <c r="DW39" i="39"/>
  <c r="EH39" i="39" s="1"/>
  <c r="DW36" i="39"/>
  <c r="EH36" i="39" s="1"/>
  <c r="DZ33" i="39"/>
  <c r="EH213" i="39" s="1"/>
  <c r="DW32" i="39"/>
  <c r="EH32" i="39" s="1"/>
  <c r="DW29" i="39"/>
  <c r="EH29" i="39" s="1"/>
  <c r="DW26" i="39"/>
  <c r="DW22" i="39"/>
  <c r="DZ19" i="39"/>
  <c r="EH199" i="39" s="1"/>
  <c r="DW18" i="39"/>
  <c r="EH18" i="39" s="1"/>
  <c r="DZ12" i="39"/>
  <c r="EH192" i="39" s="1"/>
  <c r="BD17" i="39"/>
  <c r="BN77" i="39" s="1"/>
  <c r="BH67" i="39"/>
  <c r="BN67" i="39"/>
  <c r="G26" i="39"/>
  <c r="R26" i="39" s="1"/>
  <c r="R37" i="39"/>
  <c r="BD11" i="39"/>
  <c r="BN71" i="39" s="1"/>
  <c r="BD21" i="39"/>
  <c r="BN81" i="39" s="1"/>
  <c r="BC33" i="39"/>
  <c r="BN33" i="39" s="1"/>
  <c r="BH53" i="39"/>
  <c r="BH68" i="39"/>
  <c r="BH69" i="39"/>
  <c r="J13" i="39"/>
  <c r="R193" i="39" s="1"/>
  <c r="H14" i="39"/>
  <c r="R74" i="39" s="1"/>
  <c r="J17" i="39"/>
  <c r="R197" i="39" s="1"/>
  <c r="H18" i="39"/>
  <c r="R78" i="39" s="1"/>
  <c r="R18" i="39"/>
  <c r="J21" i="39"/>
  <c r="R201" i="39" s="1"/>
  <c r="H22" i="39"/>
  <c r="R82" i="39" s="1"/>
  <c r="J25" i="39"/>
  <c r="R205" i="39" s="1"/>
  <c r="H26" i="39"/>
  <c r="R86" i="39" s="1"/>
  <c r="J29" i="39"/>
  <c r="R209" i="39" s="1"/>
  <c r="H30" i="39"/>
  <c r="R90" i="39" s="1"/>
  <c r="J33" i="39"/>
  <c r="R213" i="39" s="1"/>
  <c r="H34" i="39"/>
  <c r="R94" i="39" s="1"/>
  <c r="J37" i="39"/>
  <c r="R217" i="39" s="1"/>
  <c r="H38" i="39"/>
  <c r="R98" i="39" s="1"/>
  <c r="R46" i="39"/>
  <c r="L48" i="39"/>
  <c r="R50" i="39"/>
  <c r="L56" i="39"/>
  <c r="R58" i="39"/>
  <c r="L60" i="39"/>
  <c r="R62" i="39"/>
  <c r="L64" i="39"/>
  <c r="R66" i="39"/>
  <c r="L68" i="39"/>
  <c r="R70" i="39"/>
  <c r="CA18" i="39"/>
  <c r="CL18" i="39" s="1"/>
  <c r="CF40" i="39"/>
  <c r="CF64" i="39"/>
  <c r="BG5" i="39"/>
  <c r="BC13" i="39"/>
  <c r="BN13" i="39" s="1"/>
  <c r="BM6" i="39"/>
  <c r="BD23" i="39"/>
  <c r="BN83" i="39" s="1"/>
  <c r="BD33" i="39"/>
  <c r="BN93" i="39" s="1"/>
  <c r="BH63" i="39"/>
  <c r="G11" i="39"/>
  <c r="I14" i="39"/>
  <c r="R134" i="39" s="1"/>
  <c r="G15" i="39"/>
  <c r="I18" i="39"/>
  <c r="R138" i="39" s="1"/>
  <c r="G19" i="39"/>
  <c r="I22" i="39"/>
  <c r="R142" i="39" s="1"/>
  <c r="G23" i="39"/>
  <c r="I26" i="39"/>
  <c r="R146" i="39" s="1"/>
  <c r="G27" i="39"/>
  <c r="I30" i="39"/>
  <c r="R150" i="39" s="1"/>
  <c r="G31" i="39"/>
  <c r="I34" i="39"/>
  <c r="R154" i="39" s="1"/>
  <c r="G35" i="39"/>
  <c r="I38" i="39"/>
  <c r="R158" i="39" s="1"/>
  <c r="G39" i="39"/>
  <c r="BD13" i="39"/>
  <c r="BN73" i="39" s="1"/>
  <c r="BC25" i="39"/>
  <c r="BN25" i="39" s="1"/>
  <c r="BD35" i="39"/>
  <c r="BN95" i="39" s="1"/>
  <c r="BH40" i="39"/>
  <c r="BH56" i="39"/>
  <c r="BH57" i="39"/>
  <c r="H11" i="39"/>
  <c r="J14" i="39"/>
  <c r="R194" i="39" s="1"/>
  <c r="H15" i="39"/>
  <c r="R75" i="39" s="1"/>
  <c r="J18" i="39"/>
  <c r="R198" i="39" s="1"/>
  <c r="H19" i="39"/>
  <c r="R79" i="39" s="1"/>
  <c r="J22" i="39"/>
  <c r="R202" i="39" s="1"/>
  <c r="H23" i="39"/>
  <c r="R83" i="39" s="1"/>
  <c r="J26" i="39"/>
  <c r="R206" i="39" s="1"/>
  <c r="H27" i="39"/>
  <c r="R87" i="39" s="1"/>
  <c r="J30" i="39"/>
  <c r="R210" i="39" s="1"/>
  <c r="H31" i="39"/>
  <c r="R91" i="39" s="1"/>
  <c r="J34" i="39"/>
  <c r="R214" i="39" s="1"/>
  <c r="H35" i="39"/>
  <c r="R95" i="39" s="1"/>
  <c r="J38" i="39"/>
  <c r="R218" i="39" s="1"/>
  <c r="H39" i="39"/>
  <c r="R99" i="39" s="1"/>
  <c r="L49" i="39"/>
  <c r="L57" i="39"/>
  <c r="L61" i="39"/>
  <c r="L65" i="39"/>
  <c r="R67" i="39"/>
  <c r="L69" i="39"/>
  <c r="CA34" i="39"/>
  <c r="CL34" i="39" s="1"/>
  <c r="BD15" i="39"/>
  <c r="BN75" i="39" s="1"/>
  <c r="BD25" i="39"/>
  <c r="BN85" i="39" s="1"/>
  <c r="BC37" i="39"/>
  <c r="BN37" i="39" s="1"/>
  <c r="Q6" i="39"/>
  <c r="I11" i="39"/>
  <c r="G12" i="39"/>
  <c r="I15" i="39"/>
  <c r="R135" i="39" s="1"/>
  <c r="G16" i="39"/>
  <c r="I19" i="39"/>
  <c r="R139" i="39" s="1"/>
  <c r="G20" i="39"/>
  <c r="I23" i="39"/>
  <c r="R143" i="39" s="1"/>
  <c r="G24" i="39"/>
  <c r="I27" i="39"/>
  <c r="R147" i="39" s="1"/>
  <c r="G28" i="39"/>
  <c r="I31" i="39"/>
  <c r="R151" i="39" s="1"/>
  <c r="G32" i="39"/>
  <c r="I35" i="39"/>
  <c r="R155" i="39" s="1"/>
  <c r="G36" i="39"/>
  <c r="I39" i="39"/>
  <c r="R159" i="39" s="1"/>
  <c r="CC13" i="39"/>
  <c r="CL133" i="39" s="1"/>
  <c r="BC17" i="39"/>
  <c r="BD27" i="39"/>
  <c r="BN87" i="39" s="1"/>
  <c r="BD37" i="39"/>
  <c r="BN97" i="39" s="1"/>
  <c r="BH44" i="39"/>
  <c r="BH60" i="39"/>
  <c r="BH61" i="39"/>
  <c r="J11" i="39"/>
  <c r="H12" i="39"/>
  <c r="R72" i="39" s="1"/>
  <c r="J15" i="39"/>
  <c r="R195" i="39" s="1"/>
  <c r="H16" i="39"/>
  <c r="R76" i="39" s="1"/>
  <c r="J19" i="39"/>
  <c r="R199" i="39" s="1"/>
  <c r="H20" i="39"/>
  <c r="R80" i="39" s="1"/>
  <c r="J23" i="39"/>
  <c r="R203" i="39" s="1"/>
  <c r="H24" i="39"/>
  <c r="R84" i="39" s="1"/>
  <c r="J27" i="39"/>
  <c r="R207" i="39" s="1"/>
  <c r="H28" i="39"/>
  <c r="R88" i="39" s="1"/>
  <c r="J31" i="39"/>
  <c r="R211" i="39" s="1"/>
  <c r="H32" i="39"/>
  <c r="R92" i="39" s="1"/>
  <c r="J35" i="39"/>
  <c r="R215" i="39" s="1"/>
  <c r="H36" i="39"/>
  <c r="R96" i="39" s="1"/>
  <c r="J39" i="39"/>
  <c r="R219" i="39" s="1"/>
  <c r="CF44" i="39"/>
  <c r="CL44" i="39"/>
  <c r="BC29" i="39"/>
  <c r="BN29" i="39" s="1"/>
  <c r="Q5" i="39"/>
  <c r="I12" i="39"/>
  <c r="R132" i="39" s="1"/>
  <c r="G13" i="39"/>
  <c r="I16" i="39"/>
  <c r="R136" i="39" s="1"/>
  <c r="G17" i="39"/>
  <c r="I20" i="39"/>
  <c r="R140" i="39" s="1"/>
  <c r="G21" i="39"/>
  <c r="I24" i="39"/>
  <c r="R144" i="39" s="1"/>
  <c r="G25" i="39"/>
  <c r="I28" i="39"/>
  <c r="R148" i="39" s="1"/>
  <c r="G29" i="39"/>
  <c r="I32" i="39"/>
  <c r="R152" i="39" s="1"/>
  <c r="G33" i="39"/>
  <c r="CC29" i="39"/>
  <c r="CL149" i="39" s="1"/>
  <c r="BH48" i="39"/>
  <c r="BH49" i="39"/>
  <c r="BH64" i="39"/>
  <c r="BH65" i="39"/>
  <c r="J12" i="39"/>
  <c r="R192" i="39" s="1"/>
  <c r="H13" i="39"/>
  <c r="R73" i="39" s="1"/>
  <c r="J16" i="39"/>
  <c r="R196" i="39" s="1"/>
  <c r="H17" i="39"/>
  <c r="R77" i="39" s="1"/>
  <c r="J20" i="39"/>
  <c r="R200" i="39" s="1"/>
  <c r="H21" i="39"/>
  <c r="R81" i="39" s="1"/>
  <c r="J24" i="39"/>
  <c r="R204" i="39" s="1"/>
  <c r="H25" i="39"/>
  <c r="R85" i="39" s="1"/>
  <c r="J28" i="39"/>
  <c r="R208" i="39" s="1"/>
  <c r="H29" i="39"/>
  <c r="R89" i="39" s="1"/>
  <c r="J32" i="39"/>
  <c r="R212" i="39" s="1"/>
  <c r="H33" i="39"/>
  <c r="R93" i="39" s="1"/>
  <c r="L55" i="39"/>
  <c r="BN36" i="39"/>
  <c r="DY32" i="39"/>
  <c r="EH152" i="39" s="1"/>
  <c r="DY25" i="39"/>
  <c r="EH145" i="39" s="1"/>
  <c r="DY17" i="39"/>
  <c r="EH137" i="39" s="1"/>
  <c r="DY12" i="39"/>
  <c r="CC25" i="39"/>
  <c r="CL145" i="39" s="1"/>
  <c r="BF11" i="39"/>
  <c r="BD12" i="39"/>
  <c r="BF15" i="39"/>
  <c r="BN195" i="39" s="1"/>
  <c r="BD16" i="39"/>
  <c r="BN76" i="39" s="1"/>
  <c r="BF19" i="39"/>
  <c r="BN199" i="39" s="1"/>
  <c r="BD20" i="39"/>
  <c r="BN80" i="39" s="1"/>
  <c r="BF23" i="39"/>
  <c r="BN203" i="39" s="1"/>
  <c r="BD24" i="39"/>
  <c r="BN84" i="39" s="1"/>
  <c r="BF27" i="39"/>
  <c r="BN207" i="39" s="1"/>
  <c r="BD28" i="39"/>
  <c r="BN88" i="39" s="1"/>
  <c r="BF31" i="39"/>
  <c r="BN211" i="39" s="1"/>
  <c r="BD32" i="39"/>
  <c r="BN92" i="39" s="1"/>
  <c r="BF35" i="39"/>
  <c r="BN215" i="39" s="1"/>
  <c r="BD36" i="39"/>
  <c r="BN96" i="39" s="1"/>
  <c r="BF39" i="39"/>
  <c r="BN219" i="39" s="1"/>
  <c r="BN40" i="39"/>
  <c r="BN44" i="39"/>
  <c r="BH46" i="39"/>
  <c r="BN48" i="39"/>
  <c r="BH50" i="39"/>
  <c r="BN52" i="39"/>
  <c r="BH54" i="39"/>
  <c r="BN56" i="39"/>
  <c r="BH58" i="39"/>
  <c r="BN60" i="39"/>
  <c r="BH62" i="39"/>
  <c r="BN64" i="39"/>
  <c r="BH66" i="39"/>
  <c r="BN68" i="39"/>
  <c r="BH70" i="39"/>
  <c r="DY34" i="39"/>
  <c r="EH154" i="39" s="1"/>
  <c r="DY19" i="39"/>
  <c r="EH139" i="39" s="1"/>
  <c r="BF12" i="39"/>
  <c r="BN192" i="39" s="1"/>
  <c r="BF16" i="39"/>
  <c r="BN196" i="39" s="1"/>
  <c r="BF20" i="39"/>
  <c r="BN200" i="39" s="1"/>
  <c r="BF24" i="39"/>
  <c r="BN204" i="39" s="1"/>
  <c r="BF28" i="39"/>
  <c r="BN208" i="39" s="1"/>
  <c r="BF32" i="39"/>
  <c r="BN212" i="39" s="1"/>
  <c r="BF36" i="39"/>
  <c r="BN216" i="39" s="1"/>
  <c r="BN41" i="39"/>
  <c r="BN49" i="39"/>
  <c r="BN53" i="39"/>
  <c r="BN57" i="39"/>
  <c r="BN61" i="39"/>
  <c r="BN65" i="39"/>
  <c r="BN69" i="39"/>
  <c r="DY13" i="39"/>
  <c r="EH133" i="39" s="1"/>
  <c r="BE24" i="39"/>
  <c r="BN144" i="39" s="1"/>
  <c r="DY35" i="39"/>
  <c r="EH155" i="39" s="1"/>
  <c r="DY20" i="39"/>
  <c r="EH140" i="39" s="1"/>
  <c r="CA22" i="39"/>
  <c r="CL22" i="39" s="1"/>
  <c r="CA38" i="39"/>
  <c r="CL38" i="39" s="1"/>
  <c r="CF54" i="39"/>
  <c r="CF62" i="39"/>
  <c r="CF70" i="39"/>
  <c r="BE13" i="39"/>
  <c r="BN133" i="39" s="1"/>
  <c r="BC14" i="39"/>
  <c r="BE17" i="39"/>
  <c r="BN137" i="39" s="1"/>
  <c r="BC18" i="39"/>
  <c r="BE21" i="39"/>
  <c r="BN141" i="39" s="1"/>
  <c r="BC22" i="39"/>
  <c r="BE25" i="39"/>
  <c r="BN145" i="39" s="1"/>
  <c r="BC26" i="39"/>
  <c r="BE29" i="39"/>
  <c r="BN149" i="39" s="1"/>
  <c r="BC30" i="39"/>
  <c r="BE33" i="39"/>
  <c r="BN153" i="39" s="1"/>
  <c r="BC34" i="39"/>
  <c r="BE37" i="39"/>
  <c r="BN157" i="39" s="1"/>
  <c r="BC38" i="39"/>
  <c r="DY21" i="39"/>
  <c r="EH141" i="39" s="1"/>
  <c r="DY15" i="39"/>
  <c r="EH135" i="39" s="1"/>
  <c r="CK6" i="39"/>
  <c r="CC17" i="39"/>
  <c r="CL137" i="39" s="1"/>
  <c r="CC33" i="39"/>
  <c r="CL153" i="39" s="1"/>
  <c r="BF13" i="39"/>
  <c r="BN193" i="39" s="1"/>
  <c r="BD14" i="39"/>
  <c r="BN74" i="39" s="1"/>
  <c r="BF17" i="39"/>
  <c r="BN197" i="39" s="1"/>
  <c r="BD18" i="39"/>
  <c r="BN78" i="39" s="1"/>
  <c r="BF21" i="39"/>
  <c r="BN201" i="39" s="1"/>
  <c r="BD22" i="39"/>
  <c r="BN82" i="39" s="1"/>
  <c r="BF25" i="39"/>
  <c r="BN205" i="39" s="1"/>
  <c r="BD26" i="39"/>
  <c r="BN86" i="39" s="1"/>
  <c r="BF29" i="39"/>
  <c r="BN209" i="39" s="1"/>
  <c r="BD30" i="39"/>
  <c r="BN90" i="39" s="1"/>
  <c r="BF33" i="39"/>
  <c r="BN213" i="39" s="1"/>
  <c r="BD34" i="39"/>
  <c r="BN94" i="39" s="1"/>
  <c r="BF37" i="39"/>
  <c r="BN217" i="39" s="1"/>
  <c r="BE12" i="39"/>
  <c r="BN132" i="39" s="1"/>
  <c r="DY14" i="39"/>
  <c r="EH134" i="39" s="1"/>
  <c r="DY36" i="39"/>
  <c r="EH156" i="39" s="1"/>
  <c r="DY30" i="39"/>
  <c r="EH150" i="39" s="1"/>
  <c r="CA26" i="39"/>
  <c r="CF52" i="39"/>
  <c r="CF60" i="39"/>
  <c r="CF68" i="39"/>
  <c r="BC11" i="39"/>
  <c r="BE14" i="39"/>
  <c r="BN134" i="39" s="1"/>
  <c r="BC15" i="39"/>
  <c r="BE18" i="39"/>
  <c r="BN138" i="39" s="1"/>
  <c r="BC19" i="39"/>
  <c r="BE22" i="39"/>
  <c r="BN142" i="39" s="1"/>
  <c r="BC23" i="39"/>
  <c r="BE26" i="39"/>
  <c r="BN146" i="39" s="1"/>
  <c r="BC27" i="39"/>
  <c r="BE30" i="39"/>
  <c r="BN150" i="39" s="1"/>
  <c r="BC31" i="39"/>
  <c r="BE34" i="39"/>
  <c r="BN154" i="39" s="1"/>
  <c r="BC35" i="39"/>
  <c r="BE38" i="39"/>
  <c r="BN158" i="39" s="1"/>
  <c r="BC39" i="39"/>
  <c r="BE16" i="39"/>
  <c r="BN136" i="39" s="1"/>
  <c r="BE28" i="39"/>
  <c r="BN148" i="39" s="1"/>
  <c r="BE32" i="39"/>
  <c r="BN152" i="39" s="1"/>
  <c r="BE36" i="39"/>
  <c r="BN156" i="39" s="1"/>
  <c r="DY22" i="39"/>
  <c r="EH142" i="39" s="1"/>
  <c r="DY16" i="39"/>
  <c r="EH136" i="39" s="1"/>
  <c r="DY11" i="39"/>
  <c r="EH131" i="39" s="1"/>
  <c r="CE5" i="39"/>
  <c r="CC21" i="39"/>
  <c r="CL141" i="39" s="1"/>
  <c r="CC37" i="39"/>
  <c r="CL157" i="39" s="1"/>
  <c r="BF14" i="39"/>
  <c r="BN194" i="39" s="1"/>
  <c r="BF18" i="39"/>
  <c r="BN198" i="39" s="1"/>
  <c r="BF22" i="39"/>
  <c r="BN202" i="39" s="1"/>
  <c r="BF26" i="39"/>
  <c r="BN206" i="39" s="1"/>
  <c r="BF30" i="39"/>
  <c r="BN210" i="39" s="1"/>
  <c r="BF34" i="39"/>
  <c r="BN214" i="39" s="1"/>
  <c r="BE20" i="39"/>
  <c r="BN140" i="39" s="1"/>
  <c r="DY37" i="39"/>
  <c r="EH157" i="39" s="1"/>
  <c r="DY31" i="39"/>
  <c r="EH151" i="39" s="1"/>
  <c r="DY24" i="39"/>
  <c r="EH144" i="39" s="1"/>
  <c r="DY23" i="39"/>
  <c r="EH143" i="39" s="1"/>
  <c r="CA14" i="39"/>
  <c r="CL14" i="39" s="1"/>
  <c r="CA30" i="39"/>
  <c r="CL30" i="39" s="1"/>
  <c r="CF50" i="39"/>
  <c r="CF58" i="39"/>
  <c r="CF66" i="39"/>
  <c r="BE11" i="39"/>
  <c r="BC12" i="39"/>
  <c r="BE15" i="39"/>
  <c r="BN135" i="39" s="1"/>
  <c r="BC16" i="39"/>
  <c r="BE19" i="39"/>
  <c r="BN139" i="39" s="1"/>
  <c r="BC20" i="39"/>
  <c r="BE23" i="39"/>
  <c r="BN143" i="39" s="1"/>
  <c r="BC24" i="39"/>
  <c r="BE27" i="39"/>
  <c r="BN147" i="39" s="1"/>
  <c r="BC28" i="39"/>
  <c r="BE31" i="39"/>
  <c r="BN151" i="39" s="1"/>
  <c r="BC32" i="39"/>
  <c r="BE35" i="39"/>
  <c r="BN155" i="39" s="1"/>
  <c r="CL37" i="39"/>
  <c r="CD13" i="39"/>
  <c r="CL193" i="39" s="1"/>
  <c r="CB14" i="39"/>
  <c r="CL74" i="39" s="1"/>
  <c r="CD17" i="39"/>
  <c r="CL197" i="39" s="1"/>
  <c r="CB18" i="39"/>
  <c r="CL78" i="39" s="1"/>
  <c r="CD21" i="39"/>
  <c r="CL201" i="39" s="1"/>
  <c r="CB22" i="39"/>
  <c r="CL82" i="39" s="1"/>
  <c r="CD25" i="39"/>
  <c r="CL205" i="39" s="1"/>
  <c r="CB26" i="39"/>
  <c r="CL86" i="39" s="1"/>
  <c r="CD29" i="39"/>
  <c r="CL209" i="39" s="1"/>
  <c r="CB30" i="39"/>
  <c r="CL90" i="39" s="1"/>
  <c r="CD33" i="39"/>
  <c r="CL213" i="39" s="1"/>
  <c r="CB34" i="39"/>
  <c r="CL94" i="39" s="1"/>
  <c r="CD37" i="39"/>
  <c r="CL217" i="39" s="1"/>
  <c r="CB38" i="39"/>
  <c r="CL98" i="39" s="1"/>
  <c r="CL42" i="39"/>
  <c r="CL50" i="39"/>
  <c r="CL54" i="39"/>
  <c r="CL58" i="39"/>
  <c r="CL62" i="39"/>
  <c r="CL66" i="39"/>
  <c r="CL70" i="39"/>
  <c r="DC5" i="39"/>
  <c r="CA11" i="39"/>
  <c r="CC14" i="39"/>
  <c r="CL134" i="39" s="1"/>
  <c r="CA15" i="39"/>
  <c r="CC18" i="39"/>
  <c r="CL138" i="39" s="1"/>
  <c r="CA19" i="39"/>
  <c r="CC22" i="39"/>
  <c r="CL142" i="39" s="1"/>
  <c r="CA23" i="39"/>
  <c r="CC26" i="39"/>
  <c r="CL146" i="39" s="1"/>
  <c r="CA27" i="39"/>
  <c r="CC30" i="39"/>
  <c r="CL150" i="39" s="1"/>
  <c r="CA31" i="39"/>
  <c r="CC34" i="39"/>
  <c r="CL154" i="39" s="1"/>
  <c r="CA35" i="39"/>
  <c r="CC38" i="39"/>
  <c r="CL158" i="39" s="1"/>
  <c r="CA39" i="39"/>
  <c r="CB11" i="39"/>
  <c r="CD14" i="39"/>
  <c r="CL194" i="39" s="1"/>
  <c r="CB15" i="39"/>
  <c r="CL75" i="39" s="1"/>
  <c r="CD18" i="39"/>
  <c r="CL198" i="39" s="1"/>
  <c r="CB19" i="39"/>
  <c r="CL79" i="39" s="1"/>
  <c r="CD22" i="39"/>
  <c r="CL202" i="39" s="1"/>
  <c r="CB23" i="39"/>
  <c r="CL83" i="39" s="1"/>
  <c r="CD26" i="39"/>
  <c r="CL206" i="39" s="1"/>
  <c r="CB27" i="39"/>
  <c r="CL87" i="39" s="1"/>
  <c r="CD30" i="39"/>
  <c r="CL210" i="39" s="1"/>
  <c r="CB31" i="39"/>
  <c r="CL91" i="39" s="1"/>
  <c r="CD34" i="39"/>
  <c r="CL214" i="39" s="1"/>
  <c r="CB35" i="39"/>
  <c r="CL95" i="39" s="1"/>
  <c r="CD38" i="39"/>
  <c r="CL218" i="39" s="1"/>
  <c r="CB39" i="39"/>
  <c r="CL99" i="39" s="1"/>
  <c r="CF49" i="39"/>
  <c r="CF53" i="39"/>
  <c r="CF57" i="39"/>
  <c r="CF61" i="39"/>
  <c r="CF65" i="39"/>
  <c r="CF69" i="39"/>
  <c r="CZ33" i="39"/>
  <c r="DJ93" i="39" s="1"/>
  <c r="CC11" i="39"/>
  <c r="CA12" i="39"/>
  <c r="CC15" i="39"/>
  <c r="CL135" i="39" s="1"/>
  <c r="CA16" i="39"/>
  <c r="CC19" i="39"/>
  <c r="CL139" i="39" s="1"/>
  <c r="CA20" i="39"/>
  <c r="CC23" i="39"/>
  <c r="CL143" i="39" s="1"/>
  <c r="CA24" i="39"/>
  <c r="CC27" i="39"/>
  <c r="CL147" i="39" s="1"/>
  <c r="CA28" i="39"/>
  <c r="CC31" i="39"/>
  <c r="CL151" i="39" s="1"/>
  <c r="CA32" i="39"/>
  <c r="CC35" i="39"/>
  <c r="CL155" i="39" s="1"/>
  <c r="CA36" i="39"/>
  <c r="CC39" i="39"/>
  <c r="CL159" i="39" s="1"/>
  <c r="CD11" i="39"/>
  <c r="CB12" i="39"/>
  <c r="CL72" i="39" s="1"/>
  <c r="CD15" i="39"/>
  <c r="CL195" i="39" s="1"/>
  <c r="CB16" i="39"/>
  <c r="CL76" i="39" s="1"/>
  <c r="CD19" i="39"/>
  <c r="CL199" i="39" s="1"/>
  <c r="CB20" i="39"/>
  <c r="CL80" i="39" s="1"/>
  <c r="CD23" i="39"/>
  <c r="CL203" i="39" s="1"/>
  <c r="CB24" i="39"/>
  <c r="CL84" i="39" s="1"/>
  <c r="CD27" i="39"/>
  <c r="CL207" i="39" s="1"/>
  <c r="CB28" i="39"/>
  <c r="CL88" i="39" s="1"/>
  <c r="CD31" i="39"/>
  <c r="CL211" i="39" s="1"/>
  <c r="CB32" i="39"/>
  <c r="CL92" i="39" s="1"/>
  <c r="CD35" i="39"/>
  <c r="CL215" i="39" s="1"/>
  <c r="CB36" i="39"/>
  <c r="CL96" i="39" s="1"/>
  <c r="CD39" i="39"/>
  <c r="CL219" i="39" s="1"/>
  <c r="DI5" i="39"/>
  <c r="CK5" i="39"/>
  <c r="CC12" i="39"/>
  <c r="CL132" i="39" s="1"/>
  <c r="CA13" i="39"/>
  <c r="CC16" i="39"/>
  <c r="CL136" i="39" s="1"/>
  <c r="CA17" i="39"/>
  <c r="CC20" i="39"/>
  <c r="CL140" i="39" s="1"/>
  <c r="CA21" i="39"/>
  <c r="CC24" i="39"/>
  <c r="CL144" i="39" s="1"/>
  <c r="CA25" i="39"/>
  <c r="CC28" i="39"/>
  <c r="CL148" i="39" s="1"/>
  <c r="CA29" i="39"/>
  <c r="CC32" i="39"/>
  <c r="CL152" i="39" s="1"/>
  <c r="CA33" i="39"/>
  <c r="CD12" i="39"/>
  <c r="CL192" i="39" s="1"/>
  <c r="CB13" i="39"/>
  <c r="CL73" i="39" s="1"/>
  <c r="CD16" i="39"/>
  <c r="CL196" i="39" s="1"/>
  <c r="CB17" i="39"/>
  <c r="CL77" i="39" s="1"/>
  <c r="CD20" i="39"/>
  <c r="CL200" i="39" s="1"/>
  <c r="CB21" i="39"/>
  <c r="CL81" i="39" s="1"/>
  <c r="CD24" i="39"/>
  <c r="CL204" i="39" s="1"/>
  <c r="CB25" i="39"/>
  <c r="CL85" i="39" s="1"/>
  <c r="CD28" i="39"/>
  <c r="CL208" i="39" s="1"/>
  <c r="CB29" i="39"/>
  <c r="CL89" i="39" s="1"/>
  <c r="CD32" i="39"/>
  <c r="CL212" i="39" s="1"/>
  <c r="CB33" i="39"/>
  <c r="CL93" i="39" s="1"/>
  <c r="CF43" i="39"/>
  <c r="CF47" i="39"/>
  <c r="CF51" i="39"/>
  <c r="CF55" i="39"/>
  <c r="CF59" i="39"/>
  <c r="CF63" i="39"/>
  <c r="CF67" i="39"/>
  <c r="DX23" i="39"/>
  <c r="EH83" i="39" s="1"/>
  <c r="DX22" i="39"/>
  <c r="EH82" i="39" s="1"/>
  <c r="DX15" i="39"/>
  <c r="EH75" i="39" s="1"/>
  <c r="CZ13" i="39"/>
  <c r="DJ73" i="39" s="1"/>
  <c r="DJ19" i="39"/>
  <c r="CZ25" i="39"/>
  <c r="DJ85" i="39" s="1"/>
  <c r="CZ22" i="39"/>
  <c r="DJ82" i="39" s="1"/>
  <c r="DD48" i="39"/>
  <c r="CZ30" i="39"/>
  <c r="DJ90" i="39" s="1"/>
  <c r="CZ35" i="39"/>
  <c r="DJ95" i="39" s="1"/>
  <c r="CZ38" i="39"/>
  <c r="DJ98" i="39" s="1"/>
  <c r="DD49" i="39"/>
  <c r="DJ15" i="39"/>
  <c r="CZ18" i="39"/>
  <c r="DJ78" i="39" s="1"/>
  <c r="CZ21" i="39"/>
  <c r="DJ81" i="39" s="1"/>
  <c r="DJ54" i="39"/>
  <c r="DJ17" i="39"/>
  <c r="CZ29" i="39"/>
  <c r="DJ89" i="39" s="1"/>
  <c r="CZ34" i="39"/>
  <c r="DJ94" i="39" s="1"/>
  <c r="DD47" i="39"/>
  <c r="CZ17" i="39"/>
  <c r="DJ77" i="39" s="1"/>
  <c r="DA20" i="39"/>
  <c r="DJ140" i="39" s="1"/>
  <c r="DJ26" i="39"/>
  <c r="CZ37" i="39"/>
  <c r="DJ97" i="39" s="1"/>
  <c r="DD52" i="39"/>
  <c r="DX14" i="39"/>
  <c r="EH74" i="39" s="1"/>
  <c r="DJ11" i="39"/>
  <c r="CZ14" i="39"/>
  <c r="DJ74" i="39" s="1"/>
  <c r="DJ23" i="39"/>
  <c r="CZ26" i="39"/>
  <c r="DJ86" i="39" s="1"/>
  <c r="DA28" i="39"/>
  <c r="DJ148" i="39" s="1"/>
  <c r="DA13" i="39"/>
  <c r="DJ133" i="39" s="1"/>
  <c r="DA17" i="39"/>
  <c r="DJ137" i="39" s="1"/>
  <c r="DA21" i="39"/>
  <c r="DJ141" i="39" s="1"/>
  <c r="DA25" i="39"/>
  <c r="DJ145" i="39" s="1"/>
  <c r="DA29" i="39"/>
  <c r="DJ149" i="39" s="1"/>
  <c r="DB33" i="39"/>
  <c r="DJ213" i="39" s="1"/>
  <c r="DA34" i="39"/>
  <c r="DJ154" i="39" s="1"/>
  <c r="DA36" i="39"/>
  <c r="DJ156" i="39" s="1"/>
  <c r="DJ47" i="39"/>
  <c r="EB53" i="39"/>
  <c r="DZ38" i="39"/>
  <c r="EH218" i="39" s="1"/>
  <c r="DZ37" i="39"/>
  <c r="EH217" i="39" s="1"/>
  <c r="DZ36" i="39"/>
  <c r="EH216" i="39" s="1"/>
  <c r="DZ35" i="39"/>
  <c r="EH215" i="39" s="1"/>
  <c r="DZ25" i="39"/>
  <c r="EH205" i="39" s="1"/>
  <c r="DZ21" i="39"/>
  <c r="EH201" i="39" s="1"/>
  <c r="DB13" i="39"/>
  <c r="DJ193" i="39" s="1"/>
  <c r="DJ14" i="39"/>
  <c r="DB17" i="39"/>
  <c r="DJ197" i="39" s="1"/>
  <c r="DB21" i="39"/>
  <c r="DJ201" i="39" s="1"/>
  <c r="DB25" i="39"/>
  <c r="DJ205" i="39" s="1"/>
  <c r="DB29" i="39"/>
  <c r="DJ209" i="39" s="1"/>
  <c r="DB34" i="39"/>
  <c r="DJ214" i="39" s="1"/>
  <c r="DA35" i="39"/>
  <c r="DJ155" i="39" s="1"/>
  <c r="DB36" i="39"/>
  <c r="DJ216" i="39" s="1"/>
  <c r="DB37" i="39"/>
  <c r="DJ217" i="39" s="1"/>
  <c r="DA38" i="39"/>
  <c r="DJ158" i="39" s="1"/>
  <c r="CZ39" i="39"/>
  <c r="DJ99" i="39" s="1"/>
  <c r="DA14" i="39"/>
  <c r="DJ134" i="39" s="1"/>
  <c r="DA18" i="39"/>
  <c r="DJ138" i="39" s="1"/>
  <c r="DA22" i="39"/>
  <c r="DJ142" i="39" s="1"/>
  <c r="DA26" i="39"/>
  <c r="DJ146" i="39" s="1"/>
  <c r="DA30" i="39"/>
  <c r="DJ150" i="39" s="1"/>
  <c r="DB38" i="39"/>
  <c r="DJ218" i="39" s="1"/>
  <c r="DJ55" i="39"/>
  <c r="DA16" i="39"/>
  <c r="DJ136" i="39" s="1"/>
  <c r="DA32" i="39"/>
  <c r="DJ152" i="39" s="1"/>
  <c r="DB16" i="39"/>
  <c r="DJ196" i="39" s="1"/>
  <c r="DB20" i="39"/>
  <c r="DJ200" i="39" s="1"/>
  <c r="DY39" i="39"/>
  <c r="EH159" i="39" s="1"/>
  <c r="DX37" i="39"/>
  <c r="EH97" i="39" s="1"/>
  <c r="DX36" i="39"/>
  <c r="EH96" i="39" s="1"/>
  <c r="DZ28" i="39"/>
  <c r="EH208" i="39" s="1"/>
  <c r="DZ27" i="39"/>
  <c r="EH207" i="39" s="1"/>
  <c r="DY26" i="39"/>
  <c r="EH146" i="39" s="1"/>
  <c r="CZ11" i="39"/>
  <c r="DB14" i="39"/>
  <c r="DJ194" i="39" s="1"/>
  <c r="CZ15" i="39"/>
  <c r="DB18" i="39"/>
  <c r="DJ198" i="39" s="1"/>
  <c r="CZ19" i="39"/>
  <c r="DB22" i="39"/>
  <c r="DJ202" i="39" s="1"/>
  <c r="CZ23" i="39"/>
  <c r="DB26" i="39"/>
  <c r="DJ206" i="39" s="1"/>
  <c r="CZ27" i="39"/>
  <c r="DJ87" i="39" s="1"/>
  <c r="DB30" i="39"/>
  <c r="DJ210" i="39" s="1"/>
  <c r="CZ31" i="39"/>
  <c r="DJ91" i="39" s="1"/>
  <c r="DJ43" i="39"/>
  <c r="DA37" i="39"/>
  <c r="DJ157" i="39" s="1"/>
  <c r="DA39" i="39"/>
  <c r="DJ159" i="39" s="1"/>
  <c r="DA24" i="39"/>
  <c r="DJ144" i="39" s="1"/>
  <c r="DB24" i="39"/>
  <c r="DJ204" i="39" s="1"/>
  <c r="DZ29" i="39"/>
  <c r="EH209" i="39" s="1"/>
  <c r="DY28" i="39"/>
  <c r="EH148" i="39" s="1"/>
  <c r="DY27" i="39"/>
  <c r="EH147" i="39" s="1"/>
  <c r="DI6" i="39"/>
  <c r="DA11" i="39"/>
  <c r="DA15" i="39"/>
  <c r="DJ135" i="39" s="1"/>
  <c r="DA19" i="39"/>
  <c r="DJ139" i="39" s="1"/>
  <c r="DA23" i="39"/>
  <c r="DJ143" i="39" s="1"/>
  <c r="DA27" i="39"/>
  <c r="DJ147" i="39" s="1"/>
  <c r="DA31" i="39"/>
  <c r="DJ151" i="39" s="1"/>
  <c r="DD50" i="39"/>
  <c r="DA12" i="39"/>
  <c r="DJ132" i="39" s="1"/>
  <c r="DB39" i="39"/>
  <c r="DJ219" i="39" s="1"/>
  <c r="DB35" i="39"/>
  <c r="DJ215" i="39" s="1"/>
  <c r="DB12" i="39"/>
  <c r="DJ192" i="39" s="1"/>
  <c r="DB28" i="39"/>
  <c r="DJ208" i="39" s="1"/>
  <c r="DZ30" i="39"/>
  <c r="EH210" i="39" s="1"/>
  <c r="DZ16" i="39"/>
  <c r="EH196" i="39" s="1"/>
  <c r="DZ15" i="39"/>
  <c r="EH195" i="39" s="1"/>
  <c r="DZ14" i="39"/>
  <c r="EH194" i="39" s="1"/>
  <c r="DB11" i="39"/>
  <c r="CZ12" i="39"/>
  <c r="DJ72" i="39" s="1"/>
  <c r="DB15" i="39"/>
  <c r="DJ195" i="39" s="1"/>
  <c r="CZ16" i="39"/>
  <c r="DJ76" i="39" s="1"/>
  <c r="DB19" i="39"/>
  <c r="DJ199" i="39" s="1"/>
  <c r="CZ20" i="39"/>
  <c r="DJ80" i="39" s="1"/>
  <c r="DB23" i="39"/>
  <c r="DJ203" i="39" s="1"/>
  <c r="CZ24" i="39"/>
  <c r="DJ84" i="39" s="1"/>
  <c r="DB27" i="39"/>
  <c r="DJ207" i="39" s="1"/>
  <c r="CZ28" i="39"/>
  <c r="DJ88" i="39" s="1"/>
  <c r="DB31" i="39"/>
  <c r="DJ211" i="39" s="1"/>
  <c r="CZ32" i="39"/>
  <c r="DJ92" i="39" s="1"/>
  <c r="DD51" i="39"/>
  <c r="DJ51" i="39"/>
  <c r="EH53" i="39"/>
  <c r="EB56" i="39"/>
  <c r="EB64" i="39"/>
  <c r="EB65" i="39"/>
  <c r="EB58" i="39"/>
  <c r="EB61" i="39"/>
  <c r="EB54" i="39"/>
  <c r="EB52" i="39"/>
  <c r="EB49" i="39"/>
  <c r="DX33" i="39"/>
  <c r="DX32" i="39"/>
  <c r="EH92" i="39" s="1"/>
  <c r="DX12" i="39"/>
  <c r="EH72" i="39" s="1"/>
  <c r="DX13" i="39"/>
  <c r="EB69" i="39"/>
  <c r="EB42" i="39"/>
  <c r="DX31" i="39"/>
  <c r="EH91" i="39" s="1"/>
  <c r="DX30" i="39"/>
  <c r="EH90" i="39" s="1"/>
  <c r="DX21" i="39"/>
  <c r="DX20" i="39"/>
  <c r="EH80" i="39" s="1"/>
  <c r="DX11" i="39"/>
  <c r="EH71" i="39" s="1"/>
  <c r="EB66" i="39"/>
  <c r="EB62" i="39"/>
  <c r="EB60" i="39"/>
  <c r="EB57" i="39"/>
  <c r="DX19" i="39"/>
  <c r="EH79" i="39" s="1"/>
  <c r="DX18" i="39"/>
  <c r="EH78" i="39" s="1"/>
  <c r="EH184" i="39"/>
  <c r="EH176" i="39"/>
  <c r="EH132" i="39"/>
  <c r="EB50" i="39"/>
  <c r="EB48" i="39"/>
  <c r="DX39" i="39"/>
  <c r="EH99" i="39" s="1"/>
  <c r="DX38" i="39"/>
  <c r="EH98" i="39" s="1"/>
  <c r="DX29" i="39"/>
  <c r="DX28" i="39"/>
  <c r="EH88" i="39" s="1"/>
  <c r="EB70" i="39"/>
  <c r="EB68" i="39"/>
  <c r="DX27" i="39"/>
  <c r="EH87" i="39" s="1"/>
  <c r="DX26" i="39"/>
  <c r="EH86" i="39" s="1"/>
  <c r="DX17" i="39"/>
  <c r="EH77" i="39" s="1"/>
  <c r="DX16" i="39"/>
  <c r="EH76" i="39" s="1"/>
  <c r="EG6" i="39"/>
  <c r="EB46" i="39"/>
  <c r="DX35" i="39"/>
  <c r="EH95" i="39" s="1"/>
  <c r="DX34" i="39"/>
  <c r="EH94" i="39" s="1"/>
  <c r="DX25" i="39"/>
  <c r="EH85" i="39" s="1"/>
  <c r="EA5" i="39"/>
  <c r="EH70" i="39"/>
  <c r="EH66" i="39"/>
  <c r="EH62" i="39"/>
  <c r="EH58" i="39"/>
  <c r="EH54" i="39"/>
  <c r="EH50" i="39"/>
  <c r="EH46" i="39"/>
  <c r="EH42" i="39"/>
  <c r="EH38" i="39"/>
  <c r="EH34" i="39"/>
  <c r="EH30" i="39"/>
  <c r="EH26" i="39"/>
  <c r="EH22" i="39"/>
  <c r="EH14" i="39"/>
  <c r="EB67" i="39"/>
  <c r="EB63" i="39"/>
  <c r="EB59" i="39"/>
  <c r="EB55" i="39"/>
  <c r="EB51" i="39"/>
  <c r="EB43" i="39"/>
  <c r="EG5" i="39"/>
  <c r="EQ4" i="39"/>
  <c r="EU14" i="39" s="1"/>
  <c r="FF14" i="39" s="1"/>
  <c r="ER4" i="39"/>
  <c r="EV17" i="39" s="1"/>
  <c r="FF77" i="39" s="1"/>
  <c r="ES4" i="39"/>
  <c r="EW13" i="39" s="1"/>
  <c r="FF133" i="39" s="1"/>
  <c r="ET4" i="39"/>
  <c r="EX20" i="39" s="1"/>
  <c r="FF200" i="39" s="1"/>
  <c r="EQ5" i="39"/>
  <c r="ER5" i="39"/>
  <c r="ES5" i="39"/>
  <c r="ET5" i="39"/>
  <c r="EQ6" i="39"/>
  <c r="ER6" i="39"/>
  <c r="ES6" i="39"/>
  <c r="ET6" i="39"/>
  <c r="EY11" i="39"/>
  <c r="FC11" i="39"/>
  <c r="FD11" i="39"/>
  <c r="FE11" i="39"/>
  <c r="EY12" i="39"/>
  <c r="FC12" i="39"/>
  <c r="FD12" i="39"/>
  <c r="FE12" i="39"/>
  <c r="EY13" i="39"/>
  <c r="FC13" i="39"/>
  <c r="FD13" i="39"/>
  <c r="FE13" i="39"/>
  <c r="EY14" i="39"/>
  <c r="FC14" i="39"/>
  <c r="FD14" i="39"/>
  <c r="FE14" i="39"/>
  <c r="EY15" i="39"/>
  <c r="FC15" i="39"/>
  <c r="FD15" i="39"/>
  <c r="FE15" i="39"/>
  <c r="EY16" i="39"/>
  <c r="FC16" i="39"/>
  <c r="FD16" i="39"/>
  <c r="FE16" i="39"/>
  <c r="EY17" i="39"/>
  <c r="FC17" i="39"/>
  <c r="FD17" i="39"/>
  <c r="FE17" i="39"/>
  <c r="EY18" i="39"/>
  <c r="FC18" i="39"/>
  <c r="FD18" i="39"/>
  <c r="FE18" i="39"/>
  <c r="EY19" i="39"/>
  <c r="FC19" i="39"/>
  <c r="FD19" i="39"/>
  <c r="FE19" i="39"/>
  <c r="EY20" i="39"/>
  <c r="FC20" i="39"/>
  <c r="FD20" i="39"/>
  <c r="FE20" i="39"/>
  <c r="EY21" i="39"/>
  <c r="FC21" i="39"/>
  <c r="FD21" i="39"/>
  <c r="FE21" i="39"/>
  <c r="EY22" i="39"/>
  <c r="FC22" i="39"/>
  <c r="FD22" i="39"/>
  <c r="FE22" i="39"/>
  <c r="EY23" i="39"/>
  <c r="FC23" i="39"/>
  <c r="FD23" i="39"/>
  <c r="FE23" i="39"/>
  <c r="EY24" i="39"/>
  <c r="FC24" i="39"/>
  <c r="FD24" i="39"/>
  <c r="FE24" i="39"/>
  <c r="EY25" i="39"/>
  <c r="FC25" i="39"/>
  <c r="FD25" i="39"/>
  <c r="FE25" i="39"/>
  <c r="EY26" i="39"/>
  <c r="FC26" i="39"/>
  <c r="FD26" i="39"/>
  <c r="FE26" i="39"/>
  <c r="EY27" i="39"/>
  <c r="FC27" i="39"/>
  <c r="FD27" i="39"/>
  <c r="FE27" i="39"/>
  <c r="EY28" i="39"/>
  <c r="FC28" i="39"/>
  <c r="FD28" i="39"/>
  <c r="FE28" i="39"/>
  <c r="EY29" i="39"/>
  <c r="FC29" i="39"/>
  <c r="FD29" i="39"/>
  <c r="FE29" i="39"/>
  <c r="EY30" i="39"/>
  <c r="FC30" i="39"/>
  <c r="FD30" i="39"/>
  <c r="FE30" i="39"/>
  <c r="EY31" i="39"/>
  <c r="FC31" i="39"/>
  <c r="FD31" i="39"/>
  <c r="FE31" i="39"/>
  <c r="EY32" i="39"/>
  <c r="FC32" i="39"/>
  <c r="FD32" i="39"/>
  <c r="FE32" i="39"/>
  <c r="EY33" i="39"/>
  <c r="FC33" i="39"/>
  <c r="FD33" i="39"/>
  <c r="FE33" i="39"/>
  <c r="EY34" i="39"/>
  <c r="FC34" i="39"/>
  <c r="FD34" i="39"/>
  <c r="FE34" i="39"/>
  <c r="EY35" i="39"/>
  <c r="FC35" i="39"/>
  <c r="FD35" i="39"/>
  <c r="FE35" i="39"/>
  <c r="EY36" i="39"/>
  <c r="FC36" i="39"/>
  <c r="FD36" i="39"/>
  <c r="FE36" i="39"/>
  <c r="EY37" i="39"/>
  <c r="FC37" i="39"/>
  <c r="FD37" i="39"/>
  <c r="FE37" i="39"/>
  <c r="EY38" i="39"/>
  <c r="FC38" i="39"/>
  <c r="FD38" i="39"/>
  <c r="FE38" i="39"/>
  <c r="EY39" i="39"/>
  <c r="FC39" i="39"/>
  <c r="FD39" i="39"/>
  <c r="FE39" i="39"/>
  <c r="EU40" i="39"/>
  <c r="FF40" i="39" s="1"/>
  <c r="EV40" i="39"/>
  <c r="FF100" i="39" s="1"/>
  <c r="EW40" i="39"/>
  <c r="FF160" i="39" s="1"/>
  <c r="EY40" i="39"/>
  <c r="FC40" i="39"/>
  <c r="FD40" i="39"/>
  <c r="FE40" i="39"/>
  <c r="EU41" i="39"/>
  <c r="FF41" i="39" s="1"/>
  <c r="EV41" i="39"/>
  <c r="FF101" i="39" s="1"/>
  <c r="EW41" i="39"/>
  <c r="EX41" i="39"/>
  <c r="FF221" i="39" s="1"/>
  <c r="EY41" i="39"/>
  <c r="FC41" i="39"/>
  <c r="FD41" i="39"/>
  <c r="FE41" i="39"/>
  <c r="EU42" i="39"/>
  <c r="FF42" i="39" s="1"/>
  <c r="EV42" i="39"/>
  <c r="FF102" i="39" s="1"/>
  <c r="EW42" i="39"/>
  <c r="FF162" i="39" s="1"/>
  <c r="EY42" i="39"/>
  <c r="FC42" i="39"/>
  <c r="FD42" i="39"/>
  <c r="FE42" i="39"/>
  <c r="EU43" i="39"/>
  <c r="FF43" i="39" s="1"/>
  <c r="EV43" i="39"/>
  <c r="FF103" i="39" s="1"/>
  <c r="EW43" i="39"/>
  <c r="FF163" i="39" s="1"/>
  <c r="EX43" i="39"/>
  <c r="FF223" i="39" s="1"/>
  <c r="EY43" i="39"/>
  <c r="FC43" i="39"/>
  <c r="FD43" i="39"/>
  <c r="FE43" i="39"/>
  <c r="EU44" i="39"/>
  <c r="FF44" i="39" s="1"/>
  <c r="EV44" i="39"/>
  <c r="FF104" i="39" s="1"/>
  <c r="EW44" i="39"/>
  <c r="FF164" i="39" s="1"/>
  <c r="EX44" i="39"/>
  <c r="FF224" i="39" s="1"/>
  <c r="EY44" i="39"/>
  <c r="FC44" i="39"/>
  <c r="FD44" i="39"/>
  <c r="FE44" i="39"/>
  <c r="EU45" i="39"/>
  <c r="FF45" i="39" s="1"/>
  <c r="EV45" i="39"/>
  <c r="FF105" i="39" s="1"/>
  <c r="EW45" i="39"/>
  <c r="FF165" i="39" s="1"/>
  <c r="EX45" i="39"/>
  <c r="FF225" i="39" s="1"/>
  <c r="EY45" i="39"/>
  <c r="FC45" i="39"/>
  <c r="FD45" i="39"/>
  <c r="FE45" i="39"/>
  <c r="EU46" i="39"/>
  <c r="EV46" i="39"/>
  <c r="FF106" i="39" s="1"/>
  <c r="EW46" i="39"/>
  <c r="FF166" i="39" s="1"/>
  <c r="EX46" i="39"/>
  <c r="FF226" i="39" s="1"/>
  <c r="EY46" i="39"/>
  <c r="FC46" i="39"/>
  <c r="FD46" i="39"/>
  <c r="FE46" i="39"/>
  <c r="EU47" i="39"/>
  <c r="FF47" i="39" s="1"/>
  <c r="EV47" i="39"/>
  <c r="FF107" i="39" s="1"/>
  <c r="EW47" i="39"/>
  <c r="FF167" i="39" s="1"/>
  <c r="EX47" i="39"/>
  <c r="FF227" i="39" s="1"/>
  <c r="EY47" i="39"/>
  <c r="FC47" i="39"/>
  <c r="FD47" i="39"/>
  <c r="FE47" i="39"/>
  <c r="EU48" i="39"/>
  <c r="FF48" i="39" s="1"/>
  <c r="EV48" i="39"/>
  <c r="FF108" i="39" s="1"/>
  <c r="EW48" i="39"/>
  <c r="FF168" i="39" s="1"/>
  <c r="EX48" i="39"/>
  <c r="FF228" i="39" s="1"/>
  <c r="EY48" i="39"/>
  <c r="FC48" i="39"/>
  <c r="FD48" i="39"/>
  <c r="FE48" i="39"/>
  <c r="EU49" i="39"/>
  <c r="FF49" i="39" s="1"/>
  <c r="EV49" i="39"/>
  <c r="FF109" i="39" s="1"/>
  <c r="EW49" i="39"/>
  <c r="FF169" i="39" s="1"/>
  <c r="EX49" i="39"/>
  <c r="FF229" i="39" s="1"/>
  <c r="EY49" i="39"/>
  <c r="FC49" i="39"/>
  <c r="FD49" i="39"/>
  <c r="FE49" i="39"/>
  <c r="EU50" i="39"/>
  <c r="FF50" i="39" s="1"/>
  <c r="EV50" i="39"/>
  <c r="FF110" i="39" s="1"/>
  <c r="EW50" i="39"/>
  <c r="FF170" i="39" s="1"/>
  <c r="EX50" i="39"/>
  <c r="FF230" i="39" s="1"/>
  <c r="EY50" i="39"/>
  <c r="FC50" i="39"/>
  <c r="FD50" i="39"/>
  <c r="FE50" i="39"/>
  <c r="EU51" i="39"/>
  <c r="FF51" i="39" s="1"/>
  <c r="EV51" i="39"/>
  <c r="FF111" i="39" s="1"/>
  <c r="EW51" i="39"/>
  <c r="FF171" i="39" s="1"/>
  <c r="EX51" i="39"/>
  <c r="FF231" i="39" s="1"/>
  <c r="EY51" i="39"/>
  <c r="FC51" i="39"/>
  <c r="FD51" i="39"/>
  <c r="FE51" i="39"/>
  <c r="EU52" i="39"/>
  <c r="FF52" i="39" s="1"/>
  <c r="EV52" i="39"/>
  <c r="FF112" i="39" s="1"/>
  <c r="EW52" i="39"/>
  <c r="FF172" i="39" s="1"/>
  <c r="EX52" i="39"/>
  <c r="FF232" i="39" s="1"/>
  <c r="EY52" i="39"/>
  <c r="FC52" i="39"/>
  <c r="FD52" i="39"/>
  <c r="FE52" i="39"/>
  <c r="EU53" i="39"/>
  <c r="FF53" i="39" s="1"/>
  <c r="EV53" i="39"/>
  <c r="FF113" i="39" s="1"/>
  <c r="EW53" i="39"/>
  <c r="EX53" i="39"/>
  <c r="FF233" i="39" s="1"/>
  <c r="EY53" i="39"/>
  <c r="FC53" i="39"/>
  <c r="FD53" i="39"/>
  <c r="FE53" i="39"/>
  <c r="EU54" i="39"/>
  <c r="FF54" i="39" s="1"/>
  <c r="EV54" i="39"/>
  <c r="FF114" i="39" s="1"/>
  <c r="EW54" i="39"/>
  <c r="FF174" i="39" s="1"/>
  <c r="EX54" i="39"/>
  <c r="FF234" i="39" s="1"/>
  <c r="EY54" i="39"/>
  <c r="FC54" i="39"/>
  <c r="FD54" i="39"/>
  <c r="FE54" i="39"/>
  <c r="EU55" i="39"/>
  <c r="EV55" i="39"/>
  <c r="FF115" i="39" s="1"/>
  <c r="EW55" i="39"/>
  <c r="FF175" i="39" s="1"/>
  <c r="EX55" i="39"/>
  <c r="FF235" i="39" s="1"/>
  <c r="EY55" i="39"/>
  <c r="FC55" i="39"/>
  <c r="FD55" i="39"/>
  <c r="FE55" i="39"/>
  <c r="EU56" i="39"/>
  <c r="FF56" i="39" s="1"/>
  <c r="EV56" i="39"/>
  <c r="FF116" i="39" s="1"/>
  <c r="EW56" i="39"/>
  <c r="FF176" i="39" s="1"/>
  <c r="EX56" i="39"/>
  <c r="FF236" i="39" s="1"/>
  <c r="EY56" i="39"/>
  <c r="FC56" i="39"/>
  <c r="FD56" i="39"/>
  <c r="FE56" i="39"/>
  <c r="EU57" i="39"/>
  <c r="FF57" i="39" s="1"/>
  <c r="EV57" i="39"/>
  <c r="FF117" i="39" s="1"/>
  <c r="EW57" i="39"/>
  <c r="FF177" i="39" s="1"/>
  <c r="EX57" i="39"/>
  <c r="FF237" i="39" s="1"/>
  <c r="EY57" i="39"/>
  <c r="FC57" i="39"/>
  <c r="FD57" i="39"/>
  <c r="FE57" i="39"/>
  <c r="EU58" i="39"/>
  <c r="FF58" i="39" s="1"/>
  <c r="EV58" i="39"/>
  <c r="FF118" i="39" s="1"/>
  <c r="EW58" i="39"/>
  <c r="FF178" i="39" s="1"/>
  <c r="EX58" i="39"/>
  <c r="FF238" i="39" s="1"/>
  <c r="EY58" i="39"/>
  <c r="FC58" i="39"/>
  <c r="FD58" i="39"/>
  <c r="FE58" i="39"/>
  <c r="EU59" i="39"/>
  <c r="FF59" i="39" s="1"/>
  <c r="EV59" i="39"/>
  <c r="FF119" i="39" s="1"/>
  <c r="EW59" i="39"/>
  <c r="FF179" i="39" s="1"/>
  <c r="EX59" i="39"/>
  <c r="FF239" i="39" s="1"/>
  <c r="EY59" i="39"/>
  <c r="FC59" i="39"/>
  <c r="FD59" i="39"/>
  <c r="FE59" i="39"/>
  <c r="EU60" i="39"/>
  <c r="FF60" i="39" s="1"/>
  <c r="EV60" i="39"/>
  <c r="FF120" i="39" s="1"/>
  <c r="EW60" i="39"/>
  <c r="FF180" i="39" s="1"/>
  <c r="EX60" i="39"/>
  <c r="FF240" i="39" s="1"/>
  <c r="EY60" i="39"/>
  <c r="FC60" i="39"/>
  <c r="FD60" i="39"/>
  <c r="FE60" i="39"/>
  <c r="EU61" i="39"/>
  <c r="FF61" i="39" s="1"/>
  <c r="EV61" i="39"/>
  <c r="FF121" i="39" s="1"/>
  <c r="EW61" i="39"/>
  <c r="FF181" i="39" s="1"/>
  <c r="EX61" i="39"/>
  <c r="FF241" i="39" s="1"/>
  <c r="EY61" i="39"/>
  <c r="FC61" i="39"/>
  <c r="FD61" i="39"/>
  <c r="FE61" i="39"/>
  <c r="EU62" i="39"/>
  <c r="FF62" i="39" s="1"/>
  <c r="EV62" i="39"/>
  <c r="FF122" i="39" s="1"/>
  <c r="EW62" i="39"/>
  <c r="FF182" i="39" s="1"/>
  <c r="EX62" i="39"/>
  <c r="FF242" i="39" s="1"/>
  <c r="EY62" i="39"/>
  <c r="FC62" i="39"/>
  <c r="FD62" i="39"/>
  <c r="FE62" i="39"/>
  <c r="EU63" i="39"/>
  <c r="FF63" i="39" s="1"/>
  <c r="EV63" i="39"/>
  <c r="FF123" i="39" s="1"/>
  <c r="EW63" i="39"/>
  <c r="FF183" i="39" s="1"/>
  <c r="EX63" i="39"/>
  <c r="FF243" i="39" s="1"/>
  <c r="EY63" i="39"/>
  <c r="FC63" i="39"/>
  <c r="FD63" i="39"/>
  <c r="FE63" i="39"/>
  <c r="EU64" i="39"/>
  <c r="FF64" i="39" s="1"/>
  <c r="EV64" i="39"/>
  <c r="FF124" i="39" s="1"/>
  <c r="EW64" i="39"/>
  <c r="FF184" i="39" s="1"/>
  <c r="EX64" i="39"/>
  <c r="FF244" i="39" s="1"/>
  <c r="EY64" i="39"/>
  <c r="FC64" i="39"/>
  <c r="FD64" i="39"/>
  <c r="FE64" i="39"/>
  <c r="EU65" i="39"/>
  <c r="FF65" i="39" s="1"/>
  <c r="EV65" i="39"/>
  <c r="FF125" i="39" s="1"/>
  <c r="EW65" i="39"/>
  <c r="FF185" i="39" s="1"/>
  <c r="EX65" i="39"/>
  <c r="FF245" i="39" s="1"/>
  <c r="EY65" i="39"/>
  <c r="FC65" i="39"/>
  <c r="FD65" i="39"/>
  <c r="FE65" i="39"/>
  <c r="EU66" i="39"/>
  <c r="FF66" i="39" s="1"/>
  <c r="EV66" i="39"/>
  <c r="EW66" i="39"/>
  <c r="FF186" i="39" s="1"/>
  <c r="EX66" i="39"/>
  <c r="FF246" i="39" s="1"/>
  <c r="EY66" i="39"/>
  <c r="FC66" i="39"/>
  <c r="FD66" i="39"/>
  <c r="FE66" i="39"/>
  <c r="EU67" i="39"/>
  <c r="FF67" i="39" s="1"/>
  <c r="EV67" i="39"/>
  <c r="FF127" i="39" s="1"/>
  <c r="EW67" i="39"/>
  <c r="FF187" i="39" s="1"/>
  <c r="EX67" i="39"/>
  <c r="FF247" i="39" s="1"/>
  <c r="EY67" i="39"/>
  <c r="FC67" i="39"/>
  <c r="FD67" i="39"/>
  <c r="FE67" i="39"/>
  <c r="EU68" i="39"/>
  <c r="FF68" i="39" s="1"/>
  <c r="EV68" i="39"/>
  <c r="FF128" i="39" s="1"/>
  <c r="EW68" i="39"/>
  <c r="FF188" i="39" s="1"/>
  <c r="EX68" i="39"/>
  <c r="FF248" i="39" s="1"/>
  <c r="EY68" i="39"/>
  <c r="FC68" i="39"/>
  <c r="FD68" i="39"/>
  <c r="FE68" i="39"/>
  <c r="EU69" i="39"/>
  <c r="FF69" i="39" s="1"/>
  <c r="EV69" i="39"/>
  <c r="FF129" i="39" s="1"/>
  <c r="EW69" i="39"/>
  <c r="FF189" i="39" s="1"/>
  <c r="EX69" i="39"/>
  <c r="FF249" i="39" s="1"/>
  <c r="EY69" i="39"/>
  <c r="FC69" i="39"/>
  <c r="FD69" i="39"/>
  <c r="FE69" i="39"/>
  <c r="EU70" i="39"/>
  <c r="FF70" i="39" s="1"/>
  <c r="EV70" i="39"/>
  <c r="EW70" i="39"/>
  <c r="FF190" i="39" s="1"/>
  <c r="EX70" i="39"/>
  <c r="FF250" i="39" s="1"/>
  <c r="EY70" i="39"/>
  <c r="FC70" i="39"/>
  <c r="FD70" i="39"/>
  <c r="FE70" i="39"/>
  <c r="FC71" i="39"/>
  <c r="FD71" i="39"/>
  <c r="FE71" i="39"/>
  <c r="FC72" i="39"/>
  <c r="FD72" i="39"/>
  <c r="FE72" i="39"/>
  <c r="FC73" i="39"/>
  <c r="FD73" i="39"/>
  <c r="FE73" i="39"/>
  <c r="FC74" i="39"/>
  <c r="FD74" i="39"/>
  <c r="FE74" i="39"/>
  <c r="FC75" i="39"/>
  <c r="FD75" i="39"/>
  <c r="FE75" i="39"/>
  <c r="FC76" i="39"/>
  <c r="FD76" i="39"/>
  <c r="FE76" i="39"/>
  <c r="FC77" i="39"/>
  <c r="FD77" i="39"/>
  <c r="FE77" i="39"/>
  <c r="FC78" i="39"/>
  <c r="FD78" i="39"/>
  <c r="FE78" i="39"/>
  <c r="FC79" i="39"/>
  <c r="FD79" i="39"/>
  <c r="FE79" i="39"/>
  <c r="FC80" i="39"/>
  <c r="FD80" i="39"/>
  <c r="FE80" i="39"/>
  <c r="FC81" i="39"/>
  <c r="FD81" i="39"/>
  <c r="FE81" i="39"/>
  <c r="FC82" i="39"/>
  <c r="FD82" i="39"/>
  <c r="FE82" i="39"/>
  <c r="FC83" i="39"/>
  <c r="FD83" i="39"/>
  <c r="FE83" i="39"/>
  <c r="FC84" i="39"/>
  <c r="FD84" i="39"/>
  <c r="FE84" i="39"/>
  <c r="FC85" i="39"/>
  <c r="FD85" i="39"/>
  <c r="FE85" i="39"/>
  <c r="FC86" i="39"/>
  <c r="FD86" i="39"/>
  <c r="FE86" i="39"/>
  <c r="FC87" i="39"/>
  <c r="FD87" i="39"/>
  <c r="FE87" i="39"/>
  <c r="FC88" i="39"/>
  <c r="FD88" i="39"/>
  <c r="FE88" i="39"/>
  <c r="FC89" i="39"/>
  <c r="FD89" i="39"/>
  <c r="FE89" i="39"/>
  <c r="FC90" i="39"/>
  <c r="FD90" i="39"/>
  <c r="FE90" i="39"/>
  <c r="FC91" i="39"/>
  <c r="FD91" i="39"/>
  <c r="FE91" i="39"/>
  <c r="FC92" i="39"/>
  <c r="FD92" i="39"/>
  <c r="FE92" i="39"/>
  <c r="FC93" i="39"/>
  <c r="FD93" i="39"/>
  <c r="FE93" i="39"/>
  <c r="FC94" i="39"/>
  <c r="FD94" i="39"/>
  <c r="FE94" i="39"/>
  <c r="FC95" i="39"/>
  <c r="FD95" i="39"/>
  <c r="FE95" i="39"/>
  <c r="FC96" i="39"/>
  <c r="FD96" i="39"/>
  <c r="FE96" i="39"/>
  <c r="FC97" i="39"/>
  <c r="FD97" i="39"/>
  <c r="FE97" i="39"/>
  <c r="FC98" i="39"/>
  <c r="FD98" i="39"/>
  <c r="FE98" i="39"/>
  <c r="FC99" i="39"/>
  <c r="FD99" i="39"/>
  <c r="FE99" i="39"/>
  <c r="FC100" i="39"/>
  <c r="FD100" i="39"/>
  <c r="FE100" i="39"/>
  <c r="FC101" i="39"/>
  <c r="FD101" i="39"/>
  <c r="FE101" i="39"/>
  <c r="FC102" i="39"/>
  <c r="FD102" i="39"/>
  <c r="FE102" i="39"/>
  <c r="FC103" i="39"/>
  <c r="FD103" i="39"/>
  <c r="FE103" i="39"/>
  <c r="FC104" i="39"/>
  <c r="FD104" i="39"/>
  <c r="FE104" i="39"/>
  <c r="FC105" i="39"/>
  <c r="FD105" i="39"/>
  <c r="FE105" i="39"/>
  <c r="FC106" i="39"/>
  <c r="FD106" i="39"/>
  <c r="FE106" i="39"/>
  <c r="FC107" i="39"/>
  <c r="FD107" i="39"/>
  <c r="FE107" i="39"/>
  <c r="FC108" i="39"/>
  <c r="FD108" i="39"/>
  <c r="FE108" i="39"/>
  <c r="FC109" i="39"/>
  <c r="FD109" i="39"/>
  <c r="FE109" i="39"/>
  <c r="FC110" i="39"/>
  <c r="FD110" i="39"/>
  <c r="FE110" i="39"/>
  <c r="FC111" i="39"/>
  <c r="FD111" i="39"/>
  <c r="FE111" i="39"/>
  <c r="FC112" i="39"/>
  <c r="FD112" i="39"/>
  <c r="FE112" i="39"/>
  <c r="FC113" i="39"/>
  <c r="FD113" i="39"/>
  <c r="FE113" i="39"/>
  <c r="FC114" i="39"/>
  <c r="FD114" i="39"/>
  <c r="FE114" i="39"/>
  <c r="FC115" i="39"/>
  <c r="FD115" i="39"/>
  <c r="FE115" i="39"/>
  <c r="FC116" i="39"/>
  <c r="FD116" i="39"/>
  <c r="FE116" i="39"/>
  <c r="FC117" i="39"/>
  <c r="FD117" i="39"/>
  <c r="FE117" i="39"/>
  <c r="FC118" i="39"/>
  <c r="FD118" i="39"/>
  <c r="FE118" i="39"/>
  <c r="FC119" i="39"/>
  <c r="FD119" i="39"/>
  <c r="FE119" i="39"/>
  <c r="FC120" i="39"/>
  <c r="FD120" i="39"/>
  <c r="FE120" i="39"/>
  <c r="FC121" i="39"/>
  <c r="FD121" i="39"/>
  <c r="FE121" i="39"/>
  <c r="FC122" i="39"/>
  <c r="FD122" i="39"/>
  <c r="FE122" i="39"/>
  <c r="FC123" i="39"/>
  <c r="FD123" i="39"/>
  <c r="FE123" i="39"/>
  <c r="FC124" i="39"/>
  <c r="FD124" i="39"/>
  <c r="FE124" i="39"/>
  <c r="FC125" i="39"/>
  <c r="FD125" i="39"/>
  <c r="FE125" i="39"/>
  <c r="FC126" i="39"/>
  <c r="FD126" i="39"/>
  <c r="FE126" i="39"/>
  <c r="FC127" i="39"/>
  <c r="FD127" i="39"/>
  <c r="FE127" i="39"/>
  <c r="FC128" i="39"/>
  <c r="FD128" i="39"/>
  <c r="FE128" i="39"/>
  <c r="FC129" i="39"/>
  <c r="FD129" i="39"/>
  <c r="FE129" i="39"/>
  <c r="FC130" i="39"/>
  <c r="FD130" i="39"/>
  <c r="FE130" i="39"/>
  <c r="FC131" i="39"/>
  <c r="FD131" i="39"/>
  <c r="FE131" i="39"/>
  <c r="FC132" i="39"/>
  <c r="FD132" i="39"/>
  <c r="FE132" i="39"/>
  <c r="FC133" i="39"/>
  <c r="FD133" i="39"/>
  <c r="FE133" i="39"/>
  <c r="FC134" i="39"/>
  <c r="FD134" i="39"/>
  <c r="FE134" i="39"/>
  <c r="FC135" i="39"/>
  <c r="FD135" i="39"/>
  <c r="FE135" i="39"/>
  <c r="FC136" i="39"/>
  <c r="FD136" i="39"/>
  <c r="FE136" i="39"/>
  <c r="FC137" i="39"/>
  <c r="FD137" i="39"/>
  <c r="FE137" i="39"/>
  <c r="FC138" i="39"/>
  <c r="FD138" i="39"/>
  <c r="FE138" i="39"/>
  <c r="FC139" i="39"/>
  <c r="FD139" i="39"/>
  <c r="FE139" i="39"/>
  <c r="FC140" i="39"/>
  <c r="FD140" i="39"/>
  <c r="FE140" i="39"/>
  <c r="FC141" i="39"/>
  <c r="FD141" i="39"/>
  <c r="FE141" i="39"/>
  <c r="FC142" i="39"/>
  <c r="FD142" i="39"/>
  <c r="FE142" i="39"/>
  <c r="FC143" i="39"/>
  <c r="FD143" i="39"/>
  <c r="FE143" i="39"/>
  <c r="FC144" i="39"/>
  <c r="FD144" i="39"/>
  <c r="FE144" i="39"/>
  <c r="FC145" i="39"/>
  <c r="FD145" i="39"/>
  <c r="FE145" i="39"/>
  <c r="FC146" i="39"/>
  <c r="FD146" i="39"/>
  <c r="FE146" i="39"/>
  <c r="FC147" i="39"/>
  <c r="FD147" i="39"/>
  <c r="FE147" i="39"/>
  <c r="FC148" i="39"/>
  <c r="FD148" i="39"/>
  <c r="FE148" i="39"/>
  <c r="FC149" i="39"/>
  <c r="FD149" i="39"/>
  <c r="FE149" i="39"/>
  <c r="FC150" i="39"/>
  <c r="FD150" i="39"/>
  <c r="FE150" i="39"/>
  <c r="FC151" i="39"/>
  <c r="FD151" i="39"/>
  <c r="FE151" i="39"/>
  <c r="FC152" i="39"/>
  <c r="FD152" i="39"/>
  <c r="FE152" i="39"/>
  <c r="FC153" i="39"/>
  <c r="FD153" i="39"/>
  <c r="FE153" i="39"/>
  <c r="FC154" i="39"/>
  <c r="FD154" i="39"/>
  <c r="FE154" i="39"/>
  <c r="FC155" i="39"/>
  <c r="FD155" i="39"/>
  <c r="FE155" i="39"/>
  <c r="FC156" i="39"/>
  <c r="FD156" i="39"/>
  <c r="FE156" i="39"/>
  <c r="FC157" i="39"/>
  <c r="FD157" i="39"/>
  <c r="FE157" i="39"/>
  <c r="FC158" i="39"/>
  <c r="FD158" i="39"/>
  <c r="FE158" i="39"/>
  <c r="FC159" i="39"/>
  <c r="FD159" i="39"/>
  <c r="FE159" i="39"/>
  <c r="FC160" i="39"/>
  <c r="FD160" i="39"/>
  <c r="FE160" i="39"/>
  <c r="FC161" i="39"/>
  <c r="FD161" i="39"/>
  <c r="FE161" i="39"/>
  <c r="FC162" i="39"/>
  <c r="FD162" i="39"/>
  <c r="FE162" i="39"/>
  <c r="FC163" i="39"/>
  <c r="FD163" i="39"/>
  <c r="FE163" i="39"/>
  <c r="FC164" i="39"/>
  <c r="FD164" i="39"/>
  <c r="FE164" i="39"/>
  <c r="FC165" i="39"/>
  <c r="FD165" i="39"/>
  <c r="FE165" i="39"/>
  <c r="FC166" i="39"/>
  <c r="FD166" i="39"/>
  <c r="FE166" i="39"/>
  <c r="FC167" i="39"/>
  <c r="FD167" i="39"/>
  <c r="FE167" i="39"/>
  <c r="FC168" i="39"/>
  <c r="FD168" i="39"/>
  <c r="FE168" i="39"/>
  <c r="FC169" i="39"/>
  <c r="FD169" i="39"/>
  <c r="FE169" i="39"/>
  <c r="FC170" i="39"/>
  <c r="FD170" i="39"/>
  <c r="FE170" i="39"/>
  <c r="FC171" i="39"/>
  <c r="FD171" i="39"/>
  <c r="FE171" i="39"/>
  <c r="FC172" i="39"/>
  <c r="FD172" i="39"/>
  <c r="FE172" i="39"/>
  <c r="FC173" i="39"/>
  <c r="FD173" i="39"/>
  <c r="FE173" i="39"/>
  <c r="FC174" i="39"/>
  <c r="FD174" i="39"/>
  <c r="FE174" i="39"/>
  <c r="FC175" i="39"/>
  <c r="FD175" i="39"/>
  <c r="FE175" i="39"/>
  <c r="FC176" i="39"/>
  <c r="FD176" i="39"/>
  <c r="FE176" i="39"/>
  <c r="FC177" i="39"/>
  <c r="FD177" i="39"/>
  <c r="FE177" i="39"/>
  <c r="FC178" i="39"/>
  <c r="FD178" i="39"/>
  <c r="FE178" i="39"/>
  <c r="FC179" i="39"/>
  <c r="FD179" i="39"/>
  <c r="FE179" i="39"/>
  <c r="FC180" i="39"/>
  <c r="FD180" i="39"/>
  <c r="FE180" i="39"/>
  <c r="FC181" i="39"/>
  <c r="FD181" i="39"/>
  <c r="FE181" i="39"/>
  <c r="FC182" i="39"/>
  <c r="FD182" i="39"/>
  <c r="FE182" i="39"/>
  <c r="FC183" i="39"/>
  <c r="FD183" i="39"/>
  <c r="FE183" i="39"/>
  <c r="FC184" i="39"/>
  <c r="FD184" i="39"/>
  <c r="FE184" i="39"/>
  <c r="FC185" i="39"/>
  <c r="FD185" i="39"/>
  <c r="FE185" i="39"/>
  <c r="FC186" i="39"/>
  <c r="FD186" i="39"/>
  <c r="FE186" i="39"/>
  <c r="FC187" i="39"/>
  <c r="FD187" i="39"/>
  <c r="FE187" i="39"/>
  <c r="FC188" i="39"/>
  <c r="FD188" i="39"/>
  <c r="FE188" i="39"/>
  <c r="FC189" i="39"/>
  <c r="FD189" i="39"/>
  <c r="FE189" i="39"/>
  <c r="FC190" i="39"/>
  <c r="FD190" i="39"/>
  <c r="FE190" i="39"/>
  <c r="FC191" i="39"/>
  <c r="FD191" i="39"/>
  <c r="FE191" i="39"/>
  <c r="FC192" i="39"/>
  <c r="FD192" i="39"/>
  <c r="FE192" i="39"/>
  <c r="FC193" i="39"/>
  <c r="FD193" i="39"/>
  <c r="FE193" i="39"/>
  <c r="FC194" i="39"/>
  <c r="FD194" i="39"/>
  <c r="FE194" i="39"/>
  <c r="FC195" i="39"/>
  <c r="FD195" i="39"/>
  <c r="FE195" i="39"/>
  <c r="FC196" i="39"/>
  <c r="FD196" i="39"/>
  <c r="FE196" i="39"/>
  <c r="FC197" i="39"/>
  <c r="FD197" i="39"/>
  <c r="FE197" i="39"/>
  <c r="FC198" i="39"/>
  <c r="FD198" i="39"/>
  <c r="FE198" i="39"/>
  <c r="FC199" i="39"/>
  <c r="FD199" i="39"/>
  <c r="FE199" i="39"/>
  <c r="FC200" i="39"/>
  <c r="FD200" i="39"/>
  <c r="FE200" i="39"/>
  <c r="FC201" i="39"/>
  <c r="FD201" i="39"/>
  <c r="FE201" i="39"/>
  <c r="FC202" i="39"/>
  <c r="FD202" i="39"/>
  <c r="FE202" i="39"/>
  <c r="FC203" i="39"/>
  <c r="FD203" i="39"/>
  <c r="FE203" i="39"/>
  <c r="FC204" i="39"/>
  <c r="FD204" i="39"/>
  <c r="FE204" i="39"/>
  <c r="FC205" i="39"/>
  <c r="FD205" i="39"/>
  <c r="FE205" i="39"/>
  <c r="FC206" i="39"/>
  <c r="FD206" i="39"/>
  <c r="FE206" i="39"/>
  <c r="FC207" i="39"/>
  <c r="FD207" i="39"/>
  <c r="FE207" i="39"/>
  <c r="FC208" i="39"/>
  <c r="FD208" i="39"/>
  <c r="FE208" i="39"/>
  <c r="FC209" i="39"/>
  <c r="FD209" i="39"/>
  <c r="FE209" i="39"/>
  <c r="FC210" i="39"/>
  <c r="FD210" i="39"/>
  <c r="FE210" i="39"/>
  <c r="FC211" i="39"/>
  <c r="FD211" i="39"/>
  <c r="FE211" i="39"/>
  <c r="FC212" i="39"/>
  <c r="FD212" i="39"/>
  <c r="FE212" i="39"/>
  <c r="FC213" i="39"/>
  <c r="FD213" i="39"/>
  <c r="FE213" i="39"/>
  <c r="FC214" i="39"/>
  <c r="FD214" i="39"/>
  <c r="FE214" i="39"/>
  <c r="FC215" i="39"/>
  <c r="FD215" i="39"/>
  <c r="FE215" i="39"/>
  <c r="FC216" i="39"/>
  <c r="FD216" i="39"/>
  <c r="FE216" i="39"/>
  <c r="FC217" i="39"/>
  <c r="FD217" i="39"/>
  <c r="FE217" i="39"/>
  <c r="FC218" i="39"/>
  <c r="FD218" i="39"/>
  <c r="FE218" i="39"/>
  <c r="FC219" i="39"/>
  <c r="FD219" i="39"/>
  <c r="FE219" i="39"/>
  <c r="FC220" i="39"/>
  <c r="FD220" i="39"/>
  <c r="FE220" i="39"/>
  <c r="FC221" i="39"/>
  <c r="FD221" i="39"/>
  <c r="FE221" i="39"/>
  <c r="FC222" i="39"/>
  <c r="FD222" i="39"/>
  <c r="FE222" i="39"/>
  <c r="FC223" i="39"/>
  <c r="FD223" i="39"/>
  <c r="FE223" i="39"/>
  <c r="FC224" i="39"/>
  <c r="FD224" i="39"/>
  <c r="FE224" i="39"/>
  <c r="FC225" i="39"/>
  <c r="FD225" i="39"/>
  <c r="FE225" i="39"/>
  <c r="FC226" i="39"/>
  <c r="FD226" i="39"/>
  <c r="FE226" i="39"/>
  <c r="FC227" i="39"/>
  <c r="FD227" i="39"/>
  <c r="FE227" i="39"/>
  <c r="FC228" i="39"/>
  <c r="FD228" i="39"/>
  <c r="FE228" i="39"/>
  <c r="FC229" i="39"/>
  <c r="FD229" i="39"/>
  <c r="FE229" i="39"/>
  <c r="FC230" i="39"/>
  <c r="FD230" i="39"/>
  <c r="FE230" i="39"/>
  <c r="FC231" i="39"/>
  <c r="FD231" i="39"/>
  <c r="FE231" i="39"/>
  <c r="FC232" i="39"/>
  <c r="FD232" i="39"/>
  <c r="FE232" i="39"/>
  <c r="FC233" i="39"/>
  <c r="FD233" i="39"/>
  <c r="FE233" i="39"/>
  <c r="FC234" i="39"/>
  <c r="FD234" i="39"/>
  <c r="FE234" i="39"/>
  <c r="FC235" i="39"/>
  <c r="FD235" i="39"/>
  <c r="FE235" i="39"/>
  <c r="FC236" i="39"/>
  <c r="FD236" i="39"/>
  <c r="FE236" i="39"/>
  <c r="FC237" i="39"/>
  <c r="FD237" i="39"/>
  <c r="FE237" i="39"/>
  <c r="FC238" i="39"/>
  <c r="FD238" i="39"/>
  <c r="FE238" i="39"/>
  <c r="FC239" i="39"/>
  <c r="FD239" i="39"/>
  <c r="FE239" i="39"/>
  <c r="FC240" i="39"/>
  <c r="FD240" i="39"/>
  <c r="FE240" i="39"/>
  <c r="FC241" i="39"/>
  <c r="FD241" i="39"/>
  <c r="FE241" i="39"/>
  <c r="FC242" i="39"/>
  <c r="FD242" i="39"/>
  <c r="FE242" i="39"/>
  <c r="FC243" i="39"/>
  <c r="FD243" i="39"/>
  <c r="FE243" i="39"/>
  <c r="FC244" i="39"/>
  <c r="FD244" i="39"/>
  <c r="FE244" i="39"/>
  <c r="FC245" i="39"/>
  <c r="FD245" i="39"/>
  <c r="FE245" i="39"/>
  <c r="FC246" i="39"/>
  <c r="FD246" i="39"/>
  <c r="FE246" i="39"/>
  <c r="FC247" i="39"/>
  <c r="FD247" i="39"/>
  <c r="FE247" i="39"/>
  <c r="FC248" i="39"/>
  <c r="FD248" i="39"/>
  <c r="FE248" i="39"/>
  <c r="FC249" i="39"/>
  <c r="FD249" i="39"/>
  <c r="FE249" i="39"/>
  <c r="FC250" i="39"/>
  <c r="FD250" i="39"/>
  <c r="FE250" i="39"/>
  <c r="EX42" i="39" l="1"/>
  <c r="FF222" i="39" s="1"/>
  <c r="EX40" i="39"/>
  <c r="FF220" i="39" s="1"/>
  <c r="EB44" i="39"/>
  <c r="DD55" i="39"/>
  <c r="DD53" i="39"/>
  <c r="DD45" i="39"/>
  <c r="DD54" i="39"/>
  <c r="DD56" i="39"/>
  <c r="BH45" i="39"/>
  <c r="BH55" i="39"/>
  <c r="BH52" i="39"/>
  <c r="BH41" i="39"/>
  <c r="L51" i="39"/>
  <c r="L53" i="39"/>
  <c r="L52" i="39"/>
  <c r="DD46" i="39"/>
  <c r="DD41" i="39"/>
  <c r="DD40" i="39"/>
  <c r="DD42" i="39"/>
  <c r="CF42" i="39"/>
  <c r="CF45" i="39"/>
  <c r="CF46" i="39"/>
  <c r="BH42" i="39"/>
  <c r="L47" i="39"/>
  <c r="L44" i="39"/>
  <c r="L40" i="39"/>
  <c r="L41" i="39"/>
  <c r="EB40" i="39"/>
  <c r="EB47" i="39"/>
  <c r="EB45" i="39"/>
  <c r="EB41" i="39"/>
  <c r="DD44" i="39"/>
  <c r="DD43" i="39"/>
  <c r="CL46" i="39"/>
  <c r="CF41" i="39"/>
  <c r="BH47" i="39"/>
  <c r="BN43" i="39"/>
  <c r="BH43" i="39"/>
  <c r="L45" i="39"/>
  <c r="L43" i="39"/>
  <c r="L42" i="39"/>
  <c r="BH17" i="39"/>
  <c r="DS7" i="39"/>
  <c r="R29" i="39"/>
  <c r="L29" i="39"/>
  <c r="R13" i="39"/>
  <c r="L13" i="39"/>
  <c r="L22" i="39"/>
  <c r="BH33" i="39"/>
  <c r="R32" i="39"/>
  <c r="L32" i="39"/>
  <c r="R16" i="39"/>
  <c r="L16" i="39"/>
  <c r="D7" i="39"/>
  <c r="R71" i="39"/>
  <c r="L39" i="39"/>
  <c r="R39" i="39"/>
  <c r="L23" i="39"/>
  <c r="R23" i="39"/>
  <c r="L34" i="39"/>
  <c r="EB24" i="39"/>
  <c r="CF26" i="39"/>
  <c r="R25" i="39"/>
  <c r="L25" i="39"/>
  <c r="L18" i="39"/>
  <c r="CL26" i="39"/>
  <c r="R28" i="39"/>
  <c r="L28" i="39"/>
  <c r="R12" i="39"/>
  <c r="L12" i="39"/>
  <c r="L35" i="39"/>
  <c r="R35" i="39"/>
  <c r="L19" i="39"/>
  <c r="R19" i="39"/>
  <c r="L30" i="39"/>
  <c r="R21" i="39"/>
  <c r="L21" i="39"/>
  <c r="R191" i="39"/>
  <c r="F7" i="39"/>
  <c r="R131" i="39"/>
  <c r="E7" i="39"/>
  <c r="L14" i="39"/>
  <c r="CF37" i="39"/>
  <c r="BN17" i="39"/>
  <c r="R24" i="39"/>
  <c r="L24" i="39"/>
  <c r="L31" i="39"/>
  <c r="R31" i="39"/>
  <c r="L15" i="39"/>
  <c r="R15" i="39"/>
  <c r="R33" i="39"/>
  <c r="L33" i="39"/>
  <c r="R17" i="39"/>
  <c r="L17" i="39"/>
  <c r="L26" i="39"/>
  <c r="L37" i="39"/>
  <c r="CF14" i="39"/>
  <c r="R36" i="39"/>
  <c r="L36" i="39"/>
  <c r="R20" i="39"/>
  <c r="L20" i="39"/>
  <c r="L27" i="39"/>
  <c r="R27" i="39"/>
  <c r="L11" i="39"/>
  <c r="C7" i="39"/>
  <c r="R11" i="39"/>
  <c r="L38" i="39"/>
  <c r="BN35" i="39"/>
  <c r="BH35" i="39"/>
  <c r="BN19" i="39"/>
  <c r="BH19" i="39"/>
  <c r="BH28" i="39"/>
  <c r="BN28" i="39"/>
  <c r="BH12" i="39"/>
  <c r="BN12" i="39"/>
  <c r="BN38" i="39"/>
  <c r="BH38" i="39"/>
  <c r="BN22" i="39"/>
  <c r="BH22" i="39"/>
  <c r="BH37" i="39"/>
  <c r="BN131" i="39"/>
  <c r="BA7" i="39"/>
  <c r="BN31" i="39"/>
  <c r="BH31" i="39"/>
  <c r="BN15" i="39"/>
  <c r="BH15" i="39"/>
  <c r="BH24" i="39"/>
  <c r="BN24" i="39"/>
  <c r="BN34" i="39"/>
  <c r="BH34" i="39"/>
  <c r="BN18" i="39"/>
  <c r="BH18" i="39"/>
  <c r="BH36" i="39"/>
  <c r="BN27" i="39"/>
  <c r="BH27" i="39"/>
  <c r="BN11" i="39"/>
  <c r="AY7" i="39"/>
  <c r="BH11" i="39"/>
  <c r="EB23" i="39"/>
  <c r="BH20" i="39"/>
  <c r="BN20" i="39"/>
  <c r="BN30" i="39"/>
  <c r="BH30" i="39"/>
  <c r="BN14" i="39"/>
  <c r="BH14" i="39"/>
  <c r="BH29" i="39"/>
  <c r="BH13" i="39"/>
  <c r="BN39" i="39"/>
  <c r="BH39" i="39"/>
  <c r="BN23" i="39"/>
  <c r="BH23" i="39"/>
  <c r="BN72" i="39"/>
  <c r="AZ7" i="39"/>
  <c r="BH32" i="39"/>
  <c r="BN32" i="39"/>
  <c r="BH16" i="39"/>
  <c r="BN16" i="39"/>
  <c r="BN26" i="39"/>
  <c r="BH26" i="39"/>
  <c r="BN191" i="39"/>
  <c r="BB7" i="39"/>
  <c r="BH25" i="39"/>
  <c r="BH21" i="39"/>
  <c r="DD21" i="39"/>
  <c r="CF39" i="39"/>
  <c r="CL39" i="39"/>
  <c r="CF23" i="39"/>
  <c r="CL23" i="39"/>
  <c r="CF30" i="39"/>
  <c r="CL33" i="39"/>
  <c r="CF33" i="39"/>
  <c r="CL17" i="39"/>
  <c r="CF17" i="39"/>
  <c r="CL36" i="39"/>
  <c r="CF36" i="39"/>
  <c r="CL20" i="39"/>
  <c r="CF20" i="39"/>
  <c r="EV18" i="39"/>
  <c r="FF78" i="39" s="1"/>
  <c r="DU7" i="39"/>
  <c r="CF35" i="39"/>
  <c r="CL35" i="39"/>
  <c r="CF19" i="39"/>
  <c r="CL19" i="39"/>
  <c r="CL29" i="39"/>
  <c r="CF29" i="39"/>
  <c r="CL13" i="39"/>
  <c r="CF13" i="39"/>
  <c r="CL32" i="39"/>
  <c r="CF32" i="39"/>
  <c r="CL16" i="39"/>
  <c r="CF16" i="39"/>
  <c r="CF38" i="39"/>
  <c r="EB14" i="39"/>
  <c r="DJ21" i="39"/>
  <c r="CF31" i="39"/>
  <c r="CL31" i="39"/>
  <c r="CF15" i="39"/>
  <c r="CL15" i="39"/>
  <c r="CF22" i="39"/>
  <c r="EV21" i="39"/>
  <c r="FF81" i="39" s="1"/>
  <c r="CL25" i="39"/>
  <c r="CF25" i="39"/>
  <c r="CL191" i="39"/>
  <c r="BZ7" i="39"/>
  <c r="CL28" i="39"/>
  <c r="CF28" i="39"/>
  <c r="CL12" i="39"/>
  <c r="CF12" i="39"/>
  <c r="CF34" i="39"/>
  <c r="CL131" i="39"/>
  <c r="BY7" i="39"/>
  <c r="BX7" i="39"/>
  <c r="CL71" i="39"/>
  <c r="CF27" i="39"/>
  <c r="CL27" i="39"/>
  <c r="CF11" i="39"/>
  <c r="BW7" i="39"/>
  <c r="CL11" i="39"/>
  <c r="CF18" i="39"/>
  <c r="CL21" i="39"/>
  <c r="CF21" i="39"/>
  <c r="CL24" i="39"/>
  <c r="CF24" i="39"/>
  <c r="EW32" i="39"/>
  <c r="FF152" i="39" s="1"/>
  <c r="EB28" i="39"/>
  <c r="EB22" i="39"/>
  <c r="DD22" i="39"/>
  <c r="EW39" i="39"/>
  <c r="FF159" i="39" s="1"/>
  <c r="EW30" i="39"/>
  <c r="FF150" i="39" s="1"/>
  <c r="EW21" i="39"/>
  <c r="FF141" i="39" s="1"/>
  <c r="EW14" i="39"/>
  <c r="FF134" i="39" s="1"/>
  <c r="EW33" i="39"/>
  <c r="FF153" i="39" s="1"/>
  <c r="EW28" i="39"/>
  <c r="FF148" i="39" s="1"/>
  <c r="EV26" i="39"/>
  <c r="FF86" i="39" s="1"/>
  <c r="EB15" i="39"/>
  <c r="EB37" i="39"/>
  <c r="EW31" i="39"/>
  <c r="FF151" i="39" s="1"/>
  <c r="EW24" i="39"/>
  <c r="FF144" i="39" s="1"/>
  <c r="EW17" i="39"/>
  <c r="FF137" i="39" s="1"/>
  <c r="DD18" i="39"/>
  <c r="EW38" i="39"/>
  <c r="FF158" i="39" s="1"/>
  <c r="DJ27" i="39"/>
  <c r="DD27" i="39"/>
  <c r="DJ191" i="39"/>
  <c r="CX7" i="39"/>
  <c r="DJ36" i="39"/>
  <c r="DD36" i="39"/>
  <c r="DJ71" i="39"/>
  <c r="CV7" i="39"/>
  <c r="DD11" i="39"/>
  <c r="DD35" i="39"/>
  <c r="EW35" i="39"/>
  <c r="FF155" i="39" s="1"/>
  <c r="EV27" i="39"/>
  <c r="FF87" i="39" s="1"/>
  <c r="EU21" i="39"/>
  <c r="FF21" i="39" s="1"/>
  <c r="EU18" i="39"/>
  <c r="FF18" i="39" s="1"/>
  <c r="EB11" i="39"/>
  <c r="EB36" i="39"/>
  <c r="EB30" i="39"/>
  <c r="DJ20" i="39"/>
  <c r="DD20" i="39"/>
  <c r="DD34" i="39"/>
  <c r="DJ34" i="39"/>
  <c r="DD25" i="39"/>
  <c r="DD26" i="39"/>
  <c r="DD30" i="39"/>
  <c r="EV35" i="39"/>
  <c r="FF95" i="39" s="1"/>
  <c r="EV22" i="39"/>
  <c r="FF82" i="39" s="1"/>
  <c r="EW11" i="39"/>
  <c r="FF131" i="39" s="1"/>
  <c r="DD38" i="39"/>
  <c r="DJ38" i="39"/>
  <c r="DJ83" i="39"/>
  <c r="DD23" i="39"/>
  <c r="DD14" i="39"/>
  <c r="DJ24" i="39"/>
  <c r="DD24" i="39"/>
  <c r="EU38" i="39"/>
  <c r="FF38" i="39" s="1"/>
  <c r="EU25" i="39"/>
  <c r="FF25" i="39" s="1"/>
  <c r="EU19" i="39"/>
  <c r="FF19" i="39" s="1"/>
  <c r="EV11" i="39"/>
  <c r="FF71" i="39" s="1"/>
  <c r="EB19" i="39"/>
  <c r="DJ32" i="39"/>
  <c r="DD32" i="39"/>
  <c r="DJ16" i="39"/>
  <c r="DD16" i="39"/>
  <c r="DD17" i="39"/>
  <c r="DD31" i="39"/>
  <c r="EU17" i="39"/>
  <c r="FF17" i="39" s="1"/>
  <c r="EV36" i="39"/>
  <c r="FF96" i="39" s="1"/>
  <c r="EV28" i="39"/>
  <c r="FF88" i="39" s="1"/>
  <c r="DV7" i="39"/>
  <c r="DJ33" i="39"/>
  <c r="DD33" i="39"/>
  <c r="DD37" i="39"/>
  <c r="DJ79" i="39"/>
  <c r="DD19" i="39"/>
  <c r="EU39" i="39"/>
  <c r="EV23" i="39"/>
  <c r="FF83" i="39" s="1"/>
  <c r="EV12" i="39"/>
  <c r="FF72" i="39" s="1"/>
  <c r="DJ28" i="39"/>
  <c r="DD28" i="39"/>
  <c r="DJ12" i="39"/>
  <c r="CU7" i="39"/>
  <c r="DD12" i="39"/>
  <c r="DD29" i="39"/>
  <c r="DD13" i="39"/>
  <c r="EU20" i="39"/>
  <c r="FF20" i="39" s="1"/>
  <c r="DJ131" i="39"/>
  <c r="CW7" i="39"/>
  <c r="DJ75" i="39"/>
  <c r="DD15" i="39"/>
  <c r="DD39" i="39"/>
  <c r="EB27" i="39"/>
  <c r="EB35" i="39"/>
  <c r="EB39" i="39"/>
  <c r="EB26" i="39"/>
  <c r="EW26" i="39"/>
  <c r="FF146" i="39" s="1"/>
  <c r="EW23" i="39"/>
  <c r="FF143" i="39" s="1"/>
  <c r="EB31" i="39"/>
  <c r="EH89" i="39"/>
  <c r="EB29" i="39"/>
  <c r="EW27" i="39"/>
  <c r="FF147" i="39" s="1"/>
  <c r="EW20" i="39"/>
  <c r="FF140" i="39" s="1"/>
  <c r="EW16" i="39"/>
  <c r="FF136" i="39" s="1"/>
  <c r="DT7" i="39"/>
  <c r="EB12" i="39"/>
  <c r="EB38" i="39"/>
  <c r="EH73" i="39"/>
  <c r="EB13" i="39"/>
  <c r="EH93" i="39"/>
  <c r="EH5" i="39" s="1"/>
  <c r="EB33" i="39"/>
  <c r="EB25" i="39"/>
  <c r="EB32" i="39"/>
  <c r="EH81" i="39"/>
  <c r="EB21" i="39"/>
  <c r="EW12" i="39"/>
  <c r="EB16" i="39"/>
  <c r="EB18" i="39"/>
  <c r="EB17" i="39"/>
  <c r="EW37" i="39"/>
  <c r="FF157" i="39" s="1"/>
  <c r="EW34" i="39"/>
  <c r="FF154" i="39" s="1"/>
  <c r="EW15" i="39"/>
  <c r="FF135" i="39" s="1"/>
  <c r="EB20" i="39"/>
  <c r="EB34" i="39"/>
  <c r="EX34" i="39"/>
  <c r="FF214" i="39" s="1"/>
  <c r="EW19" i="39"/>
  <c r="FF139" i="39" s="1"/>
  <c r="EW18" i="39"/>
  <c r="FF138" i="39" s="1"/>
  <c r="EW25" i="39"/>
  <c r="FF145" i="39" s="1"/>
  <c r="EW36" i="39"/>
  <c r="FF156" i="39" s="1"/>
  <c r="EX32" i="39"/>
  <c r="FF212" i="39" s="1"/>
  <c r="EW29" i="39"/>
  <c r="FF149" i="39" s="1"/>
  <c r="EW22" i="39"/>
  <c r="FF142" i="39" s="1"/>
  <c r="EX33" i="39"/>
  <c r="FF213" i="39" s="1"/>
  <c r="EX18" i="39"/>
  <c r="FF198" i="39" s="1"/>
  <c r="EV24" i="39"/>
  <c r="FF84" i="39" s="1"/>
  <c r="EU23" i="39"/>
  <c r="FF23" i="39" s="1"/>
  <c r="EU22" i="39"/>
  <c r="FF22" i="39" s="1"/>
  <c r="EV25" i="39"/>
  <c r="FF85" i="39" s="1"/>
  <c r="EU24" i="39"/>
  <c r="FF24" i="39" s="1"/>
  <c r="EV29" i="39"/>
  <c r="FF89" i="39" s="1"/>
  <c r="EU28" i="39"/>
  <c r="FF28" i="39" s="1"/>
  <c r="EU27" i="39"/>
  <c r="FF27" i="39" s="1"/>
  <c r="EU26" i="39"/>
  <c r="FF26" i="39" s="1"/>
  <c r="EV13" i="39"/>
  <c r="FF73" i="39" s="1"/>
  <c r="EU12" i="39"/>
  <c r="FF12" i="39" s="1"/>
  <c r="EU11" i="39"/>
  <c r="FF11" i="39" s="1"/>
  <c r="EV37" i="39"/>
  <c r="FF97" i="39" s="1"/>
  <c r="EU36" i="39"/>
  <c r="FF36" i="39" s="1"/>
  <c r="EU35" i="39"/>
  <c r="FF35" i="39" s="1"/>
  <c r="EV34" i="39"/>
  <c r="FF94" i="39" s="1"/>
  <c r="EV33" i="39"/>
  <c r="FF93" i="39" s="1"/>
  <c r="EV32" i="39"/>
  <c r="FF92" i="39" s="1"/>
  <c r="EV31" i="39"/>
  <c r="FF91" i="39" s="1"/>
  <c r="EV30" i="39"/>
  <c r="FF90" i="39" s="1"/>
  <c r="EU29" i="39"/>
  <c r="FF29" i="39" s="1"/>
  <c r="EV16" i="39"/>
  <c r="FF76" i="39" s="1"/>
  <c r="EV15" i="39"/>
  <c r="FF75" i="39" s="1"/>
  <c r="EV14" i="39"/>
  <c r="FF74" i="39" s="1"/>
  <c r="EU13" i="39"/>
  <c r="FF13" i="39" s="1"/>
  <c r="EZ46" i="39"/>
  <c r="EZ41" i="39"/>
  <c r="EV39" i="39"/>
  <c r="FF99" i="39" s="1"/>
  <c r="EV38" i="39"/>
  <c r="FF98" i="39" s="1"/>
  <c r="EU37" i="39"/>
  <c r="FF37" i="39" s="1"/>
  <c r="EU34" i="39"/>
  <c r="FF34" i="39" s="1"/>
  <c r="EU33" i="39"/>
  <c r="FF33" i="39" s="1"/>
  <c r="EU32" i="39"/>
  <c r="FF32" i="39" s="1"/>
  <c r="EU31" i="39"/>
  <c r="FF31" i="39" s="1"/>
  <c r="EU30" i="39"/>
  <c r="FF30" i="39" s="1"/>
  <c r="EV20" i="39"/>
  <c r="FF80" i="39" s="1"/>
  <c r="EV19" i="39"/>
  <c r="FF79" i="39" s="1"/>
  <c r="EU16" i="39"/>
  <c r="FF16" i="39" s="1"/>
  <c r="EU15" i="39"/>
  <c r="FF15" i="39" s="1"/>
  <c r="EZ53" i="39"/>
  <c r="EZ49" i="39"/>
  <c r="EX35" i="39"/>
  <c r="FF215" i="39" s="1"/>
  <c r="EX19" i="39"/>
  <c r="FF199" i="39" s="1"/>
  <c r="EZ70" i="39"/>
  <c r="EZ61" i="39"/>
  <c r="EX31" i="39"/>
  <c r="FF211" i="39" s="1"/>
  <c r="EX17" i="39"/>
  <c r="FF197" i="39" s="1"/>
  <c r="EX16" i="39"/>
  <c r="FF196" i="39" s="1"/>
  <c r="FF161" i="39"/>
  <c r="EZ66" i="39"/>
  <c r="EX30" i="39"/>
  <c r="FF210" i="39" s="1"/>
  <c r="EX15" i="39"/>
  <c r="FF195" i="39" s="1"/>
  <c r="EZ67" i="39"/>
  <c r="EZ50" i="39"/>
  <c r="EX29" i="39"/>
  <c r="FF209" i="39" s="1"/>
  <c r="EX28" i="39"/>
  <c r="FF208" i="39" s="1"/>
  <c r="EX14" i="39"/>
  <c r="FF194" i="39" s="1"/>
  <c r="EX13" i="39"/>
  <c r="FF193" i="39" s="1"/>
  <c r="EX12" i="39"/>
  <c r="FF192" i="39" s="1"/>
  <c r="FF39" i="39"/>
  <c r="EX27" i="39"/>
  <c r="FF207" i="39" s="1"/>
  <c r="EX11" i="39"/>
  <c r="FF191" i="39" s="1"/>
  <c r="EX39" i="39"/>
  <c r="FF219" i="39" s="1"/>
  <c r="EX26" i="39"/>
  <c r="FF206" i="39" s="1"/>
  <c r="EX25" i="39"/>
  <c r="FF205" i="39" s="1"/>
  <c r="EX24" i="39"/>
  <c r="FF204" i="39" s="1"/>
  <c r="EX23" i="39"/>
  <c r="FF203" i="39" s="1"/>
  <c r="EX38" i="39"/>
  <c r="FF218" i="39" s="1"/>
  <c r="EX37" i="39"/>
  <c r="FF217" i="39" s="1"/>
  <c r="EX36" i="39"/>
  <c r="FF216" i="39" s="1"/>
  <c r="EX22" i="39"/>
  <c r="FF202" i="39" s="1"/>
  <c r="EX21" i="39"/>
  <c r="FF201" i="39" s="1"/>
  <c r="FF46" i="39"/>
  <c r="FF173" i="39"/>
  <c r="EZ58" i="39"/>
  <c r="EZ47" i="39"/>
  <c r="EZ55" i="39"/>
  <c r="FF126" i="39"/>
  <c r="EZ69" i="39"/>
  <c r="EZ54" i="39"/>
  <c r="EZ43" i="39"/>
  <c r="EZ63" i="39"/>
  <c r="EZ62" i="39"/>
  <c r="EZ57" i="39"/>
  <c r="EZ42" i="39"/>
  <c r="FF55" i="39"/>
  <c r="FF130" i="39"/>
  <c r="EZ51" i="39"/>
  <c r="EZ45" i="39"/>
  <c r="FE6" i="39"/>
  <c r="EZ65" i="39"/>
  <c r="EZ59" i="39"/>
  <c r="EY5" i="39"/>
  <c r="FF132" i="39"/>
  <c r="EZ68" i="39"/>
  <c r="EZ64" i="39"/>
  <c r="EZ60" i="39"/>
  <c r="EZ56" i="39"/>
  <c r="EZ52" i="39"/>
  <c r="EZ48" i="39"/>
  <c r="EZ44" i="39"/>
  <c r="EZ40" i="39"/>
  <c r="FE5" i="39"/>
  <c r="GC56" i="39"/>
  <c r="GB56" i="39"/>
  <c r="GA56" i="39"/>
  <c r="FW56" i="39"/>
  <c r="GC55" i="39"/>
  <c r="GB55" i="39"/>
  <c r="GA55" i="39"/>
  <c r="FW55" i="39"/>
  <c r="GC54" i="39"/>
  <c r="GB54" i="39"/>
  <c r="GA54" i="39"/>
  <c r="FW54" i="39"/>
  <c r="GC53" i="39"/>
  <c r="GB53" i="39"/>
  <c r="GA53" i="39"/>
  <c r="FW53" i="39"/>
  <c r="GC52" i="39"/>
  <c r="GB52" i="39"/>
  <c r="GA52" i="39"/>
  <c r="FW52" i="39"/>
  <c r="GC51" i="39"/>
  <c r="GB51" i="39"/>
  <c r="GA51" i="39"/>
  <c r="FW51" i="39"/>
  <c r="GC50" i="39"/>
  <c r="GB50" i="39"/>
  <c r="GA50" i="39"/>
  <c r="FW50" i="39"/>
  <c r="GC49" i="39"/>
  <c r="GB49" i="39"/>
  <c r="GA49" i="39"/>
  <c r="FW49" i="39"/>
  <c r="GC48" i="39"/>
  <c r="GB48" i="39"/>
  <c r="GA48" i="39"/>
  <c r="FW48" i="39"/>
  <c r="GC47" i="39"/>
  <c r="GB47" i="39"/>
  <c r="GA47" i="39"/>
  <c r="FW47" i="39"/>
  <c r="GC46" i="39"/>
  <c r="GB46" i="39"/>
  <c r="GA46" i="39"/>
  <c r="FW46" i="39"/>
  <c r="GC45" i="39"/>
  <c r="GB45" i="39"/>
  <c r="GA45" i="39"/>
  <c r="FW45" i="39"/>
  <c r="GC44" i="39"/>
  <c r="GB44" i="39"/>
  <c r="GA44" i="39"/>
  <c r="FW44" i="39"/>
  <c r="GC43" i="39"/>
  <c r="GB43" i="39"/>
  <c r="GA43" i="39"/>
  <c r="FW43" i="39"/>
  <c r="GC42" i="39"/>
  <c r="GB42" i="39"/>
  <c r="GA42" i="39"/>
  <c r="FW42" i="39"/>
  <c r="GC41" i="39"/>
  <c r="GB41" i="39"/>
  <c r="GA41" i="39"/>
  <c r="FW41" i="39"/>
  <c r="GC40" i="39"/>
  <c r="GB40" i="39"/>
  <c r="GA40" i="39"/>
  <c r="FW40" i="39"/>
  <c r="GC39" i="39"/>
  <c r="GB39" i="39"/>
  <c r="GA39" i="39"/>
  <c r="FW39" i="39"/>
  <c r="GC38" i="39"/>
  <c r="GB38" i="39"/>
  <c r="GA38" i="39"/>
  <c r="FW38" i="39"/>
  <c r="GC37" i="39"/>
  <c r="GB37" i="39"/>
  <c r="GA37" i="39"/>
  <c r="FW37" i="39"/>
  <c r="GC36" i="39"/>
  <c r="GB36" i="39"/>
  <c r="GA36" i="39"/>
  <c r="FW36" i="39"/>
  <c r="GC35" i="39"/>
  <c r="GB35" i="39"/>
  <c r="GA35" i="39"/>
  <c r="FW35" i="39"/>
  <c r="GC34" i="39"/>
  <c r="GB34" i="39"/>
  <c r="GA34" i="39"/>
  <c r="FW34" i="39"/>
  <c r="GC33" i="39"/>
  <c r="GB33" i="39"/>
  <c r="GA33" i="39"/>
  <c r="FW33" i="39"/>
  <c r="GC32" i="39"/>
  <c r="GB32" i="39"/>
  <c r="GA32" i="39"/>
  <c r="FW32" i="39"/>
  <c r="GC31" i="39"/>
  <c r="GB31" i="39"/>
  <c r="GA31" i="39"/>
  <c r="FW31" i="39"/>
  <c r="GC30" i="39"/>
  <c r="GB30" i="39"/>
  <c r="GA30" i="39"/>
  <c r="FW30" i="39"/>
  <c r="GC29" i="39"/>
  <c r="GB29" i="39"/>
  <c r="GA29" i="39"/>
  <c r="FW29" i="39"/>
  <c r="GC28" i="39"/>
  <c r="GB28" i="39"/>
  <c r="GA28" i="39"/>
  <c r="FW28" i="39"/>
  <c r="GC27" i="39"/>
  <c r="GB27" i="39"/>
  <c r="GA27" i="39"/>
  <c r="FW27" i="39"/>
  <c r="GC26" i="39"/>
  <c r="GB26" i="39"/>
  <c r="GA26" i="39"/>
  <c r="FW26" i="39"/>
  <c r="GC25" i="39"/>
  <c r="GB25" i="39"/>
  <c r="GA25" i="39"/>
  <c r="FW25" i="39"/>
  <c r="GC24" i="39"/>
  <c r="GB24" i="39"/>
  <c r="GA24" i="39"/>
  <c r="FW24" i="39"/>
  <c r="GC23" i="39"/>
  <c r="GB23" i="39"/>
  <c r="GA23" i="39"/>
  <c r="FW23" i="39"/>
  <c r="GC22" i="39"/>
  <c r="GB22" i="39"/>
  <c r="GA22" i="39"/>
  <c r="FW22" i="39"/>
  <c r="GC21" i="39"/>
  <c r="GB21" i="39"/>
  <c r="GA21" i="39"/>
  <c r="FW21" i="39"/>
  <c r="GC20" i="39"/>
  <c r="GB20" i="39"/>
  <c r="GA20" i="39"/>
  <c r="FW20" i="39"/>
  <c r="GC19" i="39"/>
  <c r="GB19" i="39"/>
  <c r="GA19" i="39"/>
  <c r="FW19" i="39"/>
  <c r="GC18" i="39"/>
  <c r="GB18" i="39"/>
  <c r="GA18" i="39"/>
  <c r="FW18" i="39"/>
  <c r="GC17" i="39"/>
  <c r="GB17" i="39"/>
  <c r="GA17" i="39"/>
  <c r="FW17" i="39"/>
  <c r="GC16" i="39"/>
  <c r="GB16" i="39"/>
  <c r="GA16" i="39"/>
  <c r="FW16" i="39"/>
  <c r="GC15" i="39"/>
  <c r="GB15" i="39"/>
  <c r="GA15" i="39"/>
  <c r="FW15" i="39"/>
  <c r="GC14" i="39"/>
  <c r="GB14" i="39"/>
  <c r="GA14" i="39"/>
  <c r="FW14" i="39"/>
  <c r="GC13" i="39"/>
  <c r="GB13" i="39"/>
  <c r="GA13" i="39"/>
  <c r="FW13" i="39"/>
  <c r="GC12" i="39"/>
  <c r="GB12" i="39"/>
  <c r="GA12" i="39"/>
  <c r="FW12" i="39"/>
  <c r="GC11" i="39"/>
  <c r="GB11" i="39"/>
  <c r="GA11" i="39"/>
  <c r="FW11" i="39"/>
  <c r="R5" i="39" l="1"/>
  <c r="R6" i="39"/>
  <c r="L5" i="39"/>
  <c r="BH5" i="39"/>
  <c r="BN5" i="39"/>
  <c r="BN6" i="39"/>
  <c r="EH6" i="39"/>
  <c r="CL5" i="39"/>
  <c r="CL6" i="39"/>
  <c r="CF5" i="39"/>
  <c r="DJ5" i="39"/>
  <c r="DJ6" i="39"/>
  <c r="EZ13" i="39"/>
  <c r="DD5" i="39"/>
  <c r="EZ24" i="39"/>
  <c r="EZ35" i="39"/>
  <c r="EZ32" i="39"/>
  <c r="EB5" i="39"/>
  <c r="EZ37" i="39"/>
  <c r="EZ23" i="39"/>
  <c r="EZ17" i="39"/>
  <c r="EZ34" i="39"/>
  <c r="FF5" i="39"/>
  <c r="EZ19" i="39"/>
  <c r="ES7" i="39"/>
  <c r="EZ18" i="39"/>
  <c r="ER7" i="39"/>
  <c r="EZ30" i="39"/>
  <c r="ET7" i="39"/>
  <c r="EZ11" i="39"/>
  <c r="EZ27" i="39"/>
  <c r="EZ12" i="39"/>
  <c r="EZ16" i="39"/>
  <c r="EZ20" i="39"/>
  <c r="EZ33" i="39"/>
  <c r="EQ7" i="39"/>
  <c r="EZ22" i="39"/>
  <c r="EZ15" i="39"/>
  <c r="EZ21" i="39"/>
  <c r="EZ25" i="39"/>
  <c r="EZ31" i="39"/>
  <c r="EZ14" i="39"/>
  <c r="EZ26" i="39"/>
  <c r="EZ28" i="39"/>
  <c r="EZ38" i="39"/>
  <c r="EZ39" i="39"/>
  <c r="EZ36" i="39"/>
  <c r="EZ29" i="39"/>
  <c r="FF6" i="39"/>
  <c r="EZ5" i="39" l="1"/>
  <c r="E30" i="32" l="1"/>
  <c r="T3" i="32" s="1"/>
  <c r="D30" i="32"/>
  <c r="S3" i="32" s="1"/>
  <c r="C30" i="32"/>
  <c r="R3" i="32" s="1"/>
  <c r="B30" i="32"/>
  <c r="Q3" i="32" s="1"/>
  <c r="EG8" i="30" l="1"/>
  <c r="EF8" i="30"/>
  <c r="EE8" i="30"/>
  <c r="ED8" i="30"/>
  <c r="DX8" i="30"/>
  <c r="DW8" i="30"/>
  <c r="DV8" i="30"/>
  <c r="DU8" i="30"/>
  <c r="DM8" i="30"/>
  <c r="DL8" i="30"/>
  <c r="DK8" i="30"/>
  <c r="DJ8" i="30"/>
  <c r="DD8" i="30"/>
  <c r="DC8" i="30"/>
  <c r="DB8" i="30"/>
  <c r="DA8" i="30"/>
  <c r="CS8" i="30"/>
  <c r="CR8" i="30"/>
  <c r="CQ8" i="30"/>
  <c r="CP8" i="30"/>
  <c r="CJ8" i="30"/>
  <c r="CI8" i="30"/>
  <c r="CH8" i="30"/>
  <c r="CG8" i="30"/>
  <c r="BY8" i="30"/>
  <c r="BX8" i="30"/>
  <c r="BW8" i="30"/>
  <c r="BV8" i="30"/>
  <c r="BP8" i="30"/>
  <c r="BO8" i="30"/>
  <c r="BN8" i="30"/>
  <c r="BM8" i="30"/>
  <c r="BE8" i="30"/>
  <c r="BD8" i="30"/>
  <c r="BC8" i="30"/>
  <c r="BB8" i="30"/>
  <c r="AV8" i="30"/>
  <c r="AU8" i="30"/>
  <c r="AT8" i="30"/>
  <c r="AS8" i="30"/>
  <c r="AK8" i="30"/>
  <c r="AJ8" i="30"/>
  <c r="AI8" i="30"/>
  <c r="AH8" i="30"/>
  <c r="AB8" i="30"/>
  <c r="AA8" i="30"/>
  <c r="Z8" i="30"/>
  <c r="Y8" i="30"/>
  <c r="Q8" i="30"/>
  <c r="P8" i="30"/>
  <c r="O8" i="30"/>
  <c r="N8" i="30"/>
  <c r="H8" i="30"/>
  <c r="G8" i="30"/>
  <c r="F8" i="30"/>
  <c r="E8" i="30"/>
  <c r="EG7" i="30"/>
  <c r="EF7" i="30"/>
  <c r="EE7" i="30"/>
  <c r="ED7" i="30"/>
  <c r="DX7" i="30"/>
  <c r="DW7" i="30"/>
  <c r="DV7" i="30"/>
  <c r="DU7" i="30"/>
  <c r="DM7" i="30"/>
  <c r="DL7" i="30"/>
  <c r="DK7" i="30"/>
  <c r="DJ7" i="30"/>
  <c r="DD7" i="30"/>
  <c r="DC7" i="30"/>
  <c r="DB7" i="30"/>
  <c r="DA7" i="30"/>
  <c r="CS7" i="30"/>
  <c r="CR7" i="30"/>
  <c r="CQ7" i="30"/>
  <c r="CP7" i="30"/>
  <c r="CJ7" i="30"/>
  <c r="CI7" i="30"/>
  <c r="CH7" i="30"/>
  <c r="CG7" i="30"/>
  <c r="BY7" i="30"/>
  <c r="BX7" i="30"/>
  <c r="BW7" i="30"/>
  <c r="BV7" i="30"/>
  <c r="BP7" i="30"/>
  <c r="BO7" i="30"/>
  <c r="BN7" i="30"/>
  <c r="BM7" i="30"/>
  <c r="BE7" i="30"/>
  <c r="BD7" i="30"/>
  <c r="BC7" i="30"/>
  <c r="BB7" i="30"/>
  <c r="AV7" i="30"/>
  <c r="AU7" i="30"/>
  <c r="AT7" i="30"/>
  <c r="AS7" i="30"/>
  <c r="AK7" i="30"/>
  <c r="AJ7" i="30"/>
  <c r="AI7" i="30"/>
  <c r="AH7" i="30"/>
  <c r="AB7" i="30"/>
  <c r="AA7" i="30"/>
  <c r="Z7" i="30"/>
  <c r="Y7" i="30"/>
  <c r="Q7" i="30"/>
  <c r="P7" i="30"/>
  <c r="O7" i="30"/>
  <c r="N7" i="30"/>
  <c r="H7" i="30"/>
  <c r="G7" i="30"/>
  <c r="F7" i="30"/>
  <c r="E7" i="30"/>
  <c r="EG6" i="30"/>
  <c r="EF6" i="30"/>
  <c r="EE6" i="30"/>
  <c r="ED6" i="30"/>
  <c r="DX6" i="30"/>
  <c r="DW6" i="30"/>
  <c r="DV6" i="30"/>
  <c r="DU6" i="30"/>
  <c r="DM6" i="30"/>
  <c r="DL6" i="30"/>
  <c r="DK6" i="30"/>
  <c r="DJ6" i="30"/>
  <c r="DD6" i="30"/>
  <c r="DC6" i="30"/>
  <c r="DB6" i="30"/>
  <c r="DA6" i="30"/>
  <c r="CS6" i="30"/>
  <c r="CR6" i="30"/>
  <c r="CQ6" i="30"/>
  <c r="CP6" i="30"/>
  <c r="CJ6" i="30"/>
  <c r="CI6" i="30"/>
  <c r="CH6" i="30"/>
  <c r="CG6" i="30"/>
  <c r="BY6" i="30"/>
  <c r="BX6" i="30"/>
  <c r="BW6" i="30"/>
  <c r="BV6" i="30"/>
  <c r="BP6" i="30"/>
  <c r="BO6" i="30"/>
  <c r="BN6" i="30"/>
  <c r="BM6" i="30"/>
  <c r="BE6" i="30"/>
  <c r="BD6" i="30"/>
  <c r="BC6" i="30"/>
  <c r="BB6" i="30"/>
  <c r="AV6" i="30"/>
  <c r="AU6" i="30"/>
  <c r="AT6" i="30"/>
  <c r="AS6" i="30"/>
  <c r="AK6" i="30"/>
  <c r="AJ6" i="30"/>
  <c r="AI6" i="30"/>
  <c r="AH6" i="30"/>
  <c r="AB6" i="30"/>
  <c r="AA6" i="30"/>
  <c r="Z6" i="30"/>
  <c r="Y6" i="30"/>
  <c r="Q6" i="30"/>
  <c r="P6" i="30"/>
  <c r="O6" i="30"/>
  <c r="N6" i="30"/>
  <c r="H6" i="30"/>
  <c r="G6" i="30"/>
  <c r="F6" i="30"/>
  <c r="E6" i="30"/>
  <c r="EG5" i="30"/>
  <c r="EF5" i="30"/>
  <c r="EE5" i="30"/>
  <c r="ED5" i="30"/>
  <c r="DX5" i="30"/>
  <c r="DW5" i="30"/>
  <c r="DV5" i="30"/>
  <c r="DU5" i="30"/>
  <c r="DM5" i="30"/>
  <c r="DL5" i="30"/>
  <c r="DK5" i="30"/>
  <c r="DJ5" i="30"/>
  <c r="DD5" i="30"/>
  <c r="DC5" i="30"/>
  <c r="DB5" i="30"/>
  <c r="DA5" i="30"/>
  <c r="CS5" i="30"/>
  <c r="CR5" i="30"/>
  <c r="CQ5" i="30"/>
  <c r="CP5" i="30"/>
  <c r="CJ5" i="30"/>
  <c r="CI5" i="30"/>
  <c r="CH5" i="30"/>
  <c r="CG5" i="30"/>
  <c r="BY5" i="30"/>
  <c r="BX5" i="30"/>
  <c r="BW5" i="30"/>
  <c r="BV5" i="30"/>
  <c r="BP5" i="30"/>
  <c r="BO5" i="30"/>
  <c r="BN5" i="30"/>
  <c r="BM5" i="30"/>
  <c r="BE5" i="30"/>
  <c r="BD5" i="30"/>
  <c r="BC5" i="30"/>
  <c r="BB5" i="30"/>
  <c r="AV5" i="30"/>
  <c r="AU5" i="30"/>
  <c r="AT5" i="30"/>
  <c r="AS5" i="30"/>
  <c r="AK5" i="30"/>
  <c r="AJ5" i="30"/>
  <c r="AI5" i="30"/>
  <c r="AH5" i="30"/>
  <c r="AB5" i="30"/>
  <c r="AA5" i="30"/>
  <c r="Z5" i="30"/>
  <c r="Y5" i="30"/>
  <c r="Q5" i="30"/>
  <c r="P5" i="30"/>
  <c r="O5" i="30"/>
  <c r="N5" i="30"/>
  <c r="H5" i="30"/>
  <c r="G5" i="30"/>
  <c r="F5" i="30"/>
  <c r="E5" i="30"/>
  <c r="EG4" i="30"/>
  <c r="EG9" i="30" s="1"/>
  <c r="EF4" i="30"/>
  <c r="EF9" i="30" s="1"/>
  <c r="EE4" i="30"/>
  <c r="EE9" i="30" s="1"/>
  <c r="ED4" i="30"/>
  <c r="ED9" i="30" s="1"/>
  <c r="DX4" i="30"/>
  <c r="DX9" i="30" s="1"/>
  <c r="DW4" i="30"/>
  <c r="DW9" i="30" s="1"/>
  <c r="DV4" i="30"/>
  <c r="DV9" i="30" s="1"/>
  <c r="DU4" i="30"/>
  <c r="DU9" i="30" s="1"/>
  <c r="DM4" i="30"/>
  <c r="DM9" i="30" s="1"/>
  <c r="DL4" i="30"/>
  <c r="DL9" i="30" s="1"/>
  <c r="DK4" i="30"/>
  <c r="DK9" i="30" s="1"/>
  <c r="DJ4" i="30"/>
  <c r="DJ9" i="30" s="1"/>
  <c r="DD4" i="30"/>
  <c r="DD9" i="30" s="1"/>
  <c r="DC4" i="30"/>
  <c r="DC9" i="30" s="1"/>
  <c r="DB4" i="30"/>
  <c r="DB9" i="30" s="1"/>
  <c r="DA4" i="30"/>
  <c r="DA9" i="30" s="1"/>
  <c r="CS4" i="30"/>
  <c r="CS9" i="30" s="1"/>
  <c r="CR4" i="30"/>
  <c r="CR9" i="30" s="1"/>
  <c r="CQ4" i="30"/>
  <c r="CQ9" i="30" s="1"/>
  <c r="CP4" i="30"/>
  <c r="CP9" i="30" s="1"/>
  <c r="CJ4" i="30"/>
  <c r="CJ9" i="30" s="1"/>
  <c r="CI4" i="30"/>
  <c r="CI9" i="30" s="1"/>
  <c r="CH4" i="30"/>
  <c r="CH9" i="30" s="1"/>
  <c r="CG4" i="30"/>
  <c r="CG9" i="30" s="1"/>
  <c r="BY4" i="30"/>
  <c r="BY9" i="30" s="1"/>
  <c r="BX4" i="30"/>
  <c r="BX9" i="30" s="1"/>
  <c r="BW4" i="30"/>
  <c r="BW9" i="30" s="1"/>
  <c r="BV4" i="30"/>
  <c r="BV9" i="30" s="1"/>
  <c r="BP4" i="30"/>
  <c r="BP9" i="30" s="1"/>
  <c r="BO4" i="30"/>
  <c r="BO9" i="30" s="1"/>
  <c r="BN4" i="30"/>
  <c r="BN9" i="30" s="1"/>
  <c r="BM4" i="30"/>
  <c r="BM9" i="30" s="1"/>
  <c r="BE4" i="30"/>
  <c r="BE9" i="30" s="1"/>
  <c r="BD4" i="30"/>
  <c r="BD9" i="30" s="1"/>
  <c r="BC4" i="30"/>
  <c r="BC9" i="30" s="1"/>
  <c r="BB4" i="30"/>
  <c r="BB9" i="30" s="1"/>
  <c r="AV4" i="30"/>
  <c r="AV9" i="30" s="1"/>
  <c r="AU4" i="30"/>
  <c r="AU9" i="30" s="1"/>
  <c r="AT4" i="30"/>
  <c r="AT9" i="30" s="1"/>
  <c r="AS4" i="30"/>
  <c r="AS9" i="30" s="1"/>
  <c r="AK4" i="30"/>
  <c r="AK9" i="30" s="1"/>
  <c r="AJ4" i="30"/>
  <c r="AJ9" i="30" s="1"/>
  <c r="AI4" i="30"/>
  <c r="AI9" i="30" s="1"/>
  <c r="AH4" i="30"/>
  <c r="AH9" i="30" s="1"/>
  <c r="AB4" i="30"/>
  <c r="AB9" i="30" s="1"/>
  <c r="AA4" i="30"/>
  <c r="AA9" i="30" s="1"/>
  <c r="Z4" i="30"/>
  <c r="Z9" i="30" s="1"/>
  <c r="Y4" i="30"/>
  <c r="Y9" i="30" s="1"/>
  <c r="Q4" i="30"/>
  <c r="Q9" i="30" s="1"/>
  <c r="P4" i="30"/>
  <c r="P9" i="30" s="1"/>
  <c r="O4" i="30"/>
  <c r="O9" i="30" s="1"/>
  <c r="N4" i="30"/>
  <c r="N9" i="30" s="1"/>
  <c r="H4" i="30"/>
  <c r="H9" i="30" s="1"/>
  <c r="G4" i="30"/>
  <c r="G9" i="30" s="1"/>
  <c r="F4" i="30"/>
  <c r="F9" i="30" s="1"/>
  <c r="E4" i="30"/>
  <c r="E9" i="30" s="1"/>
  <c r="ED2" i="30"/>
  <c r="DU2" i="30"/>
  <c r="DJ2" i="30"/>
  <c r="DA2" i="30"/>
  <c r="CP2" i="30"/>
  <c r="CG2" i="30"/>
  <c r="BV2" i="30"/>
  <c r="BM2" i="30"/>
  <c r="BB2" i="30"/>
  <c r="AS2" i="30"/>
  <c r="AH2" i="30"/>
  <c r="Y2" i="30"/>
  <c r="N2" i="30"/>
  <c r="E2" i="30"/>
  <c r="BZ28" i="32" l="1"/>
  <c r="BY28" i="32"/>
  <c r="BX28" i="32"/>
  <c r="BW28" i="32"/>
  <c r="BZ27" i="32"/>
  <c r="BY27" i="32"/>
  <c r="BX27" i="32"/>
  <c r="BW27" i="32"/>
  <c r="BZ26" i="32"/>
  <c r="BY26" i="32"/>
  <c r="BX26" i="32"/>
  <c r="BW26" i="32"/>
  <c r="BZ25" i="32"/>
  <c r="BY25" i="32"/>
  <c r="BX25" i="32"/>
  <c r="BW25" i="32"/>
  <c r="BZ24" i="32"/>
  <c r="BY24" i="32"/>
  <c r="BX24" i="32"/>
  <c r="BW24" i="32"/>
  <c r="BZ23" i="32"/>
  <c r="BY23" i="32"/>
  <c r="BX23" i="32"/>
  <c r="BW23" i="32"/>
  <c r="BZ22" i="32"/>
  <c r="BY22" i="32"/>
  <c r="BX22" i="32"/>
  <c r="BW22" i="32"/>
  <c r="BZ21" i="32"/>
  <c r="BY21" i="32"/>
  <c r="BX21" i="32"/>
  <c r="BW21" i="32"/>
  <c r="BZ20" i="32"/>
  <c r="BY20" i="32"/>
  <c r="BX20" i="32"/>
  <c r="BW20" i="32"/>
  <c r="BZ19" i="32"/>
  <c r="BY19" i="32"/>
  <c r="BX19" i="32"/>
  <c r="BW19" i="32"/>
  <c r="BZ18" i="32"/>
  <c r="BY18" i="32"/>
  <c r="BX18" i="32"/>
  <c r="BW18" i="32"/>
  <c r="BZ17" i="32"/>
  <c r="BY17" i="32"/>
  <c r="BX17" i="32"/>
  <c r="BW17" i="32"/>
  <c r="BZ16" i="32"/>
  <c r="BY16" i="32"/>
  <c r="BX16" i="32"/>
  <c r="BW16" i="32"/>
  <c r="BZ15" i="32"/>
  <c r="BY15" i="32"/>
  <c r="BX15" i="32"/>
  <c r="BW15" i="32"/>
  <c r="BZ14" i="32"/>
  <c r="BY14" i="32"/>
  <c r="BX14" i="32"/>
  <c r="BW14" i="32"/>
  <c r="BZ13" i="32"/>
  <c r="BY13" i="32"/>
  <c r="BX13" i="32"/>
  <c r="BW13" i="32"/>
  <c r="BZ12" i="32"/>
  <c r="BY12" i="32"/>
  <c r="BY34" i="32" s="1"/>
  <c r="BX12" i="32"/>
  <c r="BW12" i="32"/>
  <c r="BZ11" i="32"/>
  <c r="BY11" i="32"/>
  <c r="BX11" i="32"/>
  <c r="BW11" i="32"/>
  <c r="BZ10" i="32"/>
  <c r="BY10" i="32"/>
  <c r="BY32" i="32" s="1"/>
  <c r="BX10" i="32"/>
  <c r="BW10" i="32"/>
  <c r="BZ9" i="32"/>
  <c r="BY9" i="32"/>
  <c r="BX9" i="32"/>
  <c r="BW9" i="32"/>
  <c r="BZ8" i="32"/>
  <c r="BY8" i="32"/>
  <c r="BY30" i="32" s="1"/>
  <c r="BX8" i="32"/>
  <c r="BW8" i="32"/>
  <c r="BQ28" i="32"/>
  <c r="BP28" i="32"/>
  <c r="BO28" i="32"/>
  <c r="BN28" i="32"/>
  <c r="BQ27" i="32"/>
  <c r="BP27" i="32"/>
  <c r="BO27" i="32"/>
  <c r="BN27" i="32"/>
  <c r="BQ26" i="32"/>
  <c r="BP26" i="32"/>
  <c r="BO26" i="32"/>
  <c r="BN26" i="32"/>
  <c r="BQ25" i="32"/>
  <c r="BP25" i="32"/>
  <c r="BO25" i="32"/>
  <c r="BN25" i="32"/>
  <c r="BQ24" i="32"/>
  <c r="BP24" i="32"/>
  <c r="BO24" i="32"/>
  <c r="BN24" i="32"/>
  <c r="BQ23" i="32"/>
  <c r="BP23" i="32"/>
  <c r="BO23" i="32"/>
  <c r="BN23" i="32"/>
  <c r="BQ22" i="32"/>
  <c r="BP22" i="32"/>
  <c r="BO22" i="32"/>
  <c r="BN22" i="32"/>
  <c r="BQ21" i="32"/>
  <c r="BP21" i="32"/>
  <c r="BO21" i="32"/>
  <c r="BN21" i="32"/>
  <c r="BQ20" i="32"/>
  <c r="BP20" i="32"/>
  <c r="BO20" i="32"/>
  <c r="BN20" i="32"/>
  <c r="BQ19" i="32"/>
  <c r="BP19" i="32"/>
  <c r="BO19" i="32"/>
  <c r="BN19" i="32"/>
  <c r="BQ18" i="32"/>
  <c r="BP18" i="32"/>
  <c r="BO18" i="32"/>
  <c r="BN18" i="32"/>
  <c r="BQ17" i="32"/>
  <c r="BP17" i="32"/>
  <c r="BO17" i="32"/>
  <c r="BN17" i="32"/>
  <c r="BQ16" i="32"/>
  <c r="BP16" i="32"/>
  <c r="BO16" i="32"/>
  <c r="BN16" i="32"/>
  <c r="BQ15" i="32"/>
  <c r="BP15" i="32"/>
  <c r="BO15" i="32"/>
  <c r="BN15" i="32"/>
  <c r="BQ14" i="32"/>
  <c r="BP14" i="32"/>
  <c r="BO14" i="32"/>
  <c r="BN14" i="32"/>
  <c r="BQ13" i="32"/>
  <c r="BP13" i="32"/>
  <c r="BO13" i="32"/>
  <c r="BN13" i="32"/>
  <c r="BQ12" i="32"/>
  <c r="BP12" i="32"/>
  <c r="BO12" i="32"/>
  <c r="BN12" i="32"/>
  <c r="BQ11" i="32"/>
  <c r="BP11" i="32"/>
  <c r="BO11" i="32"/>
  <c r="BN11" i="32"/>
  <c r="BQ10" i="32"/>
  <c r="BP10" i="32"/>
  <c r="BO10" i="32"/>
  <c r="BN10" i="32"/>
  <c r="BQ9" i="32"/>
  <c r="BP9" i="32"/>
  <c r="BO9" i="32"/>
  <c r="BN9" i="32"/>
  <c r="BQ8" i="32"/>
  <c r="BP8" i="32"/>
  <c r="BO8" i="32"/>
  <c r="BN8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H19" i="32"/>
  <c r="BG19" i="32"/>
  <c r="BF19" i="32"/>
  <c r="BE19" i="32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H12" i="32"/>
  <c r="BG12" i="32"/>
  <c r="BF12" i="32"/>
  <c r="BE12" i="32"/>
  <c r="BH11" i="32"/>
  <c r="BG11" i="32"/>
  <c r="BF11" i="32"/>
  <c r="BE11" i="32"/>
  <c r="BH10" i="32"/>
  <c r="BG10" i="32"/>
  <c r="BF10" i="32"/>
  <c r="BE10" i="32"/>
  <c r="BH9" i="32"/>
  <c r="BG9" i="32"/>
  <c r="BF9" i="32"/>
  <c r="BE9" i="32"/>
  <c r="BH8" i="32"/>
  <c r="BG8" i="32"/>
  <c r="BF8" i="32"/>
  <c r="BE8" i="32"/>
  <c r="AY28" i="32"/>
  <c r="AX28" i="32"/>
  <c r="AW28" i="32"/>
  <c r="AV28" i="32"/>
  <c r="AY27" i="32"/>
  <c r="AX27" i="32"/>
  <c r="AW27" i="32"/>
  <c r="AV27" i="32"/>
  <c r="AY26" i="32"/>
  <c r="AX26" i="32"/>
  <c r="AW26" i="32"/>
  <c r="AV26" i="32"/>
  <c r="AY25" i="32"/>
  <c r="AX25" i="32"/>
  <c r="AW25" i="32"/>
  <c r="AV25" i="32"/>
  <c r="AY24" i="32"/>
  <c r="AX24" i="32"/>
  <c r="AW24" i="32"/>
  <c r="AV24" i="32"/>
  <c r="AY23" i="32"/>
  <c r="AX23" i="32"/>
  <c r="AW23" i="32"/>
  <c r="AV23" i="32"/>
  <c r="AY22" i="32"/>
  <c r="AX22" i="32"/>
  <c r="AW22" i="32"/>
  <c r="AV22" i="32"/>
  <c r="AY21" i="32"/>
  <c r="AX21" i="32"/>
  <c r="AW21" i="32"/>
  <c r="AV21" i="32"/>
  <c r="AY20" i="32"/>
  <c r="AX20" i="32"/>
  <c r="AW20" i="32"/>
  <c r="AV20" i="32"/>
  <c r="AY19" i="32"/>
  <c r="AX19" i="32"/>
  <c r="AW19" i="32"/>
  <c r="AV19" i="32"/>
  <c r="AY18" i="32"/>
  <c r="AX18" i="32"/>
  <c r="AW18" i="32"/>
  <c r="AV18" i="32"/>
  <c r="AY17" i="32"/>
  <c r="AX17" i="32"/>
  <c r="AW17" i="32"/>
  <c r="AV17" i="32"/>
  <c r="AY16" i="32"/>
  <c r="AX16" i="32"/>
  <c r="AW16" i="32"/>
  <c r="AV16" i="32"/>
  <c r="AY15" i="32"/>
  <c r="AX15" i="32"/>
  <c r="AW15" i="32"/>
  <c r="AV15" i="32"/>
  <c r="AY14" i="32"/>
  <c r="AX14" i="32"/>
  <c r="AW14" i="32"/>
  <c r="AV14" i="32"/>
  <c r="AY13" i="32"/>
  <c r="AX13" i="32"/>
  <c r="AW13" i="32"/>
  <c r="AV13" i="32"/>
  <c r="AY12" i="32"/>
  <c r="AX12" i="32"/>
  <c r="AW12" i="32"/>
  <c r="AV12" i="32"/>
  <c r="AY11" i="32"/>
  <c r="AX11" i="32"/>
  <c r="AW11" i="32"/>
  <c r="AV11" i="32"/>
  <c r="AY10" i="32"/>
  <c r="AX10" i="32"/>
  <c r="AW10" i="32"/>
  <c r="AV10" i="32"/>
  <c r="AY9" i="32"/>
  <c r="AX9" i="32"/>
  <c r="AW9" i="32"/>
  <c r="AV9" i="32"/>
  <c r="AY8" i="32"/>
  <c r="AX8" i="32"/>
  <c r="AW8" i="32"/>
  <c r="AV8" i="32"/>
  <c r="BW33" i="32" l="1"/>
  <c r="BW35" i="32"/>
  <c r="BZ35" i="32"/>
  <c r="BY31" i="32"/>
  <c r="BY35" i="32"/>
  <c r="BW36" i="32"/>
  <c r="BZ30" i="32"/>
  <c r="BZ32" i="32"/>
  <c r="BX30" i="32"/>
  <c r="BX34" i="32"/>
  <c r="BE32" i="32"/>
  <c r="AV34" i="32"/>
  <c r="AW35" i="32"/>
  <c r="AV32" i="32"/>
  <c r="AW33" i="32"/>
  <c r="AX34" i="32"/>
  <c r="AY30" i="32"/>
  <c r="AV35" i="32"/>
  <c r="AW36" i="32"/>
  <c r="AV33" i="32"/>
  <c r="AW34" i="32"/>
  <c r="AX35" i="32"/>
  <c r="AY36" i="32"/>
  <c r="AV31" i="32"/>
  <c r="AW32" i="32"/>
  <c r="AX33" i="32"/>
  <c r="BZ36" i="32"/>
  <c r="AV30" i="32"/>
  <c r="AW31" i="32"/>
  <c r="AX32" i="32"/>
  <c r="AY33" i="32"/>
  <c r="BW30" i="32"/>
  <c r="BW31" i="32"/>
  <c r="BX32" i="32"/>
  <c r="BX31" i="32"/>
  <c r="BX36" i="32"/>
  <c r="BW34" i="32"/>
  <c r="BW32" i="32"/>
  <c r="BX35" i="32"/>
  <c r="BX33" i="32"/>
  <c r="BY33" i="32"/>
  <c r="BZ34" i="32"/>
  <c r="BY36" i="32"/>
  <c r="BE31" i="32"/>
  <c r="BG33" i="32"/>
  <c r="BG36" i="32"/>
  <c r="BN31" i="32"/>
  <c r="BO32" i="32"/>
  <c r="BN34" i="32"/>
  <c r="BN32" i="32"/>
  <c r="BO33" i="32"/>
  <c r="BP34" i="32"/>
  <c r="BN33" i="32"/>
  <c r="BP31" i="32"/>
  <c r="BQ31" i="32"/>
  <c r="BN36" i="32"/>
  <c r="BN35" i="32"/>
  <c r="BP35" i="32"/>
  <c r="BQ35" i="32"/>
  <c r="BN30" i="32"/>
  <c r="BO36" i="32"/>
  <c r="BP30" i="32"/>
  <c r="BP32" i="32"/>
  <c r="BO31" i="32"/>
  <c r="BO34" i="32"/>
  <c r="BP36" i="32"/>
  <c r="BQ36" i="32"/>
  <c r="BQ30" i="32"/>
  <c r="BQ32" i="32"/>
  <c r="BQ33" i="32"/>
  <c r="BO30" i="32"/>
  <c r="BQ34" i="32"/>
  <c r="BE35" i="32"/>
  <c r="BE30" i="32"/>
  <c r="BF33" i="32"/>
  <c r="BF34" i="32"/>
  <c r="BF35" i="32"/>
  <c r="BE33" i="32"/>
  <c r="BE34" i="32"/>
  <c r="BE36" i="32"/>
  <c r="BF32" i="32"/>
  <c r="BF36" i="32"/>
  <c r="BG34" i="32"/>
  <c r="BG31" i="32"/>
  <c r="BG32" i="32"/>
  <c r="BH32" i="32"/>
  <c r="BH30" i="32"/>
  <c r="BG35" i="32"/>
  <c r="BH35" i="32"/>
  <c r="BG30" i="32"/>
  <c r="BH33" i="32"/>
  <c r="BH31" i="32"/>
  <c r="BH34" i="32"/>
  <c r="BF31" i="32"/>
  <c r="BF30" i="32"/>
  <c r="AW30" i="32"/>
  <c r="AX31" i="32"/>
  <c r="AX30" i="32"/>
  <c r="AY31" i="32"/>
  <c r="AV36" i="32"/>
  <c r="AY35" i="32"/>
  <c r="AY32" i="32"/>
  <c r="AX36" i="32"/>
  <c r="BZ31" i="32"/>
  <c r="BZ33" i="32"/>
  <c r="BO35" i="32"/>
  <c r="BH36" i="32"/>
  <c r="BP33" i="32"/>
  <c r="AY34" i="32"/>
  <c r="AR3" i="32" l="1"/>
  <c r="AS3" i="32"/>
  <c r="AU3" i="32"/>
  <c r="AT3" i="32"/>
  <c r="BS3" i="32"/>
  <c r="BT3" i="32"/>
  <c r="BU3" i="32"/>
  <c r="BV3" i="32"/>
  <c r="BA3" i="32"/>
  <c r="BJ3" i="32"/>
  <c r="BK3" i="32"/>
  <c r="BL3" i="32"/>
  <c r="BM3" i="32"/>
  <c r="BC3" i="32"/>
  <c r="BD3" i="32"/>
  <c r="BB3" i="32"/>
  <c r="CA13" i="26"/>
  <c r="CB13" i="26"/>
  <c r="CC13" i="26"/>
  <c r="CD13" i="26"/>
  <c r="CA14" i="26"/>
  <c r="CB14" i="26"/>
  <c r="CC14" i="26"/>
  <c r="CD14" i="26"/>
  <c r="CA15" i="26"/>
  <c r="CB15" i="26"/>
  <c r="CC15" i="26"/>
  <c r="CD15" i="26"/>
  <c r="CA16" i="26"/>
  <c r="CB16" i="26"/>
  <c r="CC16" i="26"/>
  <c r="CD16" i="26"/>
  <c r="CA17" i="26"/>
  <c r="CB17" i="26"/>
  <c r="CC17" i="26"/>
  <c r="CD17" i="26"/>
  <c r="CA18" i="26"/>
  <c r="CB18" i="26"/>
  <c r="CC18" i="26"/>
  <c r="CD18" i="26"/>
  <c r="CA19" i="26"/>
  <c r="CB19" i="26"/>
  <c r="CC19" i="26"/>
  <c r="CD19" i="26"/>
  <c r="CA20" i="26"/>
  <c r="CB20" i="26"/>
  <c r="CC20" i="26"/>
  <c r="CD20" i="26"/>
  <c r="CA21" i="26"/>
  <c r="CB21" i="26"/>
  <c r="CC21" i="26"/>
  <c r="CD21" i="26"/>
  <c r="CA22" i="26"/>
  <c r="CB22" i="26"/>
  <c r="CC22" i="26"/>
  <c r="CD22" i="26"/>
  <c r="CA23" i="26"/>
  <c r="CB23" i="26"/>
  <c r="CC23" i="26"/>
  <c r="CD23" i="26"/>
  <c r="CA24" i="26"/>
  <c r="CB24" i="26"/>
  <c r="CC24" i="26"/>
  <c r="CD24" i="26"/>
  <c r="CA25" i="26"/>
  <c r="CB25" i="26"/>
  <c r="CC25" i="26"/>
  <c r="CD25" i="26"/>
  <c r="CA26" i="26"/>
  <c r="CB26" i="26"/>
  <c r="CC26" i="26"/>
  <c r="CD26" i="26"/>
  <c r="CA27" i="26"/>
  <c r="CB27" i="26"/>
  <c r="CC27" i="26"/>
  <c r="CD27" i="26"/>
  <c r="CA28" i="26"/>
  <c r="CB28" i="26"/>
  <c r="CC28" i="26"/>
  <c r="CD28" i="26"/>
  <c r="CA29" i="26"/>
  <c r="CB29" i="26"/>
  <c r="CC29" i="26"/>
  <c r="CD29" i="26"/>
  <c r="CA30" i="26"/>
  <c r="CB30" i="26"/>
  <c r="CC30" i="26"/>
  <c r="CD30" i="26"/>
  <c r="CA31" i="26"/>
  <c r="CB31" i="26"/>
  <c r="CC31" i="26"/>
  <c r="CD31" i="26"/>
  <c r="CA32" i="26"/>
  <c r="CB32" i="26"/>
  <c r="CC32" i="26"/>
  <c r="CD32" i="26"/>
  <c r="CA33" i="26"/>
  <c r="CB33" i="26"/>
  <c r="CC33" i="26"/>
  <c r="CD33" i="26"/>
  <c r="CA34" i="26"/>
  <c r="CB34" i="26"/>
  <c r="CC34" i="26"/>
  <c r="CD34" i="26"/>
  <c r="CA35" i="26"/>
  <c r="CB35" i="26"/>
  <c r="CC35" i="26"/>
  <c r="CD35" i="26"/>
  <c r="CA36" i="26"/>
  <c r="CB36" i="26"/>
  <c r="CC36" i="26"/>
  <c r="CD36" i="26"/>
  <c r="CA37" i="26"/>
  <c r="CB37" i="26"/>
  <c r="CC37" i="26"/>
  <c r="CD37" i="26"/>
  <c r="CA38" i="26"/>
  <c r="CB38" i="26"/>
  <c r="CC38" i="26"/>
  <c r="CD38" i="26"/>
  <c r="CA39" i="26"/>
  <c r="CB39" i="26"/>
  <c r="CC39" i="26"/>
  <c r="CD39" i="26"/>
  <c r="CA40" i="26"/>
  <c r="CB40" i="26"/>
  <c r="CC40" i="26"/>
  <c r="CD40" i="26"/>
  <c r="CA41" i="26"/>
  <c r="CB41" i="26"/>
  <c r="CC41" i="26"/>
  <c r="CD41" i="26"/>
  <c r="CA42" i="26"/>
  <c r="CB42" i="26"/>
  <c r="CC42" i="26"/>
  <c r="CD42" i="26"/>
  <c r="CA43" i="26"/>
  <c r="CB43" i="26"/>
  <c r="CC43" i="26"/>
  <c r="CD43" i="26"/>
  <c r="CA44" i="26"/>
  <c r="CB44" i="26"/>
  <c r="CC44" i="26"/>
  <c r="CD44" i="26"/>
  <c r="CA45" i="26"/>
  <c r="CB45" i="26"/>
  <c r="CC45" i="26"/>
  <c r="CD45" i="26"/>
  <c r="CA46" i="26"/>
  <c r="CB46" i="26"/>
  <c r="CC46" i="26"/>
  <c r="CD46" i="26"/>
  <c r="CA47" i="26"/>
  <c r="CB47" i="26"/>
  <c r="CC47" i="26"/>
  <c r="CD47" i="26"/>
  <c r="CA48" i="26"/>
  <c r="CB48" i="26"/>
  <c r="CC48" i="26"/>
  <c r="CD48" i="26"/>
  <c r="CA49" i="26"/>
  <c r="CB49" i="26"/>
  <c r="CC49" i="26"/>
  <c r="CD49" i="26"/>
  <c r="CA50" i="26"/>
  <c r="CB50" i="26"/>
  <c r="CC50" i="26"/>
  <c r="CD50" i="26"/>
  <c r="CA51" i="26"/>
  <c r="CB51" i="26"/>
  <c r="CC51" i="26"/>
  <c r="CD51" i="26"/>
  <c r="CA52" i="26"/>
  <c r="CB52" i="26"/>
  <c r="CC52" i="26"/>
  <c r="CD52" i="26"/>
  <c r="CA53" i="26"/>
  <c r="CB53" i="26"/>
  <c r="CC53" i="26"/>
  <c r="CD53" i="26"/>
  <c r="CA54" i="26"/>
  <c r="CB54" i="26"/>
  <c r="CC54" i="26"/>
  <c r="CD54" i="26"/>
  <c r="CA55" i="26"/>
  <c r="CB55" i="26"/>
  <c r="CC55" i="26"/>
  <c r="CD55" i="26"/>
  <c r="CA56" i="26"/>
  <c r="CB56" i="26"/>
  <c r="CC56" i="26"/>
  <c r="CD56" i="26"/>
  <c r="CA57" i="26"/>
  <c r="CB57" i="26"/>
  <c r="CC57" i="26"/>
  <c r="CD57" i="26"/>
  <c r="CA58" i="26"/>
  <c r="CB58" i="26"/>
  <c r="CC58" i="26"/>
  <c r="CD58" i="26"/>
  <c r="CA59" i="26"/>
  <c r="CB59" i="26"/>
  <c r="CC59" i="26"/>
  <c r="CD59" i="26"/>
  <c r="CA60" i="26"/>
  <c r="CB60" i="26"/>
  <c r="CC60" i="26"/>
  <c r="CD60" i="26"/>
  <c r="CA61" i="26"/>
  <c r="CB61" i="26"/>
  <c r="CC61" i="26"/>
  <c r="CD61" i="26"/>
  <c r="CD62" i="34"/>
  <c r="CC62" i="34"/>
  <c r="CB62" i="34"/>
  <c r="CA62" i="34"/>
  <c r="CD61" i="34"/>
  <c r="CC61" i="34"/>
  <c r="CB61" i="34"/>
  <c r="CA61" i="34"/>
  <c r="CD60" i="34"/>
  <c r="CC60" i="34"/>
  <c r="CB60" i="34"/>
  <c r="CA60" i="34"/>
  <c r="CD59" i="34"/>
  <c r="CC59" i="34"/>
  <c r="CB59" i="34"/>
  <c r="CA59" i="34"/>
  <c r="CD58" i="34"/>
  <c r="CC58" i="34"/>
  <c r="CB58" i="34"/>
  <c r="CA58" i="34"/>
  <c r="CD57" i="34"/>
  <c r="CC57" i="34"/>
  <c r="CB57" i="34"/>
  <c r="CA57" i="34"/>
  <c r="CD56" i="34"/>
  <c r="CC56" i="34"/>
  <c r="CB56" i="34"/>
  <c r="CA56" i="34"/>
  <c r="CD55" i="34"/>
  <c r="CC55" i="34"/>
  <c r="CB55" i="34"/>
  <c r="CA55" i="34"/>
  <c r="CD54" i="34"/>
  <c r="CC54" i="34"/>
  <c r="CB54" i="34"/>
  <c r="CA54" i="34"/>
  <c r="CD53" i="34"/>
  <c r="CC53" i="34"/>
  <c r="CB53" i="34"/>
  <c r="CA53" i="34"/>
  <c r="CD52" i="34"/>
  <c r="CC52" i="34"/>
  <c r="CB52" i="34"/>
  <c r="CA52" i="34"/>
  <c r="CD51" i="34"/>
  <c r="CC51" i="34"/>
  <c r="CB51" i="34"/>
  <c r="CA51" i="34"/>
  <c r="CD50" i="34"/>
  <c r="CC50" i="34"/>
  <c r="CB50" i="34"/>
  <c r="CA50" i="34"/>
  <c r="CD49" i="34"/>
  <c r="CC49" i="34"/>
  <c r="CB49" i="34"/>
  <c r="CA49" i="34"/>
  <c r="CD48" i="34"/>
  <c r="CC48" i="34"/>
  <c r="CB48" i="34"/>
  <c r="CA48" i="34"/>
  <c r="CD47" i="34"/>
  <c r="CC47" i="34"/>
  <c r="CB47" i="34"/>
  <c r="CA47" i="34"/>
  <c r="CD46" i="34"/>
  <c r="CC46" i="34"/>
  <c r="CB46" i="34"/>
  <c r="CA46" i="34"/>
  <c r="CD45" i="34"/>
  <c r="CC45" i="34"/>
  <c r="CB45" i="34"/>
  <c r="CA45" i="34"/>
  <c r="CD44" i="34"/>
  <c r="CC44" i="34"/>
  <c r="CB44" i="34"/>
  <c r="CA44" i="34"/>
  <c r="CD43" i="34"/>
  <c r="CC43" i="34"/>
  <c r="CB43" i="34"/>
  <c r="CA43" i="34"/>
  <c r="CD42" i="34"/>
  <c r="CC42" i="34"/>
  <c r="CB42" i="34"/>
  <c r="CA42" i="34"/>
  <c r="CD41" i="34"/>
  <c r="CC41" i="34"/>
  <c r="CB41" i="34"/>
  <c r="CA41" i="34"/>
  <c r="CD40" i="34"/>
  <c r="CC40" i="34"/>
  <c r="CB40" i="34"/>
  <c r="CA40" i="34"/>
  <c r="CD39" i="34"/>
  <c r="CC39" i="34"/>
  <c r="CB39" i="34"/>
  <c r="CA39" i="34"/>
  <c r="CD38" i="34"/>
  <c r="CC38" i="34"/>
  <c r="CB38" i="34"/>
  <c r="CA38" i="34"/>
  <c r="CD37" i="34"/>
  <c r="CC37" i="34"/>
  <c r="CB37" i="34"/>
  <c r="CA37" i="34"/>
  <c r="CD36" i="34"/>
  <c r="CC36" i="34"/>
  <c r="CB36" i="34"/>
  <c r="CA36" i="34"/>
  <c r="CD35" i="34"/>
  <c r="CC35" i="34"/>
  <c r="CB35" i="34"/>
  <c r="CA35" i="34"/>
  <c r="CD34" i="34"/>
  <c r="CC34" i="34"/>
  <c r="CB34" i="34"/>
  <c r="CA34" i="34"/>
  <c r="CD33" i="34"/>
  <c r="CC33" i="34"/>
  <c r="CB33" i="34"/>
  <c r="CA33" i="34"/>
  <c r="CD32" i="34"/>
  <c r="CC32" i="34"/>
  <c r="CB32" i="34"/>
  <c r="CA32" i="34"/>
  <c r="CD31" i="34"/>
  <c r="CC31" i="34"/>
  <c r="CB31" i="34"/>
  <c r="CA31" i="34"/>
  <c r="CD30" i="34"/>
  <c r="CC30" i="34"/>
  <c r="CB30" i="34"/>
  <c r="CA30" i="34"/>
  <c r="CD29" i="34"/>
  <c r="CC29" i="34"/>
  <c r="CB29" i="34"/>
  <c r="CA29" i="34"/>
  <c r="CD28" i="34"/>
  <c r="CC28" i="34"/>
  <c r="CB28" i="34"/>
  <c r="CA28" i="34"/>
  <c r="CD27" i="34"/>
  <c r="CC27" i="34"/>
  <c r="CB27" i="34"/>
  <c r="CA27" i="34"/>
  <c r="CD26" i="34"/>
  <c r="CC26" i="34"/>
  <c r="CB26" i="34"/>
  <c r="CA26" i="34"/>
  <c r="CD25" i="34"/>
  <c r="CC25" i="34"/>
  <c r="CB25" i="34"/>
  <c r="CA25" i="34"/>
  <c r="CD24" i="34"/>
  <c r="CC24" i="34"/>
  <c r="CB24" i="34"/>
  <c r="CA24" i="34"/>
  <c r="CD23" i="34"/>
  <c r="CC23" i="34"/>
  <c r="CB23" i="34"/>
  <c r="CA23" i="34"/>
  <c r="CD22" i="34"/>
  <c r="CC22" i="34"/>
  <c r="CB22" i="34"/>
  <c r="CA22" i="34"/>
  <c r="CD21" i="34"/>
  <c r="CC21" i="34"/>
  <c r="CB21" i="34"/>
  <c r="CA21" i="34"/>
  <c r="CD20" i="34"/>
  <c r="CC20" i="34"/>
  <c r="CB20" i="34"/>
  <c r="CA20" i="34"/>
  <c r="CD19" i="34"/>
  <c r="CC19" i="34"/>
  <c r="CB19" i="34"/>
  <c r="CA19" i="34"/>
  <c r="CD18" i="34"/>
  <c r="CC18" i="34"/>
  <c r="CB18" i="34"/>
  <c r="CA18" i="34"/>
  <c r="CD17" i="34"/>
  <c r="CC17" i="34"/>
  <c r="CB17" i="34"/>
  <c r="CA17" i="34"/>
  <c r="CD16" i="34"/>
  <c r="CC16" i="34"/>
  <c r="CB16" i="34"/>
  <c r="CA16" i="34"/>
  <c r="CD15" i="34"/>
  <c r="CC15" i="34"/>
  <c r="CB15" i="34"/>
  <c r="CA15" i="34"/>
  <c r="CD14" i="34"/>
  <c r="CC14" i="34"/>
  <c r="CB14" i="34"/>
  <c r="CA14" i="34"/>
  <c r="CD13" i="34"/>
  <c r="CC13" i="34"/>
  <c r="CB13" i="34"/>
  <c r="CA13" i="34"/>
  <c r="BT62" i="34"/>
  <c r="BS62" i="34"/>
  <c r="BR62" i="34"/>
  <c r="BQ62" i="34"/>
  <c r="BT61" i="34"/>
  <c r="BS61" i="34"/>
  <c r="BR61" i="34"/>
  <c r="BQ61" i="34"/>
  <c r="BT60" i="34"/>
  <c r="BS60" i="34"/>
  <c r="BR60" i="34"/>
  <c r="BQ60" i="34"/>
  <c r="BT59" i="34"/>
  <c r="BS59" i="34"/>
  <c r="BR59" i="34"/>
  <c r="BQ59" i="34"/>
  <c r="BT58" i="34"/>
  <c r="BS58" i="34"/>
  <c r="BR58" i="34"/>
  <c r="BQ58" i="34"/>
  <c r="BT57" i="34"/>
  <c r="BS57" i="34"/>
  <c r="BR57" i="34"/>
  <c r="BQ57" i="34"/>
  <c r="BT56" i="34"/>
  <c r="BS56" i="34"/>
  <c r="BR56" i="34"/>
  <c r="BQ56" i="34"/>
  <c r="BT55" i="34"/>
  <c r="BS55" i="34"/>
  <c r="BR55" i="34"/>
  <c r="BQ55" i="34"/>
  <c r="BT54" i="34"/>
  <c r="BS54" i="34"/>
  <c r="BR54" i="34"/>
  <c r="BQ54" i="34"/>
  <c r="BT53" i="34"/>
  <c r="BS53" i="34"/>
  <c r="BR53" i="34"/>
  <c r="BQ53" i="34"/>
  <c r="BT52" i="34"/>
  <c r="BS52" i="34"/>
  <c r="BR52" i="34"/>
  <c r="BQ52" i="34"/>
  <c r="BT51" i="34"/>
  <c r="BS51" i="34"/>
  <c r="BR51" i="34"/>
  <c r="BQ51" i="34"/>
  <c r="BT50" i="34"/>
  <c r="BS50" i="34"/>
  <c r="BR50" i="34"/>
  <c r="BQ50" i="34"/>
  <c r="BT49" i="34"/>
  <c r="BS49" i="34"/>
  <c r="BR49" i="34"/>
  <c r="BQ49" i="34"/>
  <c r="BT48" i="34"/>
  <c r="BS48" i="34"/>
  <c r="BR48" i="34"/>
  <c r="BQ48" i="34"/>
  <c r="BT47" i="34"/>
  <c r="BS47" i="34"/>
  <c r="BR47" i="34"/>
  <c r="BQ47" i="34"/>
  <c r="BT46" i="34"/>
  <c r="BS46" i="34"/>
  <c r="BR46" i="34"/>
  <c r="BQ46" i="34"/>
  <c r="BT45" i="34"/>
  <c r="BS45" i="34"/>
  <c r="BR45" i="34"/>
  <c r="BQ45" i="34"/>
  <c r="BT44" i="34"/>
  <c r="BS44" i="34"/>
  <c r="BR44" i="34"/>
  <c r="BQ44" i="34"/>
  <c r="BT43" i="34"/>
  <c r="BS43" i="34"/>
  <c r="BR43" i="34"/>
  <c r="BQ43" i="34"/>
  <c r="BT42" i="34"/>
  <c r="BS42" i="34"/>
  <c r="BR42" i="34"/>
  <c r="BQ42" i="34"/>
  <c r="BT41" i="34"/>
  <c r="BS41" i="34"/>
  <c r="BR41" i="34"/>
  <c r="BQ41" i="34"/>
  <c r="BT40" i="34"/>
  <c r="BS40" i="34"/>
  <c r="BR40" i="34"/>
  <c r="BQ40" i="34"/>
  <c r="BT39" i="34"/>
  <c r="BS39" i="34"/>
  <c r="BR39" i="34"/>
  <c r="BQ39" i="34"/>
  <c r="BT38" i="34"/>
  <c r="BS38" i="34"/>
  <c r="BR38" i="34"/>
  <c r="BQ38" i="34"/>
  <c r="BT37" i="34"/>
  <c r="BS37" i="34"/>
  <c r="BR37" i="34"/>
  <c r="BQ37" i="34"/>
  <c r="BT36" i="34"/>
  <c r="BS36" i="34"/>
  <c r="BR36" i="34"/>
  <c r="BQ36" i="34"/>
  <c r="BT35" i="34"/>
  <c r="BS35" i="34"/>
  <c r="BR35" i="34"/>
  <c r="BQ35" i="34"/>
  <c r="BT34" i="34"/>
  <c r="BS34" i="34"/>
  <c r="BR34" i="34"/>
  <c r="BQ34" i="34"/>
  <c r="BT33" i="34"/>
  <c r="BS33" i="34"/>
  <c r="BR33" i="34"/>
  <c r="BQ33" i="34"/>
  <c r="BM5" i="34" s="1"/>
  <c r="BT32" i="34"/>
  <c r="BS32" i="34"/>
  <c r="BR32" i="34"/>
  <c r="BQ32" i="34"/>
  <c r="BT31" i="34"/>
  <c r="BS31" i="34"/>
  <c r="BR31" i="34"/>
  <c r="BQ31" i="34"/>
  <c r="BT30" i="34"/>
  <c r="BS30" i="34"/>
  <c r="BR30" i="34"/>
  <c r="BQ30" i="34"/>
  <c r="BT29" i="34"/>
  <c r="BS29" i="34"/>
  <c r="BR29" i="34"/>
  <c r="BQ29" i="34"/>
  <c r="BT28" i="34"/>
  <c r="BS28" i="34"/>
  <c r="BR28" i="34"/>
  <c r="BQ28" i="34"/>
  <c r="BT27" i="34"/>
  <c r="BS27" i="34"/>
  <c r="BR27" i="34"/>
  <c r="BQ27" i="34"/>
  <c r="BT26" i="34"/>
  <c r="BS26" i="34"/>
  <c r="BR26" i="34"/>
  <c r="BQ26" i="34"/>
  <c r="BT25" i="34"/>
  <c r="BS25" i="34"/>
  <c r="BR25" i="34"/>
  <c r="BQ25" i="34"/>
  <c r="BT24" i="34"/>
  <c r="BS24" i="34"/>
  <c r="BR24" i="34"/>
  <c r="BQ24" i="34"/>
  <c r="BT23" i="34"/>
  <c r="BS23" i="34"/>
  <c r="BR23" i="34"/>
  <c r="BQ23" i="34"/>
  <c r="BT22" i="34"/>
  <c r="BS22" i="34"/>
  <c r="BR22" i="34"/>
  <c r="BQ22" i="34"/>
  <c r="BT21" i="34"/>
  <c r="BS21" i="34"/>
  <c r="BR21" i="34"/>
  <c r="BQ21" i="34"/>
  <c r="BT20" i="34"/>
  <c r="BS20" i="34"/>
  <c r="BR20" i="34"/>
  <c r="BQ20" i="34"/>
  <c r="BT19" i="34"/>
  <c r="BS19" i="34"/>
  <c r="BR19" i="34"/>
  <c r="BQ19" i="34"/>
  <c r="BT18" i="34"/>
  <c r="BS18" i="34"/>
  <c r="BR18" i="34"/>
  <c r="BQ18" i="34"/>
  <c r="BT17" i="34"/>
  <c r="BS17" i="34"/>
  <c r="BR17" i="34"/>
  <c r="BQ17" i="34"/>
  <c r="BT16" i="34"/>
  <c r="BS16" i="34"/>
  <c r="BR16" i="34"/>
  <c r="BQ16" i="34"/>
  <c r="BT15" i="34"/>
  <c r="BS15" i="34"/>
  <c r="BR15" i="34"/>
  <c r="BQ15" i="34"/>
  <c r="BT14" i="34"/>
  <c r="BS14" i="34"/>
  <c r="BR14" i="34"/>
  <c r="BQ14" i="34"/>
  <c r="BT13" i="34"/>
  <c r="BS13" i="34"/>
  <c r="BO3" i="34" s="1"/>
  <c r="BR13" i="34"/>
  <c r="BQ13" i="34"/>
  <c r="BJ62" i="34"/>
  <c r="BI62" i="34"/>
  <c r="BH62" i="34"/>
  <c r="BG62" i="34"/>
  <c r="BJ61" i="34"/>
  <c r="BI61" i="34"/>
  <c r="BH61" i="34"/>
  <c r="BG61" i="34"/>
  <c r="BJ60" i="34"/>
  <c r="BI60" i="34"/>
  <c r="BH60" i="34"/>
  <c r="BG60" i="34"/>
  <c r="BJ59" i="34"/>
  <c r="BI59" i="34"/>
  <c r="BH59" i="34"/>
  <c r="BG59" i="34"/>
  <c r="BJ58" i="34"/>
  <c r="BI58" i="34"/>
  <c r="BH58" i="34"/>
  <c r="BG58" i="34"/>
  <c r="BJ57" i="34"/>
  <c r="BI57" i="34"/>
  <c r="BH57" i="34"/>
  <c r="BG57" i="34"/>
  <c r="BJ56" i="34"/>
  <c r="BI56" i="34"/>
  <c r="BH56" i="34"/>
  <c r="BG56" i="34"/>
  <c r="BJ55" i="34"/>
  <c r="BI55" i="34"/>
  <c r="BH55" i="34"/>
  <c r="BG55" i="34"/>
  <c r="BJ54" i="34"/>
  <c r="BI54" i="34"/>
  <c r="BH54" i="34"/>
  <c r="BG54" i="34"/>
  <c r="BJ53" i="34"/>
  <c r="BI53" i="34"/>
  <c r="BE7" i="34" s="1"/>
  <c r="BH53" i="34"/>
  <c r="BG53" i="34"/>
  <c r="BJ52" i="34"/>
  <c r="BI52" i="34"/>
  <c r="BH52" i="34"/>
  <c r="BG52" i="34"/>
  <c r="BJ51" i="34"/>
  <c r="BI51" i="34"/>
  <c r="BH51" i="34"/>
  <c r="BG51" i="34"/>
  <c r="BJ50" i="34"/>
  <c r="BI50" i="34"/>
  <c r="BH50" i="34"/>
  <c r="BG50" i="34"/>
  <c r="BJ49" i="34"/>
  <c r="BI49" i="34"/>
  <c r="BH49" i="34"/>
  <c r="BG49" i="34"/>
  <c r="BJ48" i="34"/>
  <c r="BI48" i="34"/>
  <c r="BH48" i="34"/>
  <c r="BG48" i="34"/>
  <c r="BJ47" i="34"/>
  <c r="BI47" i="34"/>
  <c r="BH47" i="34"/>
  <c r="BG47" i="34"/>
  <c r="BJ46" i="34"/>
  <c r="BI46" i="34"/>
  <c r="BH46" i="34"/>
  <c r="BG46" i="34"/>
  <c r="BJ45" i="34"/>
  <c r="BI45" i="34"/>
  <c r="BH45" i="34"/>
  <c r="BG45" i="34"/>
  <c r="BJ44" i="34"/>
  <c r="BI44" i="34"/>
  <c r="BH44" i="34"/>
  <c r="BG44" i="34"/>
  <c r="BJ43" i="34"/>
  <c r="BI43" i="34"/>
  <c r="BE6" i="34" s="1"/>
  <c r="BH43" i="34"/>
  <c r="BG43" i="34"/>
  <c r="BJ42" i="34"/>
  <c r="BI42" i="34"/>
  <c r="BH42" i="34"/>
  <c r="BG42" i="34"/>
  <c r="BJ41" i="34"/>
  <c r="BI41" i="34"/>
  <c r="BH41" i="34"/>
  <c r="BG41" i="34"/>
  <c r="BJ40" i="34"/>
  <c r="BI40" i="34"/>
  <c r="BH40" i="34"/>
  <c r="BG40" i="34"/>
  <c r="BJ39" i="34"/>
  <c r="BI39" i="34"/>
  <c r="BH39" i="34"/>
  <c r="BG39" i="34"/>
  <c r="BJ38" i="34"/>
  <c r="BI38" i="34"/>
  <c r="BH38" i="34"/>
  <c r="BG38" i="34"/>
  <c r="BJ37" i="34"/>
  <c r="BI37" i="34"/>
  <c r="BH37" i="34"/>
  <c r="BG37" i="34"/>
  <c r="BJ36" i="34"/>
  <c r="BI36" i="34"/>
  <c r="BH36" i="34"/>
  <c r="BG36" i="34"/>
  <c r="BJ35" i="34"/>
  <c r="BI35" i="34"/>
  <c r="BH35" i="34"/>
  <c r="BG35" i="34"/>
  <c r="BJ34" i="34"/>
  <c r="BI34" i="34"/>
  <c r="BH34" i="34"/>
  <c r="BG34" i="34"/>
  <c r="BJ33" i="34"/>
  <c r="BI33" i="34"/>
  <c r="BE5" i="34" s="1"/>
  <c r="BH33" i="34"/>
  <c r="BG33" i="34"/>
  <c r="BJ32" i="34"/>
  <c r="BI32" i="34"/>
  <c r="BH32" i="34"/>
  <c r="BG32" i="34"/>
  <c r="BJ31" i="34"/>
  <c r="BI31" i="34"/>
  <c r="BH31" i="34"/>
  <c r="BG31" i="34"/>
  <c r="BJ30" i="34"/>
  <c r="BI30" i="34"/>
  <c r="BH30" i="34"/>
  <c r="BG30" i="34"/>
  <c r="BJ29" i="34"/>
  <c r="BI29" i="34"/>
  <c r="BH29" i="34"/>
  <c r="BG29" i="34"/>
  <c r="BJ28" i="34"/>
  <c r="BI28" i="34"/>
  <c r="BH28" i="34"/>
  <c r="BG28" i="34"/>
  <c r="BJ27" i="34"/>
  <c r="BI27" i="34"/>
  <c r="BH27" i="34"/>
  <c r="BG27" i="34"/>
  <c r="BJ26" i="34"/>
  <c r="BI26" i="34"/>
  <c r="BH26" i="34"/>
  <c r="BG26" i="34"/>
  <c r="BJ25" i="34"/>
  <c r="BI25" i="34"/>
  <c r="BH25" i="34"/>
  <c r="BG25" i="34"/>
  <c r="BJ24" i="34"/>
  <c r="BI24" i="34"/>
  <c r="BH24" i="34"/>
  <c r="BG24" i="34"/>
  <c r="BJ23" i="34"/>
  <c r="BI23" i="34"/>
  <c r="BE4" i="34" s="1"/>
  <c r="BH23" i="34"/>
  <c r="BG23" i="34"/>
  <c r="BJ22" i="34"/>
  <c r="BI22" i="34"/>
  <c r="BH22" i="34"/>
  <c r="BG22" i="34"/>
  <c r="BJ21" i="34"/>
  <c r="BI21" i="34"/>
  <c r="BH21" i="34"/>
  <c r="BG21" i="34"/>
  <c r="BJ20" i="34"/>
  <c r="BI20" i="34"/>
  <c r="BH20" i="34"/>
  <c r="BG20" i="34"/>
  <c r="BJ19" i="34"/>
  <c r="BI19" i="34"/>
  <c r="BH19" i="34"/>
  <c r="BG19" i="34"/>
  <c r="BJ18" i="34"/>
  <c r="BI18" i="34"/>
  <c r="BH18" i="34"/>
  <c r="BG18" i="34"/>
  <c r="BJ17" i="34"/>
  <c r="BI17" i="34"/>
  <c r="BH17" i="34"/>
  <c r="BG17" i="34"/>
  <c r="BJ16" i="34"/>
  <c r="BI16" i="34"/>
  <c r="BH16" i="34"/>
  <c r="BG16" i="34"/>
  <c r="BJ15" i="34"/>
  <c r="BI15" i="34"/>
  <c r="BH15" i="34"/>
  <c r="BG15" i="34"/>
  <c r="BJ14" i="34"/>
  <c r="BI14" i="34"/>
  <c r="BH14" i="34"/>
  <c r="BG14" i="34"/>
  <c r="BJ13" i="34"/>
  <c r="BI13" i="34"/>
  <c r="BH13" i="34"/>
  <c r="BG13" i="34"/>
  <c r="AZ62" i="34"/>
  <c r="AY62" i="34"/>
  <c r="AX62" i="34"/>
  <c r="AW62" i="34"/>
  <c r="AZ61" i="34"/>
  <c r="AY61" i="34"/>
  <c r="AX61" i="34"/>
  <c r="AW61" i="34"/>
  <c r="AZ60" i="34"/>
  <c r="AY60" i="34"/>
  <c r="AX60" i="34"/>
  <c r="AW60" i="34"/>
  <c r="AZ59" i="34"/>
  <c r="AY59" i="34"/>
  <c r="AX59" i="34"/>
  <c r="AW59" i="34"/>
  <c r="AZ58" i="34"/>
  <c r="AY58" i="34"/>
  <c r="AX58" i="34"/>
  <c r="AW58" i="34"/>
  <c r="AZ57" i="34"/>
  <c r="AY57" i="34"/>
  <c r="AX57" i="34"/>
  <c r="AW57" i="34"/>
  <c r="AZ56" i="34"/>
  <c r="AY56" i="34"/>
  <c r="AX56" i="34"/>
  <c r="AW56" i="34"/>
  <c r="AZ55" i="34"/>
  <c r="AY55" i="34"/>
  <c r="AX55" i="34"/>
  <c r="AW55" i="34"/>
  <c r="AZ54" i="34"/>
  <c r="AY54" i="34"/>
  <c r="AX54" i="34"/>
  <c r="AW54" i="34"/>
  <c r="AZ53" i="34"/>
  <c r="AY53" i="34"/>
  <c r="AX53" i="34"/>
  <c r="AW53" i="34"/>
  <c r="AZ52" i="34"/>
  <c r="AY52" i="34"/>
  <c r="AX52" i="34"/>
  <c r="AW52" i="34"/>
  <c r="AZ51" i="34"/>
  <c r="AY51" i="34"/>
  <c r="AX51" i="34"/>
  <c r="AW51" i="34"/>
  <c r="AZ50" i="34"/>
  <c r="AY50" i="34"/>
  <c r="AX50" i="34"/>
  <c r="AW50" i="34"/>
  <c r="AZ49" i="34"/>
  <c r="AY49" i="34"/>
  <c r="AX49" i="34"/>
  <c r="AW49" i="34"/>
  <c r="AZ48" i="34"/>
  <c r="AY48" i="34"/>
  <c r="AX48" i="34"/>
  <c r="AW48" i="34"/>
  <c r="AZ47" i="34"/>
  <c r="AY47" i="34"/>
  <c r="AX47" i="34"/>
  <c r="AW47" i="34"/>
  <c r="AZ46" i="34"/>
  <c r="AY46" i="34"/>
  <c r="AX46" i="34"/>
  <c r="AW46" i="34"/>
  <c r="AZ45" i="34"/>
  <c r="AY45" i="34"/>
  <c r="AX45" i="34"/>
  <c r="AW45" i="34"/>
  <c r="AZ44" i="34"/>
  <c r="AY44" i="34"/>
  <c r="AX44" i="34"/>
  <c r="AW44" i="34"/>
  <c r="AZ43" i="34"/>
  <c r="AY43" i="34"/>
  <c r="AX43" i="34"/>
  <c r="AW43" i="34"/>
  <c r="AZ42" i="34"/>
  <c r="AY42" i="34"/>
  <c r="AX42" i="34"/>
  <c r="AW42" i="34"/>
  <c r="AZ41" i="34"/>
  <c r="AY41" i="34"/>
  <c r="AX41" i="34"/>
  <c r="AW41" i="34"/>
  <c r="AZ40" i="34"/>
  <c r="AY40" i="34"/>
  <c r="AX40" i="34"/>
  <c r="AW40" i="34"/>
  <c r="AZ39" i="34"/>
  <c r="AY39" i="34"/>
  <c r="AX39" i="34"/>
  <c r="AW39" i="34"/>
  <c r="AZ38" i="34"/>
  <c r="AY38" i="34"/>
  <c r="AX38" i="34"/>
  <c r="AW38" i="34"/>
  <c r="AZ37" i="34"/>
  <c r="AY37" i="34"/>
  <c r="AX37" i="34"/>
  <c r="AW37" i="34"/>
  <c r="AZ36" i="34"/>
  <c r="AY36" i="34"/>
  <c r="AX36" i="34"/>
  <c r="AW36" i="34"/>
  <c r="AZ35" i="34"/>
  <c r="AY35" i="34"/>
  <c r="AX35" i="34"/>
  <c r="AW35" i="34"/>
  <c r="AZ34" i="34"/>
  <c r="AY34" i="34"/>
  <c r="AX34" i="34"/>
  <c r="AW34" i="34"/>
  <c r="AZ33" i="34"/>
  <c r="AY33" i="34"/>
  <c r="AX33" i="34"/>
  <c r="AW33" i="34"/>
  <c r="AZ32" i="34"/>
  <c r="AY32" i="34"/>
  <c r="AX32" i="34"/>
  <c r="AW32" i="34"/>
  <c r="AZ31" i="34"/>
  <c r="AY31" i="34"/>
  <c r="AX31" i="34"/>
  <c r="AW31" i="34"/>
  <c r="AZ30" i="34"/>
  <c r="AY30" i="34"/>
  <c r="AX30" i="34"/>
  <c r="AW30" i="34"/>
  <c r="AZ29" i="34"/>
  <c r="AY29" i="34"/>
  <c r="AX29" i="34"/>
  <c r="AW29" i="34"/>
  <c r="AZ28" i="34"/>
  <c r="AY28" i="34"/>
  <c r="AX28" i="34"/>
  <c r="AW28" i="34"/>
  <c r="AZ27" i="34"/>
  <c r="AY27" i="34"/>
  <c r="AX27" i="34"/>
  <c r="AW27" i="34"/>
  <c r="AZ26" i="34"/>
  <c r="AY26" i="34"/>
  <c r="AX26" i="34"/>
  <c r="AW26" i="34"/>
  <c r="AZ25" i="34"/>
  <c r="AY25" i="34"/>
  <c r="AX25" i="34"/>
  <c r="AW25" i="34"/>
  <c r="AZ24" i="34"/>
  <c r="AY24" i="34"/>
  <c r="AX24" i="34"/>
  <c r="AW24" i="34"/>
  <c r="AZ23" i="34"/>
  <c r="AY23" i="34"/>
  <c r="AX23" i="34"/>
  <c r="AW23" i="34"/>
  <c r="AZ22" i="34"/>
  <c r="AY22" i="34"/>
  <c r="AX22" i="34"/>
  <c r="AW22" i="34"/>
  <c r="AZ21" i="34"/>
  <c r="AY21" i="34"/>
  <c r="AX21" i="34"/>
  <c r="AW21" i="34"/>
  <c r="AZ20" i="34"/>
  <c r="AY20" i="34"/>
  <c r="AX20" i="34"/>
  <c r="AW20" i="34"/>
  <c r="AZ19" i="34"/>
  <c r="AY19" i="34"/>
  <c r="AX19" i="34"/>
  <c r="AW19" i="34"/>
  <c r="AZ18" i="34"/>
  <c r="AY18" i="34"/>
  <c r="AX18" i="34"/>
  <c r="AW18" i="34"/>
  <c r="AZ17" i="34"/>
  <c r="AY17" i="34"/>
  <c r="AX17" i="34"/>
  <c r="AW17" i="34"/>
  <c r="AZ16" i="34"/>
  <c r="AY16" i="34"/>
  <c r="AX16" i="34"/>
  <c r="AW16" i="34"/>
  <c r="AZ15" i="34"/>
  <c r="AY15" i="34"/>
  <c r="AX15" i="34"/>
  <c r="AW15" i="34"/>
  <c r="AZ14" i="34"/>
  <c r="AY14" i="34"/>
  <c r="AX14" i="34"/>
  <c r="AW14" i="34"/>
  <c r="AZ13" i="34"/>
  <c r="AY13" i="34"/>
  <c r="AX13" i="34"/>
  <c r="AW13" i="34"/>
  <c r="EK65" i="30"/>
  <c r="EJ65" i="30"/>
  <c r="EI65" i="30"/>
  <c r="EH65" i="30"/>
  <c r="EB65" i="30"/>
  <c r="EA65" i="30"/>
  <c r="DZ65" i="30"/>
  <c r="DY65" i="30"/>
  <c r="EK64" i="30"/>
  <c r="EJ64" i="30"/>
  <c r="EI64" i="30"/>
  <c r="EH64" i="30"/>
  <c r="EB64" i="30"/>
  <c r="EA64" i="30"/>
  <c r="DZ64" i="30"/>
  <c r="DY64" i="30"/>
  <c r="EK63" i="30"/>
  <c r="EJ63" i="30"/>
  <c r="EI63" i="30"/>
  <c r="EH63" i="30"/>
  <c r="EB63" i="30"/>
  <c r="EA63" i="30"/>
  <c r="DZ63" i="30"/>
  <c r="DY63" i="30"/>
  <c r="EK62" i="30"/>
  <c r="EJ62" i="30"/>
  <c r="EI62" i="30"/>
  <c r="EH62" i="30"/>
  <c r="EB62" i="30"/>
  <c r="EA62" i="30"/>
  <c r="DZ62" i="30"/>
  <c r="DY62" i="30"/>
  <c r="EK61" i="30"/>
  <c r="EJ61" i="30"/>
  <c r="EI61" i="30"/>
  <c r="EH61" i="30"/>
  <c r="EB61" i="30"/>
  <c r="EA61" i="30"/>
  <c r="DZ61" i="30"/>
  <c r="DY61" i="30"/>
  <c r="EK60" i="30"/>
  <c r="EJ60" i="30"/>
  <c r="EI60" i="30"/>
  <c r="EH60" i="30"/>
  <c r="EB60" i="30"/>
  <c r="EA60" i="30"/>
  <c r="DZ60" i="30"/>
  <c r="DY60" i="30"/>
  <c r="EK59" i="30"/>
  <c r="EJ59" i="30"/>
  <c r="EI59" i="30"/>
  <c r="EH59" i="30"/>
  <c r="EB59" i="30"/>
  <c r="EA59" i="30"/>
  <c r="DZ59" i="30"/>
  <c r="DY59" i="30"/>
  <c r="EK58" i="30"/>
  <c r="EJ58" i="30"/>
  <c r="EI58" i="30"/>
  <c r="EH58" i="30"/>
  <c r="EB58" i="30"/>
  <c r="EA58" i="30"/>
  <c r="DZ58" i="30"/>
  <c r="DY58" i="30"/>
  <c r="EK57" i="30"/>
  <c r="EJ57" i="30"/>
  <c r="EI57" i="30"/>
  <c r="EH57" i="30"/>
  <c r="EB57" i="30"/>
  <c r="EA57" i="30"/>
  <c r="DZ57" i="30"/>
  <c r="DY57" i="30"/>
  <c r="EK56" i="30"/>
  <c r="EJ56" i="30"/>
  <c r="EI56" i="30"/>
  <c r="EH56" i="30"/>
  <c r="EB56" i="30"/>
  <c r="EA56" i="30"/>
  <c r="DZ56" i="30"/>
  <c r="DY56" i="30"/>
  <c r="EK55" i="30"/>
  <c r="EJ55" i="30"/>
  <c r="EI55" i="30"/>
  <c r="EH55" i="30"/>
  <c r="EB55" i="30"/>
  <c r="EA55" i="30"/>
  <c r="DZ55" i="30"/>
  <c r="DY55" i="30"/>
  <c r="EK54" i="30"/>
  <c r="EJ54" i="30"/>
  <c r="EI54" i="30"/>
  <c r="EH54" i="30"/>
  <c r="EB54" i="30"/>
  <c r="EA54" i="30"/>
  <c r="DZ54" i="30"/>
  <c r="DY54" i="30"/>
  <c r="EK53" i="30"/>
  <c r="EJ53" i="30"/>
  <c r="EI53" i="30"/>
  <c r="EH53" i="30"/>
  <c r="EB53" i="30"/>
  <c r="EA53" i="30"/>
  <c r="DZ53" i="30"/>
  <c r="DY53" i="30"/>
  <c r="EK52" i="30"/>
  <c r="EJ52" i="30"/>
  <c r="EI52" i="30"/>
  <c r="EH52" i="30"/>
  <c r="EB52" i="30"/>
  <c r="EA52" i="30"/>
  <c r="DZ52" i="30"/>
  <c r="DY52" i="30"/>
  <c r="EK51" i="30"/>
  <c r="EJ51" i="30"/>
  <c r="EI51" i="30"/>
  <c r="EH51" i="30"/>
  <c r="EB51" i="30"/>
  <c r="EA51" i="30"/>
  <c r="DZ51" i="30"/>
  <c r="DY51" i="30"/>
  <c r="EK50" i="30"/>
  <c r="EJ50" i="30"/>
  <c r="EI50" i="30"/>
  <c r="EH50" i="30"/>
  <c r="EB50" i="30"/>
  <c r="EA50" i="30"/>
  <c r="DZ50" i="30"/>
  <c r="DY50" i="30"/>
  <c r="EK49" i="30"/>
  <c r="EJ49" i="30"/>
  <c r="EI49" i="30"/>
  <c r="EH49" i="30"/>
  <c r="EB49" i="30"/>
  <c r="EA49" i="30"/>
  <c r="DZ49" i="30"/>
  <c r="DY49" i="30"/>
  <c r="EK48" i="30"/>
  <c r="EJ48" i="30"/>
  <c r="EI48" i="30"/>
  <c r="EH48" i="30"/>
  <c r="EB48" i="30"/>
  <c r="EA48" i="30"/>
  <c r="DZ48" i="30"/>
  <c r="DY48" i="30"/>
  <c r="EK47" i="30"/>
  <c r="EJ47" i="30"/>
  <c r="EI47" i="30"/>
  <c r="EH47" i="30"/>
  <c r="EB47" i="30"/>
  <c r="EA47" i="30"/>
  <c r="DZ47" i="30"/>
  <c r="DY47" i="30"/>
  <c r="EK46" i="30"/>
  <c r="EJ46" i="30"/>
  <c r="EI46" i="30"/>
  <c r="EH46" i="30"/>
  <c r="EB46" i="30"/>
  <c r="EA46" i="30"/>
  <c r="DZ46" i="30"/>
  <c r="DY46" i="30"/>
  <c r="EK45" i="30"/>
  <c r="EJ45" i="30"/>
  <c r="EI45" i="30"/>
  <c r="EH45" i="30"/>
  <c r="EB45" i="30"/>
  <c r="EA45" i="30"/>
  <c r="DZ45" i="30"/>
  <c r="DY45" i="30"/>
  <c r="EK44" i="30"/>
  <c r="EJ44" i="30"/>
  <c r="EI44" i="30"/>
  <c r="EH44" i="30"/>
  <c r="EB44" i="30"/>
  <c r="EA44" i="30"/>
  <c r="DZ44" i="30"/>
  <c r="DY44" i="30"/>
  <c r="EK43" i="30"/>
  <c r="EJ43" i="30"/>
  <c r="EI43" i="30"/>
  <c r="EH43" i="30"/>
  <c r="EB43" i="30"/>
  <c r="EA43" i="30"/>
  <c r="DZ43" i="30"/>
  <c r="DY43" i="30"/>
  <c r="EK42" i="30"/>
  <c r="EJ42" i="30"/>
  <c r="EI42" i="30"/>
  <c r="EH42" i="30"/>
  <c r="EB42" i="30"/>
  <c r="EA42" i="30"/>
  <c r="DZ42" i="30"/>
  <c r="DY42" i="30"/>
  <c r="EK41" i="30"/>
  <c r="EJ41" i="30"/>
  <c r="EI41" i="30"/>
  <c r="EH41" i="30"/>
  <c r="EB41" i="30"/>
  <c r="EA41" i="30"/>
  <c r="DZ41" i="30"/>
  <c r="DY41" i="30"/>
  <c r="EK40" i="30"/>
  <c r="EJ40" i="30"/>
  <c r="EI40" i="30"/>
  <c r="EH40" i="30"/>
  <c r="EB40" i="30"/>
  <c r="EA40" i="30"/>
  <c r="DZ40" i="30"/>
  <c r="DY40" i="30"/>
  <c r="EK39" i="30"/>
  <c r="EJ39" i="30"/>
  <c r="EI39" i="30"/>
  <c r="EH39" i="30"/>
  <c r="EB39" i="30"/>
  <c r="EA39" i="30"/>
  <c r="DZ39" i="30"/>
  <c r="DY39" i="30"/>
  <c r="EK38" i="30"/>
  <c r="EJ38" i="30"/>
  <c r="EI38" i="30"/>
  <c r="EH38" i="30"/>
  <c r="EB38" i="30"/>
  <c r="EA38" i="30"/>
  <c r="DZ38" i="30"/>
  <c r="DY38" i="30"/>
  <c r="EK37" i="30"/>
  <c r="EJ37" i="30"/>
  <c r="EI37" i="30"/>
  <c r="EH37" i="30"/>
  <c r="EB37" i="30"/>
  <c r="EA37" i="30"/>
  <c r="DZ37" i="30"/>
  <c r="DY37" i="30"/>
  <c r="EK36" i="30"/>
  <c r="EJ36" i="30"/>
  <c r="EI36" i="30"/>
  <c r="EH36" i="30"/>
  <c r="EB36" i="30"/>
  <c r="EA36" i="30"/>
  <c r="DZ36" i="30"/>
  <c r="DY36" i="30"/>
  <c r="EK35" i="30"/>
  <c r="EJ35" i="30"/>
  <c r="EI35" i="30"/>
  <c r="EH35" i="30"/>
  <c r="EB35" i="30"/>
  <c r="EA35" i="30"/>
  <c r="DZ35" i="30"/>
  <c r="DY35" i="30"/>
  <c r="EK34" i="30"/>
  <c r="EJ34" i="30"/>
  <c r="EI34" i="30"/>
  <c r="EH34" i="30"/>
  <c r="EB34" i="30"/>
  <c r="EA34" i="30"/>
  <c r="DZ34" i="30"/>
  <c r="DY34" i="30"/>
  <c r="EK33" i="30"/>
  <c r="EJ33" i="30"/>
  <c r="EI33" i="30"/>
  <c r="EH33" i="30"/>
  <c r="EB33" i="30"/>
  <c r="EA33" i="30"/>
  <c r="DZ33" i="30"/>
  <c r="DY33" i="30"/>
  <c r="EK32" i="30"/>
  <c r="EJ32" i="30"/>
  <c r="EI32" i="30"/>
  <c r="EH32" i="30"/>
  <c r="EB32" i="30"/>
  <c r="EA32" i="30"/>
  <c r="DZ32" i="30"/>
  <c r="DY32" i="30"/>
  <c r="EK31" i="30"/>
  <c r="EJ31" i="30"/>
  <c r="EI31" i="30"/>
  <c r="EH31" i="30"/>
  <c r="EB31" i="30"/>
  <c r="EA31" i="30"/>
  <c r="DZ31" i="30"/>
  <c r="DY31" i="30"/>
  <c r="EK30" i="30"/>
  <c r="EJ30" i="30"/>
  <c r="EI30" i="30"/>
  <c r="EH30" i="30"/>
  <c r="EB30" i="30"/>
  <c r="EA30" i="30"/>
  <c r="DZ30" i="30"/>
  <c r="DY30" i="30"/>
  <c r="EK29" i="30"/>
  <c r="EJ29" i="30"/>
  <c r="EI29" i="30"/>
  <c r="EH29" i="30"/>
  <c r="EB29" i="30"/>
  <c r="EA29" i="30"/>
  <c r="DZ29" i="30"/>
  <c r="DY29" i="30"/>
  <c r="EK28" i="30"/>
  <c r="EJ28" i="30"/>
  <c r="EI28" i="30"/>
  <c r="EH28" i="30"/>
  <c r="EB28" i="30"/>
  <c r="EA28" i="30"/>
  <c r="DZ28" i="30"/>
  <c r="DY28" i="30"/>
  <c r="EK27" i="30"/>
  <c r="EJ27" i="30"/>
  <c r="EI27" i="30"/>
  <c r="EH27" i="30"/>
  <c r="EB27" i="30"/>
  <c r="EA27" i="30"/>
  <c r="DZ27" i="30"/>
  <c r="DY27" i="30"/>
  <c r="EK26" i="30"/>
  <c r="EJ26" i="30"/>
  <c r="EI26" i="30"/>
  <c r="EH26" i="30"/>
  <c r="EB26" i="30"/>
  <c r="EA26" i="30"/>
  <c r="DZ26" i="30"/>
  <c r="DY26" i="30"/>
  <c r="EK25" i="30"/>
  <c r="EJ25" i="30"/>
  <c r="EI25" i="30"/>
  <c r="EH25" i="30"/>
  <c r="EB25" i="30"/>
  <c r="EA25" i="30"/>
  <c r="DZ25" i="30"/>
  <c r="DY25" i="30"/>
  <c r="EK24" i="30"/>
  <c r="EJ24" i="30"/>
  <c r="EI24" i="30"/>
  <c r="EH24" i="30"/>
  <c r="EB24" i="30"/>
  <c r="EA24" i="30"/>
  <c r="DZ24" i="30"/>
  <c r="DY24" i="30"/>
  <c r="EK23" i="30"/>
  <c r="EJ23" i="30"/>
  <c r="EI23" i="30"/>
  <c r="EH23" i="30"/>
  <c r="EB23" i="30"/>
  <c r="EA23" i="30"/>
  <c r="DZ23" i="30"/>
  <c r="DY23" i="30"/>
  <c r="EK22" i="30"/>
  <c r="EJ22" i="30"/>
  <c r="EI22" i="30"/>
  <c r="EH22" i="30"/>
  <c r="EB22" i="30"/>
  <c r="EA22" i="30"/>
  <c r="DZ22" i="30"/>
  <c r="DY22" i="30"/>
  <c r="EK21" i="30"/>
  <c r="EJ21" i="30"/>
  <c r="EI21" i="30"/>
  <c r="EH21" i="30"/>
  <c r="EB21" i="30"/>
  <c r="EA21" i="30"/>
  <c r="DZ21" i="30"/>
  <c r="DY21" i="30"/>
  <c r="EK20" i="30"/>
  <c r="EJ20" i="30"/>
  <c r="EI20" i="30"/>
  <c r="EH20" i="30"/>
  <c r="EB20" i="30"/>
  <c r="EA20" i="30"/>
  <c r="DZ20" i="30"/>
  <c r="DY20" i="30"/>
  <c r="EK19" i="30"/>
  <c r="EJ19" i="30"/>
  <c r="EI19" i="30"/>
  <c r="EH19" i="30"/>
  <c r="EB19" i="30"/>
  <c r="EA19" i="30"/>
  <c r="DZ19" i="30"/>
  <c r="DY19" i="30"/>
  <c r="EK18" i="30"/>
  <c r="EJ18" i="30"/>
  <c r="EI18" i="30"/>
  <c r="EH18" i="30"/>
  <c r="EB18" i="30"/>
  <c r="EA18" i="30"/>
  <c r="DZ18" i="30"/>
  <c r="DY18" i="30"/>
  <c r="EK17" i="30"/>
  <c r="EJ17" i="30"/>
  <c r="EI17" i="30"/>
  <c r="EH17" i="30"/>
  <c r="EB17" i="30"/>
  <c r="EA17" i="30"/>
  <c r="DZ17" i="30"/>
  <c r="DY17" i="30"/>
  <c r="EK16" i="30"/>
  <c r="EJ16" i="30"/>
  <c r="EI16" i="30"/>
  <c r="EH16" i="30"/>
  <c r="EB16" i="30"/>
  <c r="EA16" i="30"/>
  <c r="DZ16" i="30"/>
  <c r="DY16" i="30"/>
  <c r="DQ65" i="30"/>
  <c r="DP65" i="30"/>
  <c r="DO65" i="30"/>
  <c r="DN65" i="30"/>
  <c r="DH65" i="30"/>
  <c r="DG65" i="30"/>
  <c r="DF65" i="30"/>
  <c r="DE65" i="30"/>
  <c r="DQ64" i="30"/>
  <c r="DP64" i="30"/>
  <c r="DO64" i="30"/>
  <c r="DN64" i="30"/>
  <c r="DH64" i="30"/>
  <c r="DG64" i="30"/>
  <c r="DF64" i="30"/>
  <c r="DE64" i="30"/>
  <c r="DQ63" i="30"/>
  <c r="DP63" i="30"/>
  <c r="DO63" i="30"/>
  <c r="DN63" i="30"/>
  <c r="DH63" i="30"/>
  <c r="DG63" i="30"/>
  <c r="DF63" i="30"/>
  <c r="DE63" i="30"/>
  <c r="DQ62" i="30"/>
  <c r="DP62" i="30"/>
  <c r="DO62" i="30"/>
  <c r="DN62" i="30"/>
  <c r="DH62" i="30"/>
  <c r="DG62" i="30"/>
  <c r="DF62" i="30"/>
  <c r="DE62" i="30"/>
  <c r="DQ61" i="30"/>
  <c r="DP61" i="30"/>
  <c r="DO61" i="30"/>
  <c r="DN61" i="30"/>
  <c r="DH61" i="30"/>
  <c r="DG61" i="30"/>
  <c r="DF61" i="30"/>
  <c r="DE61" i="30"/>
  <c r="DQ60" i="30"/>
  <c r="DP60" i="30"/>
  <c r="DO60" i="30"/>
  <c r="DN60" i="30"/>
  <c r="DH60" i="30"/>
  <c r="DG60" i="30"/>
  <c r="DF60" i="30"/>
  <c r="DE60" i="30"/>
  <c r="DQ59" i="30"/>
  <c r="DP59" i="30"/>
  <c r="DO59" i="30"/>
  <c r="DN59" i="30"/>
  <c r="DH59" i="30"/>
  <c r="DG59" i="30"/>
  <c r="DF59" i="30"/>
  <c r="DE59" i="30"/>
  <c r="DQ58" i="30"/>
  <c r="DP58" i="30"/>
  <c r="DO58" i="30"/>
  <c r="DN58" i="30"/>
  <c r="DH58" i="30"/>
  <c r="DG58" i="30"/>
  <c r="DF58" i="30"/>
  <c r="DE58" i="30"/>
  <c r="DQ57" i="30"/>
  <c r="DP57" i="30"/>
  <c r="DO57" i="30"/>
  <c r="DN57" i="30"/>
  <c r="DH57" i="30"/>
  <c r="DG57" i="30"/>
  <c r="DF57" i="30"/>
  <c r="DE57" i="30"/>
  <c r="DQ56" i="30"/>
  <c r="DP56" i="30"/>
  <c r="DO56" i="30"/>
  <c r="DN56" i="30"/>
  <c r="DH56" i="30"/>
  <c r="DG56" i="30"/>
  <c r="DF56" i="30"/>
  <c r="DE56" i="30"/>
  <c r="DQ55" i="30"/>
  <c r="DP55" i="30"/>
  <c r="DO55" i="30"/>
  <c r="DN55" i="30"/>
  <c r="DH55" i="30"/>
  <c r="DG55" i="30"/>
  <c r="DF55" i="30"/>
  <c r="DE55" i="30"/>
  <c r="DQ54" i="30"/>
  <c r="DP54" i="30"/>
  <c r="DO54" i="30"/>
  <c r="DN54" i="30"/>
  <c r="DH54" i="30"/>
  <c r="DG54" i="30"/>
  <c r="DF54" i="30"/>
  <c r="DE54" i="30"/>
  <c r="DQ53" i="30"/>
  <c r="DP53" i="30"/>
  <c r="DO53" i="30"/>
  <c r="DN53" i="30"/>
  <c r="DH53" i="30"/>
  <c r="DG53" i="30"/>
  <c r="DF53" i="30"/>
  <c r="DE53" i="30"/>
  <c r="DQ52" i="30"/>
  <c r="DP52" i="30"/>
  <c r="DO52" i="30"/>
  <c r="DN52" i="30"/>
  <c r="DH52" i="30"/>
  <c r="DG52" i="30"/>
  <c r="DF52" i="30"/>
  <c r="DE52" i="30"/>
  <c r="DQ51" i="30"/>
  <c r="DP51" i="30"/>
  <c r="DO51" i="30"/>
  <c r="DN51" i="30"/>
  <c r="DH51" i="30"/>
  <c r="DG51" i="30"/>
  <c r="DF51" i="30"/>
  <c r="DE51" i="30"/>
  <c r="DQ50" i="30"/>
  <c r="DP50" i="30"/>
  <c r="DO50" i="30"/>
  <c r="DN50" i="30"/>
  <c r="DH50" i="30"/>
  <c r="DG50" i="30"/>
  <c r="DF50" i="30"/>
  <c r="DE50" i="30"/>
  <c r="DQ49" i="30"/>
  <c r="DP49" i="30"/>
  <c r="DO49" i="30"/>
  <c r="DN49" i="30"/>
  <c r="DH49" i="30"/>
  <c r="DG49" i="30"/>
  <c r="DF49" i="30"/>
  <c r="DE49" i="30"/>
  <c r="DQ48" i="30"/>
  <c r="DP48" i="30"/>
  <c r="DO48" i="30"/>
  <c r="DN48" i="30"/>
  <c r="DH48" i="30"/>
  <c r="DG48" i="30"/>
  <c r="DF48" i="30"/>
  <c r="DE48" i="30"/>
  <c r="DQ47" i="30"/>
  <c r="DP47" i="30"/>
  <c r="DO47" i="30"/>
  <c r="DN47" i="30"/>
  <c r="DH47" i="30"/>
  <c r="DG47" i="30"/>
  <c r="DF47" i="30"/>
  <c r="DE47" i="30"/>
  <c r="DQ46" i="30"/>
  <c r="DP46" i="30"/>
  <c r="DO46" i="30"/>
  <c r="DN46" i="30"/>
  <c r="DH46" i="30"/>
  <c r="DG46" i="30"/>
  <c r="DF46" i="30"/>
  <c r="DE46" i="30"/>
  <c r="DQ45" i="30"/>
  <c r="DP45" i="30"/>
  <c r="DO45" i="30"/>
  <c r="DN45" i="30"/>
  <c r="DH45" i="30"/>
  <c r="DG45" i="30"/>
  <c r="DF45" i="30"/>
  <c r="DE45" i="30"/>
  <c r="DQ44" i="30"/>
  <c r="DP44" i="30"/>
  <c r="DO44" i="30"/>
  <c r="DN44" i="30"/>
  <c r="DH44" i="30"/>
  <c r="DG44" i="30"/>
  <c r="DF44" i="30"/>
  <c r="DE44" i="30"/>
  <c r="DQ43" i="30"/>
  <c r="DP43" i="30"/>
  <c r="DO43" i="30"/>
  <c r="DN43" i="30"/>
  <c r="DH43" i="30"/>
  <c r="DG43" i="30"/>
  <c r="DF43" i="30"/>
  <c r="DE43" i="30"/>
  <c r="DQ42" i="30"/>
  <c r="DP42" i="30"/>
  <c r="DO42" i="30"/>
  <c r="DN42" i="30"/>
  <c r="DH42" i="30"/>
  <c r="DG42" i="30"/>
  <c r="DF42" i="30"/>
  <c r="DE42" i="30"/>
  <c r="DQ41" i="30"/>
  <c r="DP41" i="30"/>
  <c r="DO41" i="30"/>
  <c r="DN41" i="30"/>
  <c r="DH41" i="30"/>
  <c r="DG41" i="30"/>
  <c r="DF41" i="30"/>
  <c r="DE41" i="30"/>
  <c r="DQ40" i="30"/>
  <c r="DP40" i="30"/>
  <c r="DO40" i="30"/>
  <c r="DN40" i="30"/>
  <c r="DH40" i="30"/>
  <c r="DG40" i="30"/>
  <c r="DF40" i="30"/>
  <c r="DE40" i="30"/>
  <c r="DQ39" i="30"/>
  <c r="DP39" i="30"/>
  <c r="DO39" i="30"/>
  <c r="DN39" i="30"/>
  <c r="DH39" i="30"/>
  <c r="DG39" i="30"/>
  <c r="DF39" i="30"/>
  <c r="DE39" i="30"/>
  <c r="DQ38" i="30"/>
  <c r="DP38" i="30"/>
  <c r="DO38" i="30"/>
  <c r="DN38" i="30"/>
  <c r="DH38" i="30"/>
  <c r="DG38" i="30"/>
  <c r="DF38" i="30"/>
  <c r="DE38" i="30"/>
  <c r="DQ37" i="30"/>
  <c r="DP37" i="30"/>
  <c r="DO37" i="30"/>
  <c r="DN37" i="30"/>
  <c r="DH37" i="30"/>
  <c r="DG37" i="30"/>
  <c r="DF37" i="30"/>
  <c r="DE37" i="30"/>
  <c r="DQ36" i="30"/>
  <c r="DP36" i="30"/>
  <c r="DO36" i="30"/>
  <c r="DN36" i="30"/>
  <c r="DH36" i="30"/>
  <c r="DG36" i="30"/>
  <c r="DF36" i="30"/>
  <c r="DE36" i="30"/>
  <c r="DQ35" i="30"/>
  <c r="DP35" i="30"/>
  <c r="DO35" i="30"/>
  <c r="DN35" i="30"/>
  <c r="DH35" i="30"/>
  <c r="DG35" i="30"/>
  <c r="DF35" i="30"/>
  <c r="DE35" i="30"/>
  <c r="DQ34" i="30"/>
  <c r="DP34" i="30"/>
  <c r="DO34" i="30"/>
  <c r="DN34" i="30"/>
  <c r="DH34" i="30"/>
  <c r="DG34" i="30"/>
  <c r="DF34" i="30"/>
  <c r="DE34" i="30"/>
  <c r="DQ33" i="30"/>
  <c r="DP33" i="30"/>
  <c r="DO33" i="30"/>
  <c r="DN33" i="30"/>
  <c r="DH33" i="30"/>
  <c r="DG33" i="30"/>
  <c r="DF33" i="30"/>
  <c r="DE33" i="30"/>
  <c r="DQ32" i="30"/>
  <c r="DP32" i="30"/>
  <c r="DO32" i="30"/>
  <c r="DN32" i="30"/>
  <c r="DH32" i="30"/>
  <c r="DG32" i="30"/>
  <c r="DF32" i="30"/>
  <c r="DE32" i="30"/>
  <c r="DQ31" i="30"/>
  <c r="DP31" i="30"/>
  <c r="DO31" i="30"/>
  <c r="DN31" i="30"/>
  <c r="DH31" i="30"/>
  <c r="DG31" i="30"/>
  <c r="DF31" i="30"/>
  <c r="DE31" i="30"/>
  <c r="DQ30" i="30"/>
  <c r="DP30" i="30"/>
  <c r="DO30" i="30"/>
  <c r="DN30" i="30"/>
  <c r="DH30" i="30"/>
  <c r="DG30" i="30"/>
  <c r="DF30" i="30"/>
  <c r="DE30" i="30"/>
  <c r="DQ29" i="30"/>
  <c r="DP29" i="30"/>
  <c r="DO29" i="30"/>
  <c r="DN29" i="30"/>
  <c r="DH29" i="30"/>
  <c r="DG29" i="30"/>
  <c r="DF29" i="30"/>
  <c r="DE29" i="30"/>
  <c r="DQ28" i="30"/>
  <c r="DP28" i="30"/>
  <c r="DO28" i="30"/>
  <c r="DN28" i="30"/>
  <c r="DH28" i="30"/>
  <c r="DG28" i="30"/>
  <c r="DF28" i="30"/>
  <c r="DE28" i="30"/>
  <c r="DQ27" i="30"/>
  <c r="DP27" i="30"/>
  <c r="DO27" i="30"/>
  <c r="DN27" i="30"/>
  <c r="DH27" i="30"/>
  <c r="DG27" i="30"/>
  <c r="DF27" i="30"/>
  <c r="DE27" i="30"/>
  <c r="DQ26" i="30"/>
  <c r="DP26" i="30"/>
  <c r="DO26" i="30"/>
  <c r="DN26" i="30"/>
  <c r="DH26" i="30"/>
  <c r="DG26" i="30"/>
  <c r="DF26" i="30"/>
  <c r="DE26" i="30"/>
  <c r="DQ25" i="30"/>
  <c r="DP25" i="30"/>
  <c r="DO25" i="30"/>
  <c r="DN25" i="30"/>
  <c r="DH25" i="30"/>
  <c r="DG25" i="30"/>
  <c r="DF25" i="30"/>
  <c r="DE25" i="30"/>
  <c r="DQ24" i="30"/>
  <c r="DP24" i="30"/>
  <c r="DO24" i="30"/>
  <c r="DN24" i="30"/>
  <c r="DH24" i="30"/>
  <c r="DG24" i="30"/>
  <c r="DF24" i="30"/>
  <c r="DE24" i="30"/>
  <c r="DQ23" i="30"/>
  <c r="DP23" i="30"/>
  <c r="DO23" i="30"/>
  <c r="DN23" i="30"/>
  <c r="DH23" i="30"/>
  <c r="DG23" i="30"/>
  <c r="DF23" i="30"/>
  <c r="DE23" i="30"/>
  <c r="DQ22" i="30"/>
  <c r="DP22" i="30"/>
  <c r="DO22" i="30"/>
  <c r="DN22" i="30"/>
  <c r="DH22" i="30"/>
  <c r="DG22" i="30"/>
  <c r="DF22" i="30"/>
  <c r="DE22" i="30"/>
  <c r="DQ21" i="30"/>
  <c r="DP21" i="30"/>
  <c r="DO21" i="30"/>
  <c r="DN21" i="30"/>
  <c r="DH21" i="30"/>
  <c r="DG21" i="30"/>
  <c r="DF21" i="30"/>
  <c r="DE21" i="30"/>
  <c r="DQ20" i="30"/>
  <c r="DP20" i="30"/>
  <c r="DO20" i="30"/>
  <c r="DN20" i="30"/>
  <c r="DH20" i="30"/>
  <c r="DG20" i="30"/>
  <c r="DF20" i="30"/>
  <c r="DE20" i="30"/>
  <c r="DQ19" i="30"/>
  <c r="DP19" i="30"/>
  <c r="DO19" i="30"/>
  <c r="DN19" i="30"/>
  <c r="DH19" i="30"/>
  <c r="DG19" i="30"/>
  <c r="DF19" i="30"/>
  <c r="DE19" i="30"/>
  <c r="DQ18" i="30"/>
  <c r="DP18" i="30"/>
  <c r="DO18" i="30"/>
  <c r="DN18" i="30"/>
  <c r="DH18" i="30"/>
  <c r="DG18" i="30"/>
  <c r="DF18" i="30"/>
  <c r="DE18" i="30"/>
  <c r="DQ17" i="30"/>
  <c r="DP17" i="30"/>
  <c r="DO17" i="30"/>
  <c r="DN17" i="30"/>
  <c r="DH17" i="30"/>
  <c r="DG17" i="30"/>
  <c r="DF17" i="30"/>
  <c r="DE17" i="30"/>
  <c r="DQ16" i="30"/>
  <c r="DP16" i="30"/>
  <c r="DO16" i="30"/>
  <c r="DN16" i="30"/>
  <c r="DH16" i="30"/>
  <c r="DG16" i="30"/>
  <c r="DF16" i="30"/>
  <c r="DE16" i="30"/>
  <c r="CW65" i="30"/>
  <c r="CV65" i="30"/>
  <c r="CU65" i="30"/>
  <c r="CT65" i="30"/>
  <c r="CN65" i="30"/>
  <c r="CM65" i="30"/>
  <c r="CL65" i="30"/>
  <c r="CK65" i="30"/>
  <c r="CW64" i="30"/>
  <c r="CV64" i="30"/>
  <c r="CU64" i="30"/>
  <c r="CT64" i="30"/>
  <c r="CN64" i="30"/>
  <c r="CM64" i="30"/>
  <c r="CL64" i="30"/>
  <c r="CK64" i="30"/>
  <c r="CW63" i="30"/>
  <c r="CV63" i="30"/>
  <c r="CU63" i="30"/>
  <c r="CT63" i="30"/>
  <c r="CN63" i="30"/>
  <c r="CM63" i="30"/>
  <c r="CL63" i="30"/>
  <c r="CK63" i="30"/>
  <c r="CW62" i="30"/>
  <c r="CV62" i="30"/>
  <c r="CU62" i="30"/>
  <c r="CT62" i="30"/>
  <c r="CN62" i="30"/>
  <c r="CM62" i="30"/>
  <c r="CL62" i="30"/>
  <c r="CK62" i="30"/>
  <c r="CW61" i="30"/>
  <c r="CV61" i="30"/>
  <c r="CU61" i="30"/>
  <c r="CT61" i="30"/>
  <c r="CN61" i="30"/>
  <c r="CM61" i="30"/>
  <c r="CL61" i="30"/>
  <c r="CK61" i="30"/>
  <c r="CW60" i="30"/>
  <c r="CV60" i="30"/>
  <c r="CU60" i="30"/>
  <c r="CT60" i="30"/>
  <c r="CN60" i="30"/>
  <c r="CM60" i="30"/>
  <c r="CL60" i="30"/>
  <c r="CK60" i="30"/>
  <c r="CW59" i="30"/>
  <c r="CV59" i="30"/>
  <c r="CU59" i="30"/>
  <c r="CT59" i="30"/>
  <c r="CN59" i="30"/>
  <c r="CM59" i="30"/>
  <c r="CL59" i="30"/>
  <c r="CK59" i="30"/>
  <c r="CW58" i="30"/>
  <c r="CV58" i="30"/>
  <c r="CU58" i="30"/>
  <c r="CT58" i="30"/>
  <c r="CN58" i="30"/>
  <c r="CM58" i="30"/>
  <c r="CL58" i="30"/>
  <c r="CK58" i="30"/>
  <c r="CW57" i="30"/>
  <c r="CV57" i="30"/>
  <c r="CU57" i="30"/>
  <c r="CT57" i="30"/>
  <c r="CN57" i="30"/>
  <c r="CM57" i="30"/>
  <c r="CL57" i="30"/>
  <c r="CK57" i="30"/>
  <c r="CW56" i="30"/>
  <c r="CV56" i="30"/>
  <c r="CU56" i="30"/>
  <c r="CT56" i="30"/>
  <c r="CN56" i="30"/>
  <c r="CM56" i="30"/>
  <c r="CL56" i="30"/>
  <c r="CK56" i="30"/>
  <c r="CW55" i="30"/>
  <c r="CV55" i="30"/>
  <c r="CU55" i="30"/>
  <c r="CT55" i="30"/>
  <c r="CN55" i="30"/>
  <c r="CM55" i="30"/>
  <c r="CL55" i="30"/>
  <c r="CK55" i="30"/>
  <c r="CW54" i="30"/>
  <c r="CV54" i="30"/>
  <c r="CU54" i="30"/>
  <c r="CT54" i="30"/>
  <c r="CN54" i="30"/>
  <c r="CM54" i="30"/>
  <c r="CL54" i="30"/>
  <c r="CK54" i="30"/>
  <c r="CW53" i="30"/>
  <c r="CV53" i="30"/>
  <c r="CU53" i="30"/>
  <c r="CT53" i="30"/>
  <c r="CN53" i="30"/>
  <c r="CM53" i="30"/>
  <c r="CL53" i="30"/>
  <c r="CK53" i="30"/>
  <c r="CW52" i="30"/>
  <c r="CV52" i="30"/>
  <c r="CU52" i="30"/>
  <c r="CT52" i="30"/>
  <c r="CN52" i="30"/>
  <c r="CM52" i="30"/>
  <c r="CL52" i="30"/>
  <c r="CK52" i="30"/>
  <c r="CW51" i="30"/>
  <c r="CV51" i="30"/>
  <c r="CU51" i="30"/>
  <c r="CT51" i="30"/>
  <c r="CN51" i="30"/>
  <c r="CM51" i="30"/>
  <c r="CL51" i="30"/>
  <c r="CK51" i="30"/>
  <c r="CW50" i="30"/>
  <c r="CV50" i="30"/>
  <c r="CU50" i="30"/>
  <c r="CT50" i="30"/>
  <c r="CN50" i="30"/>
  <c r="CM50" i="30"/>
  <c r="CL50" i="30"/>
  <c r="CK50" i="30"/>
  <c r="CW49" i="30"/>
  <c r="CV49" i="30"/>
  <c r="CU49" i="30"/>
  <c r="CT49" i="30"/>
  <c r="CN49" i="30"/>
  <c r="CM49" i="30"/>
  <c r="CL49" i="30"/>
  <c r="CK49" i="30"/>
  <c r="CW48" i="30"/>
  <c r="CV48" i="30"/>
  <c r="CU48" i="30"/>
  <c r="CT48" i="30"/>
  <c r="CN48" i="30"/>
  <c r="CM48" i="30"/>
  <c r="CL48" i="30"/>
  <c r="CK48" i="30"/>
  <c r="CW47" i="30"/>
  <c r="CV47" i="30"/>
  <c r="CU47" i="30"/>
  <c r="CT47" i="30"/>
  <c r="CN47" i="30"/>
  <c r="CM47" i="30"/>
  <c r="CL47" i="30"/>
  <c r="CK47" i="30"/>
  <c r="CW46" i="30"/>
  <c r="CV46" i="30"/>
  <c r="CU46" i="30"/>
  <c r="CT46" i="30"/>
  <c r="CN46" i="30"/>
  <c r="CM46" i="30"/>
  <c r="CL46" i="30"/>
  <c r="CK46" i="30"/>
  <c r="CW45" i="30"/>
  <c r="CV45" i="30"/>
  <c r="CU45" i="30"/>
  <c r="CT45" i="30"/>
  <c r="CN45" i="30"/>
  <c r="CM45" i="30"/>
  <c r="CL45" i="30"/>
  <c r="CK45" i="30"/>
  <c r="CW44" i="30"/>
  <c r="CV44" i="30"/>
  <c r="CU44" i="30"/>
  <c r="CT44" i="30"/>
  <c r="CN44" i="30"/>
  <c r="CM44" i="30"/>
  <c r="CL44" i="30"/>
  <c r="CK44" i="30"/>
  <c r="CW43" i="30"/>
  <c r="CV43" i="30"/>
  <c r="CU43" i="30"/>
  <c r="CT43" i="30"/>
  <c r="CN43" i="30"/>
  <c r="CM43" i="30"/>
  <c r="CL43" i="30"/>
  <c r="CK43" i="30"/>
  <c r="CW42" i="30"/>
  <c r="CV42" i="30"/>
  <c r="CU42" i="30"/>
  <c r="CT42" i="30"/>
  <c r="CN42" i="30"/>
  <c r="CM42" i="30"/>
  <c r="CL42" i="30"/>
  <c r="CK42" i="30"/>
  <c r="CW41" i="30"/>
  <c r="CV41" i="30"/>
  <c r="CU41" i="30"/>
  <c r="CT41" i="30"/>
  <c r="CN41" i="30"/>
  <c r="CM41" i="30"/>
  <c r="CL41" i="30"/>
  <c r="CK41" i="30"/>
  <c r="CW40" i="30"/>
  <c r="CV40" i="30"/>
  <c r="CU40" i="30"/>
  <c r="CT40" i="30"/>
  <c r="CN40" i="30"/>
  <c r="CM40" i="30"/>
  <c r="CL40" i="30"/>
  <c r="CK40" i="30"/>
  <c r="CW39" i="30"/>
  <c r="CV39" i="30"/>
  <c r="CU39" i="30"/>
  <c r="CT39" i="30"/>
  <c r="CN39" i="30"/>
  <c r="CM39" i="30"/>
  <c r="CL39" i="30"/>
  <c r="CK39" i="30"/>
  <c r="CW38" i="30"/>
  <c r="CV38" i="30"/>
  <c r="CU38" i="30"/>
  <c r="CT38" i="30"/>
  <c r="CN38" i="30"/>
  <c r="CM38" i="30"/>
  <c r="CL38" i="30"/>
  <c r="CK38" i="30"/>
  <c r="CW37" i="30"/>
  <c r="CV37" i="30"/>
  <c r="CU37" i="30"/>
  <c r="CT37" i="30"/>
  <c r="CN37" i="30"/>
  <c r="CM37" i="30"/>
  <c r="CL37" i="30"/>
  <c r="CK37" i="30"/>
  <c r="CW36" i="30"/>
  <c r="CV36" i="30"/>
  <c r="CU36" i="30"/>
  <c r="CT36" i="30"/>
  <c r="CN36" i="30"/>
  <c r="CM36" i="30"/>
  <c r="CL36" i="30"/>
  <c r="CK36" i="30"/>
  <c r="CW35" i="30"/>
  <c r="CV35" i="30"/>
  <c r="CU35" i="30"/>
  <c r="CT35" i="30"/>
  <c r="CN35" i="30"/>
  <c r="CM35" i="30"/>
  <c r="CL35" i="30"/>
  <c r="CK35" i="30"/>
  <c r="CW34" i="30"/>
  <c r="CV34" i="30"/>
  <c r="CU34" i="30"/>
  <c r="CT34" i="30"/>
  <c r="CN34" i="30"/>
  <c r="CM34" i="30"/>
  <c r="CL34" i="30"/>
  <c r="CK34" i="30"/>
  <c r="CW33" i="30"/>
  <c r="CV33" i="30"/>
  <c r="CU33" i="30"/>
  <c r="CT33" i="30"/>
  <c r="CN33" i="30"/>
  <c r="CM33" i="30"/>
  <c r="CL33" i="30"/>
  <c r="CK33" i="30"/>
  <c r="CW32" i="30"/>
  <c r="CV32" i="30"/>
  <c r="CU32" i="30"/>
  <c r="CT32" i="30"/>
  <c r="CN32" i="30"/>
  <c r="CM32" i="30"/>
  <c r="CL32" i="30"/>
  <c r="CK32" i="30"/>
  <c r="CW31" i="30"/>
  <c r="CV31" i="30"/>
  <c r="CU31" i="30"/>
  <c r="CT31" i="30"/>
  <c r="CN31" i="30"/>
  <c r="CM31" i="30"/>
  <c r="CL31" i="30"/>
  <c r="CK31" i="30"/>
  <c r="CW30" i="30"/>
  <c r="CV30" i="30"/>
  <c r="CU30" i="30"/>
  <c r="CT30" i="30"/>
  <c r="CN30" i="30"/>
  <c r="CM30" i="30"/>
  <c r="CL30" i="30"/>
  <c r="CK30" i="30"/>
  <c r="CW29" i="30"/>
  <c r="CV29" i="30"/>
  <c r="CU29" i="30"/>
  <c r="CT29" i="30"/>
  <c r="CN29" i="30"/>
  <c r="CM29" i="30"/>
  <c r="CL29" i="30"/>
  <c r="CK29" i="30"/>
  <c r="CW28" i="30"/>
  <c r="CV28" i="30"/>
  <c r="CU28" i="30"/>
  <c r="CT28" i="30"/>
  <c r="CN28" i="30"/>
  <c r="CM28" i="30"/>
  <c r="CL28" i="30"/>
  <c r="CK28" i="30"/>
  <c r="CW27" i="30"/>
  <c r="CV27" i="30"/>
  <c r="CU27" i="30"/>
  <c r="CT27" i="30"/>
  <c r="CN27" i="30"/>
  <c r="CM27" i="30"/>
  <c r="CL27" i="30"/>
  <c r="CK27" i="30"/>
  <c r="CW26" i="30"/>
  <c r="CV26" i="30"/>
  <c r="CU26" i="30"/>
  <c r="CT26" i="30"/>
  <c r="CN26" i="30"/>
  <c r="CM26" i="30"/>
  <c r="CL26" i="30"/>
  <c r="CK26" i="30"/>
  <c r="CW25" i="30"/>
  <c r="CV25" i="30"/>
  <c r="CU25" i="30"/>
  <c r="CT25" i="30"/>
  <c r="CN25" i="30"/>
  <c r="CM25" i="30"/>
  <c r="CL25" i="30"/>
  <c r="CK25" i="30"/>
  <c r="CW24" i="30"/>
  <c r="CV24" i="30"/>
  <c r="CU24" i="30"/>
  <c r="CT24" i="30"/>
  <c r="CN24" i="30"/>
  <c r="CM24" i="30"/>
  <c r="CL24" i="30"/>
  <c r="CK24" i="30"/>
  <c r="CW23" i="30"/>
  <c r="CV23" i="30"/>
  <c r="CU23" i="30"/>
  <c r="CT23" i="30"/>
  <c r="CN23" i="30"/>
  <c r="CM23" i="30"/>
  <c r="CL23" i="30"/>
  <c r="CK23" i="30"/>
  <c r="CW22" i="30"/>
  <c r="CV22" i="30"/>
  <c r="CU22" i="30"/>
  <c r="CT22" i="30"/>
  <c r="CN22" i="30"/>
  <c r="CM22" i="30"/>
  <c r="CL22" i="30"/>
  <c r="CK22" i="30"/>
  <c r="CW21" i="30"/>
  <c r="CV21" i="30"/>
  <c r="CU21" i="30"/>
  <c r="CT21" i="30"/>
  <c r="CN21" i="30"/>
  <c r="CM21" i="30"/>
  <c r="CL21" i="30"/>
  <c r="CK21" i="30"/>
  <c r="CW20" i="30"/>
  <c r="CV20" i="30"/>
  <c r="CU20" i="30"/>
  <c r="CT20" i="30"/>
  <c r="CN20" i="30"/>
  <c r="CM20" i="30"/>
  <c r="CL20" i="30"/>
  <c r="CK20" i="30"/>
  <c r="CW19" i="30"/>
  <c r="CV19" i="30"/>
  <c r="CU19" i="30"/>
  <c r="CT19" i="30"/>
  <c r="CN19" i="30"/>
  <c r="CM19" i="30"/>
  <c r="CL19" i="30"/>
  <c r="CK19" i="30"/>
  <c r="CW18" i="30"/>
  <c r="CV18" i="30"/>
  <c r="CU18" i="30"/>
  <c r="CT18" i="30"/>
  <c r="CN18" i="30"/>
  <c r="CM18" i="30"/>
  <c r="CL18" i="30"/>
  <c r="CK18" i="30"/>
  <c r="CW17" i="30"/>
  <c r="CV17" i="30"/>
  <c r="CU17" i="30"/>
  <c r="CT17" i="30"/>
  <c r="CN17" i="30"/>
  <c r="CM17" i="30"/>
  <c r="CL17" i="30"/>
  <c r="CK17" i="30"/>
  <c r="CW16" i="30"/>
  <c r="CV16" i="30"/>
  <c r="CU16" i="30"/>
  <c r="CT16" i="30"/>
  <c r="CN16" i="30"/>
  <c r="CM16" i="30"/>
  <c r="CL16" i="30"/>
  <c r="CK16" i="30"/>
  <c r="CC65" i="30"/>
  <c r="CB65" i="30"/>
  <c r="CA65" i="30"/>
  <c r="BZ65" i="30"/>
  <c r="BT65" i="30"/>
  <c r="BS65" i="30"/>
  <c r="BR65" i="30"/>
  <c r="BQ65" i="30"/>
  <c r="CC64" i="30"/>
  <c r="CB64" i="30"/>
  <c r="CA64" i="30"/>
  <c r="BZ64" i="30"/>
  <c r="BT64" i="30"/>
  <c r="BS64" i="30"/>
  <c r="BR64" i="30"/>
  <c r="BQ64" i="30"/>
  <c r="CC63" i="30"/>
  <c r="CB63" i="30"/>
  <c r="CA63" i="30"/>
  <c r="BZ63" i="30"/>
  <c r="BT63" i="30"/>
  <c r="BS63" i="30"/>
  <c r="BR63" i="30"/>
  <c r="BQ63" i="30"/>
  <c r="CC62" i="30"/>
  <c r="CB62" i="30"/>
  <c r="CA62" i="30"/>
  <c r="BZ62" i="30"/>
  <c r="BT62" i="30"/>
  <c r="BS62" i="30"/>
  <c r="BR62" i="30"/>
  <c r="BQ62" i="30"/>
  <c r="CC61" i="30"/>
  <c r="CB61" i="30"/>
  <c r="CA61" i="30"/>
  <c r="BZ61" i="30"/>
  <c r="BT61" i="30"/>
  <c r="BS61" i="30"/>
  <c r="BR61" i="30"/>
  <c r="BQ61" i="30"/>
  <c r="CC60" i="30"/>
  <c r="CB60" i="30"/>
  <c r="CA60" i="30"/>
  <c r="BZ60" i="30"/>
  <c r="BT60" i="30"/>
  <c r="BS60" i="30"/>
  <c r="BR60" i="30"/>
  <c r="BQ60" i="30"/>
  <c r="CC59" i="30"/>
  <c r="CB59" i="30"/>
  <c r="CA59" i="30"/>
  <c r="BZ59" i="30"/>
  <c r="BT59" i="30"/>
  <c r="BS59" i="30"/>
  <c r="BR59" i="30"/>
  <c r="BQ59" i="30"/>
  <c r="CC58" i="30"/>
  <c r="CB58" i="30"/>
  <c r="CA58" i="30"/>
  <c r="BZ58" i="30"/>
  <c r="BT58" i="30"/>
  <c r="BS58" i="30"/>
  <c r="BR58" i="30"/>
  <c r="BQ58" i="30"/>
  <c r="CC57" i="30"/>
  <c r="CB57" i="30"/>
  <c r="CA57" i="30"/>
  <c r="BZ57" i="30"/>
  <c r="BT57" i="30"/>
  <c r="BS57" i="30"/>
  <c r="BR57" i="30"/>
  <c r="BQ57" i="30"/>
  <c r="CC56" i="30"/>
  <c r="CB56" i="30"/>
  <c r="CA56" i="30"/>
  <c r="BZ56" i="30"/>
  <c r="BT56" i="30"/>
  <c r="BS56" i="30"/>
  <c r="BR56" i="30"/>
  <c r="BQ56" i="30"/>
  <c r="CC55" i="30"/>
  <c r="CB55" i="30"/>
  <c r="CA55" i="30"/>
  <c r="BZ55" i="30"/>
  <c r="BT55" i="30"/>
  <c r="BS55" i="30"/>
  <c r="BR55" i="30"/>
  <c r="BQ55" i="30"/>
  <c r="CC54" i="30"/>
  <c r="CB54" i="30"/>
  <c r="CA54" i="30"/>
  <c r="BZ54" i="30"/>
  <c r="BT54" i="30"/>
  <c r="BS54" i="30"/>
  <c r="BR54" i="30"/>
  <c r="BQ54" i="30"/>
  <c r="CC53" i="30"/>
  <c r="CB53" i="30"/>
  <c r="CA53" i="30"/>
  <c r="BZ53" i="30"/>
  <c r="BT53" i="30"/>
  <c r="BS53" i="30"/>
  <c r="BR53" i="30"/>
  <c r="BQ53" i="30"/>
  <c r="CC52" i="30"/>
  <c r="CB52" i="30"/>
  <c r="CA52" i="30"/>
  <c r="BZ52" i="30"/>
  <c r="BT52" i="30"/>
  <c r="BS52" i="30"/>
  <c r="BR52" i="30"/>
  <c r="BQ52" i="30"/>
  <c r="CC51" i="30"/>
  <c r="CB51" i="30"/>
  <c r="CA51" i="30"/>
  <c r="BZ51" i="30"/>
  <c r="BT51" i="30"/>
  <c r="BS51" i="30"/>
  <c r="BR51" i="30"/>
  <c r="BQ51" i="30"/>
  <c r="CC50" i="30"/>
  <c r="CB50" i="30"/>
  <c r="CA50" i="30"/>
  <c r="BZ50" i="30"/>
  <c r="BT50" i="30"/>
  <c r="BS50" i="30"/>
  <c r="BR50" i="30"/>
  <c r="BQ50" i="30"/>
  <c r="CC49" i="30"/>
  <c r="CB49" i="30"/>
  <c r="CA49" i="30"/>
  <c r="BZ49" i="30"/>
  <c r="BT49" i="30"/>
  <c r="BS49" i="30"/>
  <c r="BR49" i="30"/>
  <c r="BQ49" i="30"/>
  <c r="CC48" i="30"/>
  <c r="CB48" i="30"/>
  <c r="CA48" i="30"/>
  <c r="BZ48" i="30"/>
  <c r="BT48" i="30"/>
  <c r="BS48" i="30"/>
  <c r="BR48" i="30"/>
  <c r="BQ48" i="30"/>
  <c r="CC47" i="30"/>
  <c r="CB47" i="30"/>
  <c r="CA47" i="30"/>
  <c r="BZ47" i="30"/>
  <c r="BT47" i="30"/>
  <c r="BS47" i="30"/>
  <c r="BR47" i="30"/>
  <c r="BQ47" i="30"/>
  <c r="CC46" i="30"/>
  <c r="CB46" i="30"/>
  <c r="CA46" i="30"/>
  <c r="BZ46" i="30"/>
  <c r="BT46" i="30"/>
  <c r="BS46" i="30"/>
  <c r="BR46" i="30"/>
  <c r="BQ46" i="30"/>
  <c r="CC45" i="30"/>
  <c r="CB45" i="30"/>
  <c r="CA45" i="30"/>
  <c r="BZ45" i="30"/>
  <c r="BT45" i="30"/>
  <c r="BS45" i="30"/>
  <c r="BR45" i="30"/>
  <c r="BQ45" i="30"/>
  <c r="CC44" i="30"/>
  <c r="CB44" i="30"/>
  <c r="CA44" i="30"/>
  <c r="BZ44" i="30"/>
  <c r="BT44" i="30"/>
  <c r="BS44" i="30"/>
  <c r="BR44" i="30"/>
  <c r="BQ44" i="30"/>
  <c r="CC43" i="30"/>
  <c r="CB43" i="30"/>
  <c r="CA43" i="30"/>
  <c r="BZ43" i="30"/>
  <c r="BT43" i="30"/>
  <c r="BS43" i="30"/>
  <c r="BR43" i="30"/>
  <c r="BQ43" i="30"/>
  <c r="CC42" i="30"/>
  <c r="CB42" i="30"/>
  <c r="CA42" i="30"/>
  <c r="BZ42" i="30"/>
  <c r="BT42" i="30"/>
  <c r="BS42" i="30"/>
  <c r="BR42" i="30"/>
  <c r="BQ42" i="30"/>
  <c r="CC41" i="30"/>
  <c r="CB41" i="30"/>
  <c r="CA41" i="30"/>
  <c r="BZ41" i="30"/>
  <c r="BT41" i="30"/>
  <c r="BS41" i="30"/>
  <c r="BR41" i="30"/>
  <c r="BQ41" i="30"/>
  <c r="CC40" i="30"/>
  <c r="CB40" i="30"/>
  <c r="CA40" i="30"/>
  <c r="BZ40" i="30"/>
  <c r="BT40" i="30"/>
  <c r="BS40" i="30"/>
  <c r="BR40" i="30"/>
  <c r="BQ40" i="30"/>
  <c r="CC39" i="30"/>
  <c r="CB39" i="30"/>
  <c r="CA39" i="30"/>
  <c r="BZ39" i="30"/>
  <c r="BT39" i="30"/>
  <c r="BS39" i="30"/>
  <c r="BR39" i="30"/>
  <c r="BQ39" i="30"/>
  <c r="CC38" i="30"/>
  <c r="CB38" i="30"/>
  <c r="CA38" i="30"/>
  <c r="BZ38" i="30"/>
  <c r="BT38" i="30"/>
  <c r="BS38" i="30"/>
  <c r="BR38" i="30"/>
  <c r="BQ38" i="30"/>
  <c r="CC37" i="30"/>
  <c r="CB37" i="30"/>
  <c r="CA37" i="30"/>
  <c r="BZ37" i="30"/>
  <c r="BT37" i="30"/>
  <c r="BS37" i="30"/>
  <c r="BR37" i="30"/>
  <c r="BQ37" i="30"/>
  <c r="CC36" i="30"/>
  <c r="CB36" i="30"/>
  <c r="CA36" i="30"/>
  <c r="BZ36" i="30"/>
  <c r="BT36" i="30"/>
  <c r="BS36" i="30"/>
  <c r="BR36" i="30"/>
  <c r="BQ36" i="30"/>
  <c r="CC35" i="30"/>
  <c r="CB35" i="30"/>
  <c r="CA35" i="30"/>
  <c r="BZ35" i="30"/>
  <c r="BT35" i="30"/>
  <c r="BS35" i="30"/>
  <c r="BR35" i="30"/>
  <c r="BQ35" i="30"/>
  <c r="CC34" i="30"/>
  <c r="CB34" i="30"/>
  <c r="CA34" i="30"/>
  <c r="BZ34" i="30"/>
  <c r="BT34" i="30"/>
  <c r="BS34" i="30"/>
  <c r="BR34" i="30"/>
  <c r="BQ34" i="30"/>
  <c r="CC33" i="30"/>
  <c r="CB33" i="30"/>
  <c r="CA33" i="30"/>
  <c r="BZ33" i="30"/>
  <c r="BT33" i="30"/>
  <c r="BS33" i="30"/>
  <c r="BR33" i="30"/>
  <c r="BQ33" i="30"/>
  <c r="CC32" i="30"/>
  <c r="CB32" i="30"/>
  <c r="CA32" i="30"/>
  <c r="BZ32" i="30"/>
  <c r="BT32" i="30"/>
  <c r="BS32" i="30"/>
  <c r="BR32" i="30"/>
  <c r="BQ32" i="30"/>
  <c r="CC31" i="30"/>
  <c r="CB31" i="30"/>
  <c r="CA31" i="30"/>
  <c r="BZ31" i="30"/>
  <c r="BT31" i="30"/>
  <c r="BS31" i="30"/>
  <c r="BR31" i="30"/>
  <c r="BQ31" i="30"/>
  <c r="CC30" i="30"/>
  <c r="CB30" i="30"/>
  <c r="CA30" i="30"/>
  <c r="BZ30" i="30"/>
  <c r="BT30" i="30"/>
  <c r="BS30" i="30"/>
  <c r="BR30" i="30"/>
  <c r="BQ30" i="30"/>
  <c r="CC29" i="30"/>
  <c r="CB29" i="30"/>
  <c r="CA29" i="30"/>
  <c r="BZ29" i="30"/>
  <c r="BT29" i="30"/>
  <c r="BS29" i="30"/>
  <c r="BR29" i="30"/>
  <c r="BQ29" i="30"/>
  <c r="CC28" i="30"/>
  <c r="CB28" i="30"/>
  <c r="CA28" i="30"/>
  <c r="BZ28" i="30"/>
  <c r="BT28" i="30"/>
  <c r="BS28" i="30"/>
  <c r="BR28" i="30"/>
  <c r="BQ28" i="30"/>
  <c r="CC27" i="30"/>
  <c r="CB27" i="30"/>
  <c r="CA27" i="30"/>
  <c r="BZ27" i="30"/>
  <c r="BT27" i="30"/>
  <c r="BS27" i="30"/>
  <c r="BR27" i="30"/>
  <c r="BQ27" i="30"/>
  <c r="CC26" i="30"/>
  <c r="CB26" i="30"/>
  <c r="CA26" i="30"/>
  <c r="BZ26" i="30"/>
  <c r="BT26" i="30"/>
  <c r="BS26" i="30"/>
  <c r="BR26" i="30"/>
  <c r="BQ26" i="30"/>
  <c r="CC25" i="30"/>
  <c r="CB25" i="30"/>
  <c r="CA25" i="30"/>
  <c r="BZ25" i="30"/>
  <c r="BT25" i="30"/>
  <c r="BS25" i="30"/>
  <c r="BR25" i="30"/>
  <c r="BQ25" i="30"/>
  <c r="CC24" i="30"/>
  <c r="CB24" i="30"/>
  <c r="CA24" i="30"/>
  <c r="BZ24" i="30"/>
  <c r="BT24" i="30"/>
  <c r="BS24" i="30"/>
  <c r="BR24" i="30"/>
  <c r="BQ24" i="30"/>
  <c r="CC23" i="30"/>
  <c r="CB23" i="30"/>
  <c r="CA23" i="30"/>
  <c r="BZ23" i="30"/>
  <c r="BT23" i="30"/>
  <c r="BS23" i="30"/>
  <c r="BR23" i="30"/>
  <c r="BQ23" i="30"/>
  <c r="CC22" i="30"/>
  <c r="CB22" i="30"/>
  <c r="CA22" i="30"/>
  <c r="BZ22" i="30"/>
  <c r="BT22" i="30"/>
  <c r="BS22" i="30"/>
  <c r="BR22" i="30"/>
  <c r="BQ22" i="30"/>
  <c r="CC21" i="30"/>
  <c r="CB21" i="30"/>
  <c r="CA21" i="30"/>
  <c r="BZ21" i="30"/>
  <c r="BT21" i="30"/>
  <c r="BS21" i="30"/>
  <c r="BR21" i="30"/>
  <c r="BQ21" i="30"/>
  <c r="CC20" i="30"/>
  <c r="CB20" i="30"/>
  <c r="CA20" i="30"/>
  <c r="BZ20" i="30"/>
  <c r="BT20" i="30"/>
  <c r="BS20" i="30"/>
  <c r="BR20" i="30"/>
  <c r="BQ20" i="30"/>
  <c r="CC19" i="30"/>
  <c r="CB19" i="30"/>
  <c r="CA19" i="30"/>
  <c r="BZ19" i="30"/>
  <c r="BT19" i="30"/>
  <c r="BS19" i="30"/>
  <c r="BR19" i="30"/>
  <c r="BQ19" i="30"/>
  <c r="CC18" i="30"/>
  <c r="CB18" i="30"/>
  <c r="CA18" i="30"/>
  <c r="BZ18" i="30"/>
  <c r="BT18" i="30"/>
  <c r="BS18" i="30"/>
  <c r="BR18" i="30"/>
  <c r="BQ18" i="30"/>
  <c r="CC17" i="30"/>
  <c r="CB17" i="30"/>
  <c r="CA17" i="30"/>
  <c r="BZ17" i="30"/>
  <c r="BT17" i="30"/>
  <c r="BS17" i="30"/>
  <c r="BR17" i="30"/>
  <c r="BQ17" i="30"/>
  <c r="CC16" i="30"/>
  <c r="CB16" i="30"/>
  <c r="CA16" i="30"/>
  <c r="BZ16" i="30"/>
  <c r="BT16" i="30"/>
  <c r="BS16" i="30"/>
  <c r="BR16" i="30"/>
  <c r="BQ16" i="30"/>
  <c r="BC4" i="34" l="1"/>
  <c r="BC7" i="34"/>
  <c r="AS6" i="34"/>
  <c r="AT4" i="34"/>
  <c r="AT6" i="34"/>
  <c r="BD3" i="34"/>
  <c r="BD6" i="34"/>
  <c r="BX3" i="34"/>
  <c r="AT3" i="34"/>
  <c r="BO6" i="34"/>
  <c r="BO7" i="34"/>
  <c r="BY3" i="34"/>
  <c r="BF6" i="34"/>
  <c r="BF7" i="34"/>
  <c r="BP7" i="34"/>
  <c r="BY6" i="34"/>
  <c r="AT5" i="34"/>
  <c r="BW3" i="34"/>
  <c r="AT7" i="34"/>
  <c r="BZ4" i="34"/>
  <c r="AS7" i="34"/>
  <c r="BW4" i="34"/>
  <c r="BC3" i="34"/>
  <c r="AU4" i="34"/>
  <c r="AU6" i="34"/>
  <c r="AV7" i="34"/>
  <c r="BO4" i="34"/>
  <c r="BM6" i="34"/>
  <c r="AS5" i="34"/>
  <c r="AU5" i="34"/>
  <c r="AU7" i="34"/>
  <c r="AS4" i="34"/>
  <c r="BF5" i="34"/>
  <c r="BY4" i="34"/>
  <c r="BX6" i="34"/>
  <c r="BW6" i="34"/>
  <c r="BX7" i="34"/>
  <c r="BX4" i="34"/>
  <c r="BY7" i="34"/>
  <c r="BX5" i="34"/>
  <c r="BY5" i="34"/>
  <c r="BW7" i="34"/>
  <c r="BW5" i="34"/>
  <c r="BZ7" i="34"/>
  <c r="BZ6" i="34"/>
  <c r="BZ3" i="34"/>
  <c r="BZ5" i="34"/>
  <c r="BC5" i="34"/>
  <c r="BC6" i="34"/>
  <c r="BD4" i="34"/>
  <c r="BE3" i="34"/>
  <c r="BE8" i="34" s="1"/>
  <c r="BM4" i="34"/>
  <c r="BM7" i="34"/>
  <c r="BP4" i="34"/>
  <c r="BO5" i="34"/>
  <c r="BN3" i="34"/>
  <c r="BN5" i="34"/>
  <c r="BN4" i="34"/>
  <c r="BN7" i="34"/>
  <c r="BP6" i="34"/>
  <c r="BN6" i="34"/>
  <c r="BP5" i="34"/>
  <c r="BM3" i="34"/>
  <c r="BF4" i="34"/>
  <c r="AV3" i="34"/>
  <c r="AV6" i="34"/>
  <c r="AV5" i="34"/>
  <c r="AS3" i="34"/>
  <c r="AU3" i="34"/>
  <c r="BP3" i="34"/>
  <c r="BD5" i="34"/>
  <c r="BD7" i="34"/>
  <c r="AV4" i="34"/>
  <c r="BF3" i="34"/>
  <c r="BZ6" i="26"/>
  <c r="BZ5" i="26"/>
  <c r="BZ4" i="26"/>
  <c r="BZ3" i="26"/>
  <c r="BY6" i="26"/>
  <c r="BY5" i="26"/>
  <c r="BY4" i="26"/>
  <c r="BY3" i="26"/>
  <c r="BX6" i="26"/>
  <c r="BX5" i="26"/>
  <c r="BX4" i="26"/>
  <c r="BX3" i="26"/>
  <c r="BW6" i="26"/>
  <c r="BW5" i="26"/>
  <c r="BW4" i="26"/>
  <c r="BW3" i="26"/>
  <c r="CD62" i="26"/>
  <c r="BZ7" i="26" s="1"/>
  <c r="CC62" i="26"/>
  <c r="BY7" i="26" s="1"/>
  <c r="CB62" i="26"/>
  <c r="BX7" i="26" s="1"/>
  <c r="CA62" i="26"/>
  <c r="BW7" i="26" s="1"/>
  <c r="BT62" i="26"/>
  <c r="BS62" i="26"/>
  <c r="BR62" i="26"/>
  <c r="BQ62" i="26"/>
  <c r="BT61" i="26"/>
  <c r="BS61" i="26"/>
  <c r="BR61" i="26"/>
  <c r="BQ61" i="26"/>
  <c r="BT60" i="26"/>
  <c r="BS60" i="26"/>
  <c r="BR60" i="26"/>
  <c r="BQ60" i="26"/>
  <c r="BT59" i="26"/>
  <c r="BS59" i="26"/>
  <c r="BR59" i="26"/>
  <c r="BQ59" i="26"/>
  <c r="BT58" i="26"/>
  <c r="BS58" i="26"/>
  <c r="BR58" i="26"/>
  <c r="BQ58" i="26"/>
  <c r="BT57" i="26"/>
  <c r="BS57" i="26"/>
  <c r="BR57" i="26"/>
  <c r="BQ57" i="26"/>
  <c r="BT56" i="26"/>
  <c r="BS56" i="26"/>
  <c r="BR56" i="26"/>
  <c r="BQ56" i="26"/>
  <c r="BT55" i="26"/>
  <c r="BS55" i="26"/>
  <c r="BR55" i="26"/>
  <c r="BQ55" i="26"/>
  <c r="BT54" i="26"/>
  <c r="BS54" i="26"/>
  <c r="BR54" i="26"/>
  <c r="BQ54" i="26"/>
  <c r="BT53" i="26"/>
  <c r="BS53" i="26"/>
  <c r="BR53" i="26"/>
  <c r="BQ53" i="26"/>
  <c r="BT52" i="26"/>
  <c r="BS52" i="26"/>
  <c r="BR52" i="26"/>
  <c r="BQ52" i="26"/>
  <c r="BT51" i="26"/>
  <c r="BS51" i="26"/>
  <c r="BR51" i="26"/>
  <c r="BQ51" i="26"/>
  <c r="BT50" i="26"/>
  <c r="BS50" i="26"/>
  <c r="BR50" i="26"/>
  <c r="BQ50" i="26"/>
  <c r="BT49" i="26"/>
  <c r="BS49" i="26"/>
  <c r="BR49" i="26"/>
  <c r="BQ49" i="26"/>
  <c r="BT48" i="26"/>
  <c r="BS48" i="26"/>
  <c r="BR48" i="26"/>
  <c r="BQ48" i="26"/>
  <c r="BT47" i="26"/>
  <c r="BS47" i="26"/>
  <c r="BR47" i="26"/>
  <c r="BQ47" i="26"/>
  <c r="BT46" i="26"/>
  <c r="BS46" i="26"/>
  <c r="BR46" i="26"/>
  <c r="BQ46" i="26"/>
  <c r="BT45" i="26"/>
  <c r="BS45" i="26"/>
  <c r="BR45" i="26"/>
  <c r="BQ45" i="26"/>
  <c r="BT44" i="26"/>
  <c r="BS44" i="26"/>
  <c r="BR44" i="26"/>
  <c r="BQ44" i="26"/>
  <c r="BT43" i="26"/>
  <c r="BS43" i="26"/>
  <c r="BR43" i="26"/>
  <c r="BQ43" i="26"/>
  <c r="BT42" i="26"/>
  <c r="BS42" i="26"/>
  <c r="BR42" i="26"/>
  <c r="BQ42" i="26"/>
  <c r="BT41" i="26"/>
  <c r="BS41" i="26"/>
  <c r="BR41" i="26"/>
  <c r="BQ41" i="26"/>
  <c r="BT40" i="26"/>
  <c r="BS40" i="26"/>
  <c r="BR40" i="26"/>
  <c r="BQ40" i="26"/>
  <c r="BT39" i="26"/>
  <c r="BS39" i="26"/>
  <c r="BR39" i="26"/>
  <c r="BQ39" i="26"/>
  <c r="BT38" i="26"/>
  <c r="BS38" i="26"/>
  <c r="BR38" i="26"/>
  <c r="BQ38" i="26"/>
  <c r="BT37" i="26"/>
  <c r="BS37" i="26"/>
  <c r="BR37" i="26"/>
  <c r="BQ37" i="26"/>
  <c r="BT36" i="26"/>
  <c r="BS36" i="26"/>
  <c r="BR36" i="26"/>
  <c r="BQ36" i="26"/>
  <c r="BT35" i="26"/>
  <c r="BS35" i="26"/>
  <c r="BR35" i="26"/>
  <c r="BQ35" i="26"/>
  <c r="BT34" i="26"/>
  <c r="BS34" i="26"/>
  <c r="BR34" i="26"/>
  <c r="BQ34" i="26"/>
  <c r="BT33" i="26"/>
  <c r="BS33" i="26"/>
  <c r="BR33" i="26"/>
  <c r="BQ33" i="26"/>
  <c r="BT32" i="26"/>
  <c r="BS32" i="26"/>
  <c r="BR32" i="26"/>
  <c r="BQ32" i="26"/>
  <c r="BT31" i="26"/>
  <c r="BS31" i="26"/>
  <c r="BR31" i="26"/>
  <c r="BQ31" i="26"/>
  <c r="BT30" i="26"/>
  <c r="BS30" i="26"/>
  <c r="BR30" i="26"/>
  <c r="BQ30" i="26"/>
  <c r="BT29" i="26"/>
  <c r="BS29" i="26"/>
  <c r="BR29" i="26"/>
  <c r="BQ29" i="26"/>
  <c r="BT28" i="26"/>
  <c r="BS28" i="26"/>
  <c r="BR28" i="26"/>
  <c r="BQ28" i="26"/>
  <c r="BT27" i="26"/>
  <c r="BS27" i="26"/>
  <c r="BR27" i="26"/>
  <c r="BQ27" i="26"/>
  <c r="BT26" i="26"/>
  <c r="BS26" i="26"/>
  <c r="BR26" i="26"/>
  <c r="BQ26" i="26"/>
  <c r="BT25" i="26"/>
  <c r="BS25" i="26"/>
  <c r="BR25" i="26"/>
  <c r="BQ25" i="26"/>
  <c r="BT24" i="26"/>
  <c r="BS24" i="26"/>
  <c r="BR24" i="26"/>
  <c r="BQ24" i="26"/>
  <c r="BT23" i="26"/>
  <c r="BS23" i="26"/>
  <c r="BR23" i="26"/>
  <c r="BQ23" i="26"/>
  <c r="BT22" i="26"/>
  <c r="BS22" i="26"/>
  <c r="BR22" i="26"/>
  <c r="BQ22" i="26"/>
  <c r="BT21" i="26"/>
  <c r="BS21" i="26"/>
  <c r="BR21" i="26"/>
  <c r="BQ21" i="26"/>
  <c r="BT20" i="26"/>
  <c r="BS20" i="26"/>
  <c r="BR20" i="26"/>
  <c r="BQ20" i="26"/>
  <c r="BT19" i="26"/>
  <c r="BS19" i="26"/>
  <c r="BR19" i="26"/>
  <c r="BQ19" i="26"/>
  <c r="BT18" i="26"/>
  <c r="BS18" i="26"/>
  <c r="BR18" i="26"/>
  <c r="BQ18" i="26"/>
  <c r="BT17" i="26"/>
  <c r="BS17" i="26"/>
  <c r="BR17" i="26"/>
  <c r="BQ17" i="26"/>
  <c r="BT16" i="26"/>
  <c r="BS16" i="26"/>
  <c r="BR16" i="26"/>
  <c r="BQ16" i="26"/>
  <c r="BT15" i="26"/>
  <c r="BS15" i="26"/>
  <c r="BR15" i="26"/>
  <c r="BQ15" i="26"/>
  <c r="BT14" i="26"/>
  <c r="BS14" i="26"/>
  <c r="BR14" i="26"/>
  <c r="BQ14" i="26"/>
  <c r="BT13" i="26"/>
  <c r="BS13" i="26"/>
  <c r="BR13" i="26"/>
  <c r="BQ13" i="26"/>
  <c r="BJ62" i="26"/>
  <c r="BI62" i="26"/>
  <c r="BH62" i="26"/>
  <c r="BG62" i="26"/>
  <c r="BJ61" i="26"/>
  <c r="BI61" i="26"/>
  <c r="BH61" i="26"/>
  <c r="BG61" i="26"/>
  <c r="BJ60" i="26"/>
  <c r="BI60" i="26"/>
  <c r="BH60" i="26"/>
  <c r="BG60" i="26"/>
  <c r="BJ59" i="26"/>
  <c r="BI59" i="26"/>
  <c r="BH59" i="26"/>
  <c r="BG59" i="26"/>
  <c r="BJ58" i="26"/>
  <c r="BI58" i="26"/>
  <c r="BH58" i="26"/>
  <c r="BG58" i="26"/>
  <c r="BJ57" i="26"/>
  <c r="BI57" i="26"/>
  <c r="BH57" i="26"/>
  <c r="BG57" i="26"/>
  <c r="BJ56" i="26"/>
  <c r="BI56" i="26"/>
  <c r="BH56" i="26"/>
  <c r="BG56" i="26"/>
  <c r="BJ55" i="26"/>
  <c r="BI55" i="26"/>
  <c r="BH55" i="26"/>
  <c r="BG55" i="26"/>
  <c r="BJ54" i="26"/>
  <c r="BI54" i="26"/>
  <c r="BH54" i="26"/>
  <c r="BG54" i="26"/>
  <c r="BJ53" i="26"/>
  <c r="BI53" i="26"/>
  <c r="BH53" i="26"/>
  <c r="BG53" i="26"/>
  <c r="BJ52" i="26"/>
  <c r="BI52" i="26"/>
  <c r="BH52" i="26"/>
  <c r="BG52" i="26"/>
  <c r="BJ51" i="26"/>
  <c r="BI51" i="26"/>
  <c r="BH51" i="26"/>
  <c r="BG51" i="26"/>
  <c r="BJ50" i="26"/>
  <c r="BI50" i="26"/>
  <c r="BH50" i="26"/>
  <c r="BG50" i="26"/>
  <c r="BJ49" i="26"/>
  <c r="BI49" i="26"/>
  <c r="BH49" i="26"/>
  <c r="BG49" i="26"/>
  <c r="BJ48" i="26"/>
  <c r="BI48" i="26"/>
  <c r="BH48" i="26"/>
  <c r="BG48" i="26"/>
  <c r="BJ47" i="26"/>
  <c r="BI47" i="26"/>
  <c r="BH47" i="26"/>
  <c r="BG47" i="26"/>
  <c r="BJ46" i="26"/>
  <c r="BI46" i="26"/>
  <c r="BH46" i="26"/>
  <c r="BG46" i="26"/>
  <c r="BJ45" i="26"/>
  <c r="BI45" i="26"/>
  <c r="BH45" i="26"/>
  <c r="BG45" i="26"/>
  <c r="BJ44" i="26"/>
  <c r="BI44" i="26"/>
  <c r="BH44" i="26"/>
  <c r="BG44" i="26"/>
  <c r="BJ43" i="26"/>
  <c r="BI43" i="26"/>
  <c r="BH43" i="26"/>
  <c r="BG43" i="26"/>
  <c r="BJ42" i="26"/>
  <c r="BI42" i="26"/>
  <c r="BH42" i="26"/>
  <c r="BG42" i="26"/>
  <c r="BJ41" i="26"/>
  <c r="BI41" i="26"/>
  <c r="BH41" i="26"/>
  <c r="BG41" i="26"/>
  <c r="BJ40" i="26"/>
  <c r="BI40" i="26"/>
  <c r="BH40" i="26"/>
  <c r="BG40" i="26"/>
  <c r="BJ39" i="26"/>
  <c r="BI39" i="26"/>
  <c r="BH39" i="26"/>
  <c r="BG39" i="26"/>
  <c r="BJ38" i="26"/>
  <c r="BI38" i="26"/>
  <c r="BH38" i="26"/>
  <c r="BG38" i="26"/>
  <c r="BJ37" i="26"/>
  <c r="BI37" i="26"/>
  <c r="BH37" i="26"/>
  <c r="BG37" i="26"/>
  <c r="BJ36" i="26"/>
  <c r="BI36" i="26"/>
  <c r="BH36" i="26"/>
  <c r="BG36" i="26"/>
  <c r="BJ35" i="26"/>
  <c r="BI35" i="26"/>
  <c r="BH35" i="26"/>
  <c r="BG35" i="26"/>
  <c r="BJ34" i="26"/>
  <c r="BI34" i="26"/>
  <c r="BH34" i="26"/>
  <c r="BG34" i="26"/>
  <c r="BJ33" i="26"/>
  <c r="BI33" i="26"/>
  <c r="BH33" i="26"/>
  <c r="BG33" i="26"/>
  <c r="BJ32" i="26"/>
  <c r="BI32" i="26"/>
  <c r="BH32" i="26"/>
  <c r="BG32" i="26"/>
  <c r="BJ31" i="26"/>
  <c r="BI31" i="26"/>
  <c r="BH31" i="26"/>
  <c r="BG31" i="26"/>
  <c r="BJ30" i="26"/>
  <c r="BI30" i="26"/>
  <c r="BH30" i="26"/>
  <c r="BG30" i="26"/>
  <c r="BJ29" i="26"/>
  <c r="BI29" i="26"/>
  <c r="BH29" i="26"/>
  <c r="BG29" i="26"/>
  <c r="BJ28" i="26"/>
  <c r="BI28" i="26"/>
  <c r="BH28" i="26"/>
  <c r="BG28" i="26"/>
  <c r="BJ27" i="26"/>
  <c r="BI27" i="26"/>
  <c r="BH27" i="26"/>
  <c r="BG27" i="26"/>
  <c r="BJ26" i="26"/>
  <c r="BI26" i="26"/>
  <c r="BH26" i="26"/>
  <c r="BG26" i="26"/>
  <c r="BJ25" i="26"/>
  <c r="BI25" i="26"/>
  <c r="BH25" i="26"/>
  <c r="BG25" i="26"/>
  <c r="BJ24" i="26"/>
  <c r="BI24" i="26"/>
  <c r="BH24" i="26"/>
  <c r="BG24" i="26"/>
  <c r="BJ23" i="26"/>
  <c r="BI23" i="26"/>
  <c r="BH23" i="26"/>
  <c r="BG23" i="26"/>
  <c r="BJ22" i="26"/>
  <c r="BI22" i="26"/>
  <c r="BH22" i="26"/>
  <c r="BG22" i="26"/>
  <c r="BJ21" i="26"/>
  <c r="BI21" i="26"/>
  <c r="BH21" i="26"/>
  <c r="BG21" i="26"/>
  <c r="BJ20" i="26"/>
  <c r="BI20" i="26"/>
  <c r="BH20" i="26"/>
  <c r="BG20" i="26"/>
  <c r="BJ19" i="26"/>
  <c r="BI19" i="26"/>
  <c r="BH19" i="26"/>
  <c r="BG19" i="26"/>
  <c r="BJ18" i="26"/>
  <c r="BI18" i="26"/>
  <c r="BH18" i="26"/>
  <c r="BG18" i="26"/>
  <c r="BJ17" i="26"/>
  <c r="BI17" i="26"/>
  <c r="BH17" i="26"/>
  <c r="BG17" i="26"/>
  <c r="BJ16" i="26"/>
  <c r="BI16" i="26"/>
  <c r="BH16" i="26"/>
  <c r="BG16" i="26"/>
  <c r="BJ15" i="26"/>
  <c r="BI15" i="26"/>
  <c r="BH15" i="26"/>
  <c r="BG15" i="26"/>
  <c r="BJ14" i="26"/>
  <c r="BI14" i="26"/>
  <c r="BH14" i="26"/>
  <c r="BG14" i="26"/>
  <c r="BJ13" i="26"/>
  <c r="BI13" i="26"/>
  <c r="BH13" i="26"/>
  <c r="BG13" i="26"/>
  <c r="AZ62" i="26"/>
  <c r="AY62" i="26"/>
  <c r="AX62" i="26"/>
  <c r="AW62" i="26"/>
  <c r="AZ61" i="26"/>
  <c r="AY61" i="26"/>
  <c r="AX61" i="26"/>
  <c r="AW61" i="26"/>
  <c r="AZ60" i="26"/>
  <c r="AY60" i="26"/>
  <c r="AX60" i="26"/>
  <c r="AW60" i="26"/>
  <c r="AZ59" i="26"/>
  <c r="AY59" i="26"/>
  <c r="AX59" i="26"/>
  <c r="AW59" i="26"/>
  <c r="AZ58" i="26"/>
  <c r="AY58" i="26"/>
  <c r="AX58" i="26"/>
  <c r="AW58" i="26"/>
  <c r="AZ57" i="26"/>
  <c r="AY57" i="26"/>
  <c r="AX57" i="26"/>
  <c r="AW57" i="26"/>
  <c r="AZ56" i="26"/>
  <c r="AY56" i="26"/>
  <c r="AX56" i="26"/>
  <c r="AW56" i="26"/>
  <c r="AZ55" i="26"/>
  <c r="AY55" i="26"/>
  <c r="AX55" i="26"/>
  <c r="AW55" i="26"/>
  <c r="AZ54" i="26"/>
  <c r="AY54" i="26"/>
  <c r="AX54" i="26"/>
  <c r="AW54" i="26"/>
  <c r="AZ53" i="26"/>
  <c r="AY53" i="26"/>
  <c r="AX53" i="26"/>
  <c r="AT7" i="26" s="1"/>
  <c r="AW53" i="26"/>
  <c r="AZ52" i="26"/>
  <c r="AY52" i="26"/>
  <c r="AX52" i="26"/>
  <c r="AW52" i="26"/>
  <c r="AZ51" i="26"/>
  <c r="AY51" i="26"/>
  <c r="AX51" i="26"/>
  <c r="AW51" i="26"/>
  <c r="AZ50" i="26"/>
  <c r="AY50" i="26"/>
  <c r="AX50" i="26"/>
  <c r="AW50" i="26"/>
  <c r="AZ49" i="26"/>
  <c r="AY49" i="26"/>
  <c r="AX49" i="26"/>
  <c r="AW49" i="26"/>
  <c r="AZ48" i="26"/>
  <c r="AY48" i="26"/>
  <c r="AX48" i="26"/>
  <c r="AW48" i="26"/>
  <c r="AZ47" i="26"/>
  <c r="AY47" i="26"/>
  <c r="AX47" i="26"/>
  <c r="AW47" i="26"/>
  <c r="AZ46" i="26"/>
  <c r="AY46" i="26"/>
  <c r="AX46" i="26"/>
  <c r="AW46" i="26"/>
  <c r="AZ45" i="26"/>
  <c r="AY45" i="26"/>
  <c r="AX45" i="26"/>
  <c r="AW45" i="26"/>
  <c r="AZ44" i="26"/>
  <c r="AY44" i="26"/>
  <c r="AX44" i="26"/>
  <c r="AW44" i="26"/>
  <c r="AZ43" i="26"/>
  <c r="AY43" i="26"/>
  <c r="AX43" i="26"/>
  <c r="AT6" i="26" s="1"/>
  <c r="AW43" i="26"/>
  <c r="AZ42" i="26"/>
  <c r="AY42" i="26"/>
  <c r="AX42" i="26"/>
  <c r="AW42" i="26"/>
  <c r="AZ41" i="26"/>
  <c r="AY41" i="26"/>
  <c r="AX41" i="26"/>
  <c r="AW41" i="26"/>
  <c r="AZ40" i="26"/>
  <c r="AY40" i="26"/>
  <c r="AX40" i="26"/>
  <c r="AW40" i="26"/>
  <c r="AZ39" i="26"/>
  <c r="AY39" i="26"/>
  <c r="AX39" i="26"/>
  <c r="AW39" i="26"/>
  <c r="AZ38" i="26"/>
  <c r="AY38" i="26"/>
  <c r="AX38" i="26"/>
  <c r="AW38" i="26"/>
  <c r="AZ37" i="26"/>
  <c r="AY37" i="26"/>
  <c r="AX37" i="26"/>
  <c r="AW37" i="26"/>
  <c r="AZ36" i="26"/>
  <c r="AY36" i="26"/>
  <c r="AX36" i="26"/>
  <c r="AW36" i="26"/>
  <c r="AZ35" i="26"/>
  <c r="AY35" i="26"/>
  <c r="AX35" i="26"/>
  <c r="AW35" i="26"/>
  <c r="AZ34" i="26"/>
  <c r="AY34" i="26"/>
  <c r="AX34" i="26"/>
  <c r="AW34" i="26"/>
  <c r="AZ33" i="26"/>
  <c r="AY33" i="26"/>
  <c r="AX33" i="26"/>
  <c r="AW33" i="26"/>
  <c r="AZ32" i="26"/>
  <c r="AY32" i="26"/>
  <c r="AX32" i="26"/>
  <c r="AW32" i="26"/>
  <c r="AZ31" i="26"/>
  <c r="AY31" i="26"/>
  <c r="AX31" i="26"/>
  <c r="AW31" i="26"/>
  <c r="AZ30" i="26"/>
  <c r="AY30" i="26"/>
  <c r="AX30" i="26"/>
  <c r="AW30" i="26"/>
  <c r="AZ29" i="26"/>
  <c r="AY29" i="26"/>
  <c r="AX29" i="26"/>
  <c r="AW29" i="26"/>
  <c r="AZ28" i="26"/>
  <c r="AY28" i="26"/>
  <c r="AX28" i="26"/>
  <c r="AW28" i="26"/>
  <c r="AZ27" i="26"/>
  <c r="AY27" i="26"/>
  <c r="AX27" i="26"/>
  <c r="AW27" i="26"/>
  <c r="AZ26" i="26"/>
  <c r="AY26" i="26"/>
  <c r="AX26" i="26"/>
  <c r="AW26" i="26"/>
  <c r="AZ25" i="26"/>
  <c r="AY25" i="26"/>
  <c r="AX25" i="26"/>
  <c r="AW25" i="26"/>
  <c r="AZ24" i="26"/>
  <c r="AY24" i="26"/>
  <c r="AX24" i="26"/>
  <c r="AW24" i="26"/>
  <c r="AZ23" i="26"/>
  <c r="AY23" i="26"/>
  <c r="AX23" i="26"/>
  <c r="AT4" i="26" s="1"/>
  <c r="AW23" i="26"/>
  <c r="AZ22" i="26"/>
  <c r="AY22" i="26"/>
  <c r="AX22" i="26"/>
  <c r="AW22" i="26"/>
  <c r="AZ21" i="26"/>
  <c r="AY21" i="26"/>
  <c r="AX21" i="26"/>
  <c r="AW21" i="26"/>
  <c r="AZ20" i="26"/>
  <c r="AY20" i="26"/>
  <c r="AX20" i="26"/>
  <c r="AW20" i="26"/>
  <c r="AZ19" i="26"/>
  <c r="AY19" i="26"/>
  <c r="AX19" i="26"/>
  <c r="AW19" i="26"/>
  <c r="AZ18" i="26"/>
  <c r="AY18" i="26"/>
  <c r="AX18" i="26"/>
  <c r="AW18" i="26"/>
  <c r="AZ17" i="26"/>
  <c r="AY17" i="26"/>
  <c r="AX17" i="26"/>
  <c r="AW17" i="26"/>
  <c r="AZ16" i="26"/>
  <c r="AY16" i="26"/>
  <c r="AX16" i="26"/>
  <c r="AW16" i="26"/>
  <c r="AZ15" i="26"/>
  <c r="AY15" i="26"/>
  <c r="AX15" i="26"/>
  <c r="AW15" i="26"/>
  <c r="AZ14" i="26"/>
  <c r="AY14" i="26"/>
  <c r="AX14" i="26"/>
  <c r="AW14" i="26"/>
  <c r="AZ13" i="26"/>
  <c r="AY13" i="26"/>
  <c r="AX13" i="26"/>
  <c r="AW13" i="26"/>
  <c r="GC250" i="39"/>
  <c r="GB250" i="39"/>
  <c r="GA250" i="39"/>
  <c r="GC249" i="39"/>
  <c r="GB249" i="39"/>
  <c r="GA249" i="39"/>
  <c r="GC248" i="39"/>
  <c r="GB248" i="39"/>
  <c r="GA248" i="39"/>
  <c r="GC247" i="39"/>
  <c r="GB247" i="39"/>
  <c r="GA247" i="39"/>
  <c r="GC246" i="39"/>
  <c r="GB246" i="39"/>
  <c r="GA246" i="39"/>
  <c r="GC245" i="39"/>
  <c r="GB245" i="39"/>
  <c r="GA245" i="39"/>
  <c r="GC244" i="39"/>
  <c r="GB244" i="39"/>
  <c r="GA244" i="39"/>
  <c r="GC243" i="39"/>
  <c r="GB243" i="39"/>
  <c r="GA243" i="39"/>
  <c r="GC242" i="39"/>
  <c r="GB242" i="39"/>
  <c r="GA242" i="39"/>
  <c r="GC241" i="39"/>
  <c r="GB241" i="39"/>
  <c r="GA241" i="39"/>
  <c r="GC240" i="39"/>
  <c r="GB240" i="39"/>
  <c r="GA240" i="39"/>
  <c r="GC239" i="39"/>
  <c r="GB239" i="39"/>
  <c r="GA239" i="39"/>
  <c r="GC238" i="39"/>
  <c r="GB238" i="39"/>
  <c r="GA238" i="39"/>
  <c r="GC237" i="39"/>
  <c r="GB237" i="39"/>
  <c r="GA237" i="39"/>
  <c r="GC236" i="39"/>
  <c r="GB236" i="39"/>
  <c r="GA236" i="39"/>
  <c r="GC235" i="39"/>
  <c r="GB235" i="39"/>
  <c r="GA235" i="39"/>
  <c r="GC234" i="39"/>
  <c r="GB234" i="39"/>
  <c r="GA234" i="39"/>
  <c r="GC233" i="39"/>
  <c r="GB233" i="39"/>
  <c r="GA233" i="39"/>
  <c r="GC232" i="39"/>
  <c r="GB232" i="39"/>
  <c r="GA232" i="39"/>
  <c r="GC231" i="39"/>
  <c r="GB231" i="39"/>
  <c r="GA231" i="39"/>
  <c r="GC230" i="39"/>
  <c r="GB230" i="39"/>
  <c r="GA230" i="39"/>
  <c r="GC229" i="39"/>
  <c r="GB229" i="39"/>
  <c r="GA229" i="39"/>
  <c r="GC228" i="39"/>
  <c r="GB228" i="39"/>
  <c r="GA228" i="39"/>
  <c r="GC227" i="39"/>
  <c r="GB227" i="39"/>
  <c r="GA227" i="39"/>
  <c r="GC226" i="39"/>
  <c r="GB226" i="39"/>
  <c r="GA226" i="39"/>
  <c r="GC225" i="39"/>
  <c r="GB225" i="39"/>
  <c r="GA225" i="39"/>
  <c r="GC224" i="39"/>
  <c r="GB224" i="39"/>
  <c r="GA224" i="39"/>
  <c r="GC223" i="39"/>
  <c r="GB223" i="39"/>
  <c r="GA223" i="39"/>
  <c r="GC222" i="39"/>
  <c r="GB222" i="39"/>
  <c r="GA222" i="39"/>
  <c r="GC221" i="39"/>
  <c r="GB221" i="39"/>
  <c r="GA221" i="39"/>
  <c r="GC220" i="39"/>
  <c r="GB220" i="39"/>
  <c r="GA220" i="39"/>
  <c r="GC219" i="39"/>
  <c r="GB219" i="39"/>
  <c r="GA219" i="39"/>
  <c r="GC218" i="39"/>
  <c r="GB218" i="39"/>
  <c r="GA218" i="39"/>
  <c r="GC217" i="39"/>
  <c r="GB217" i="39"/>
  <c r="GA217" i="39"/>
  <c r="GC216" i="39"/>
  <c r="GB216" i="39"/>
  <c r="GA216" i="39"/>
  <c r="GC215" i="39"/>
  <c r="GB215" i="39"/>
  <c r="GA215" i="39"/>
  <c r="GC214" i="39"/>
  <c r="GB214" i="39"/>
  <c r="GA214" i="39"/>
  <c r="GC213" i="39"/>
  <c r="GB213" i="39"/>
  <c r="GA213" i="39"/>
  <c r="GC212" i="39"/>
  <c r="GB212" i="39"/>
  <c r="GA212" i="39"/>
  <c r="GC211" i="39"/>
  <c r="GB211" i="39"/>
  <c r="GA211" i="39"/>
  <c r="GC210" i="39"/>
  <c r="GB210" i="39"/>
  <c r="GA210" i="39"/>
  <c r="GC209" i="39"/>
  <c r="GB209" i="39"/>
  <c r="GA209" i="39"/>
  <c r="GC208" i="39"/>
  <c r="GB208" i="39"/>
  <c r="GA208" i="39"/>
  <c r="GC207" i="39"/>
  <c r="GB207" i="39"/>
  <c r="GA207" i="39"/>
  <c r="GC206" i="39"/>
  <c r="GB206" i="39"/>
  <c r="GA206" i="39"/>
  <c r="GC205" i="39"/>
  <c r="GB205" i="39"/>
  <c r="GA205" i="39"/>
  <c r="GC204" i="39"/>
  <c r="GB204" i="39"/>
  <c r="GA204" i="39"/>
  <c r="GC203" i="39"/>
  <c r="GB203" i="39"/>
  <c r="GA203" i="39"/>
  <c r="GC202" i="39"/>
  <c r="GB202" i="39"/>
  <c r="GA202" i="39"/>
  <c r="GC201" i="39"/>
  <c r="GB201" i="39"/>
  <c r="GA201" i="39"/>
  <c r="GC200" i="39"/>
  <c r="GB200" i="39"/>
  <c r="GA200" i="39"/>
  <c r="GC199" i="39"/>
  <c r="GB199" i="39"/>
  <c r="GA199" i="39"/>
  <c r="GC198" i="39"/>
  <c r="GB198" i="39"/>
  <c r="GA198" i="39"/>
  <c r="GC197" i="39"/>
  <c r="GB197" i="39"/>
  <c r="GA197" i="39"/>
  <c r="GC196" i="39"/>
  <c r="GB196" i="39"/>
  <c r="GA196" i="39"/>
  <c r="GC195" i="39"/>
  <c r="GB195" i="39"/>
  <c r="GA195" i="39"/>
  <c r="GC194" i="39"/>
  <c r="GB194" i="39"/>
  <c r="GA194" i="39"/>
  <c r="GC193" i="39"/>
  <c r="GB193" i="39"/>
  <c r="GA193" i="39"/>
  <c r="GC192" i="39"/>
  <c r="GB192" i="39"/>
  <c r="GA192" i="39"/>
  <c r="GC191" i="39"/>
  <c r="GB191" i="39"/>
  <c r="GA191" i="39"/>
  <c r="GC190" i="39"/>
  <c r="GB190" i="39"/>
  <c r="GA190" i="39"/>
  <c r="GC189" i="39"/>
  <c r="GB189" i="39"/>
  <c r="GA189" i="39"/>
  <c r="GC188" i="39"/>
  <c r="GB188" i="39"/>
  <c r="GA188" i="39"/>
  <c r="GC187" i="39"/>
  <c r="GB187" i="39"/>
  <c r="GA187" i="39"/>
  <c r="GC186" i="39"/>
  <c r="GB186" i="39"/>
  <c r="GA186" i="39"/>
  <c r="GC185" i="39"/>
  <c r="GB185" i="39"/>
  <c r="GA185" i="39"/>
  <c r="GC184" i="39"/>
  <c r="GB184" i="39"/>
  <c r="GA184" i="39"/>
  <c r="GC183" i="39"/>
  <c r="GB183" i="39"/>
  <c r="GA183" i="39"/>
  <c r="GC182" i="39"/>
  <c r="GB182" i="39"/>
  <c r="GA182" i="39"/>
  <c r="GC181" i="39"/>
  <c r="GB181" i="39"/>
  <c r="GA181" i="39"/>
  <c r="GC180" i="39"/>
  <c r="GB180" i="39"/>
  <c r="GA180" i="39"/>
  <c r="GC179" i="39"/>
  <c r="GB179" i="39"/>
  <c r="GA179" i="39"/>
  <c r="GC178" i="39"/>
  <c r="GB178" i="39"/>
  <c r="GA178" i="39"/>
  <c r="GC177" i="39"/>
  <c r="GB177" i="39"/>
  <c r="GA177" i="39"/>
  <c r="GC176" i="39"/>
  <c r="GB176" i="39"/>
  <c r="GA176" i="39"/>
  <c r="GC175" i="39"/>
  <c r="GB175" i="39"/>
  <c r="GA175" i="39"/>
  <c r="GC174" i="39"/>
  <c r="GB174" i="39"/>
  <c r="GA174" i="39"/>
  <c r="GC173" i="39"/>
  <c r="GB173" i="39"/>
  <c r="GA173" i="39"/>
  <c r="GC172" i="39"/>
  <c r="GB172" i="39"/>
  <c r="GA172" i="39"/>
  <c r="GC171" i="39"/>
  <c r="GB171" i="39"/>
  <c r="GA171" i="39"/>
  <c r="GC170" i="39"/>
  <c r="GB170" i="39"/>
  <c r="GA170" i="39"/>
  <c r="GC169" i="39"/>
  <c r="GB169" i="39"/>
  <c r="GA169" i="39"/>
  <c r="GC168" i="39"/>
  <c r="GB168" i="39"/>
  <c r="GA168" i="39"/>
  <c r="GC167" i="39"/>
  <c r="GB167" i="39"/>
  <c r="GA167" i="39"/>
  <c r="GC166" i="39"/>
  <c r="GB166" i="39"/>
  <c r="GA166" i="39"/>
  <c r="GC165" i="39"/>
  <c r="GB165" i="39"/>
  <c r="GA165" i="39"/>
  <c r="GC164" i="39"/>
  <c r="GB164" i="39"/>
  <c r="GA164" i="39"/>
  <c r="GC163" i="39"/>
  <c r="GB163" i="39"/>
  <c r="GA163" i="39"/>
  <c r="GC162" i="39"/>
  <c r="GB162" i="39"/>
  <c r="GA162" i="39"/>
  <c r="GC161" i="39"/>
  <c r="GB161" i="39"/>
  <c r="GA161" i="39"/>
  <c r="GC160" i="39"/>
  <c r="GB160" i="39"/>
  <c r="GA160" i="39"/>
  <c r="GC159" i="39"/>
  <c r="GB159" i="39"/>
  <c r="GA159" i="39"/>
  <c r="GC158" i="39"/>
  <c r="GB158" i="39"/>
  <c r="GA158" i="39"/>
  <c r="GC157" i="39"/>
  <c r="GB157" i="39"/>
  <c r="GA157" i="39"/>
  <c r="GC156" i="39"/>
  <c r="GB156" i="39"/>
  <c r="GA156" i="39"/>
  <c r="GC155" i="39"/>
  <c r="GB155" i="39"/>
  <c r="GA155" i="39"/>
  <c r="GC154" i="39"/>
  <c r="GB154" i="39"/>
  <c r="GA154" i="39"/>
  <c r="GC153" i="39"/>
  <c r="GB153" i="39"/>
  <c r="GA153" i="39"/>
  <c r="GC152" i="39"/>
  <c r="GB152" i="39"/>
  <c r="GA152" i="39"/>
  <c r="GC151" i="39"/>
  <c r="GB151" i="39"/>
  <c r="GA151" i="39"/>
  <c r="GC150" i="39"/>
  <c r="GB150" i="39"/>
  <c r="GA150" i="39"/>
  <c r="GC149" i="39"/>
  <c r="GB149" i="39"/>
  <c r="GA149" i="39"/>
  <c r="GC148" i="39"/>
  <c r="GB148" i="39"/>
  <c r="GA148" i="39"/>
  <c r="GC147" i="39"/>
  <c r="GB147" i="39"/>
  <c r="GA147" i="39"/>
  <c r="GC146" i="39"/>
  <c r="GB146" i="39"/>
  <c r="GA146" i="39"/>
  <c r="GC145" i="39"/>
  <c r="GB145" i="39"/>
  <c r="GA145" i="39"/>
  <c r="GC144" i="39"/>
  <c r="GB144" i="39"/>
  <c r="GA144" i="39"/>
  <c r="GC143" i="39"/>
  <c r="GB143" i="39"/>
  <c r="GA143" i="39"/>
  <c r="GC142" i="39"/>
  <c r="GB142" i="39"/>
  <c r="GA142" i="39"/>
  <c r="GC141" i="39"/>
  <c r="GB141" i="39"/>
  <c r="GA141" i="39"/>
  <c r="GC140" i="39"/>
  <c r="GB140" i="39"/>
  <c r="GA140" i="39"/>
  <c r="GC139" i="39"/>
  <c r="GB139" i="39"/>
  <c r="GA139" i="39"/>
  <c r="GC138" i="39"/>
  <c r="GB138" i="39"/>
  <c r="GA138" i="39"/>
  <c r="GC137" i="39"/>
  <c r="GB137" i="39"/>
  <c r="GA137" i="39"/>
  <c r="GC136" i="39"/>
  <c r="GB136" i="39"/>
  <c r="GA136" i="39"/>
  <c r="GC135" i="39"/>
  <c r="GB135" i="39"/>
  <c r="GA135" i="39"/>
  <c r="GC134" i="39"/>
  <c r="GB134" i="39"/>
  <c r="GA134" i="39"/>
  <c r="GC133" i="39"/>
  <c r="GB133" i="39"/>
  <c r="GA133" i="39"/>
  <c r="GC132" i="39"/>
  <c r="GB132" i="39"/>
  <c r="GA132" i="39"/>
  <c r="GC131" i="39"/>
  <c r="GB131" i="39"/>
  <c r="GA131" i="39"/>
  <c r="GC130" i="39"/>
  <c r="GB130" i="39"/>
  <c r="GA130" i="39"/>
  <c r="GC129" i="39"/>
  <c r="GB129" i="39"/>
  <c r="GA129" i="39"/>
  <c r="GC128" i="39"/>
  <c r="GB128" i="39"/>
  <c r="GA128" i="39"/>
  <c r="GC127" i="39"/>
  <c r="GB127" i="39"/>
  <c r="GA127" i="39"/>
  <c r="GC126" i="39"/>
  <c r="GB126" i="39"/>
  <c r="GA126" i="39"/>
  <c r="GC125" i="39"/>
  <c r="GB125" i="39"/>
  <c r="GA125" i="39"/>
  <c r="GC124" i="39"/>
  <c r="GB124" i="39"/>
  <c r="GA124" i="39"/>
  <c r="GC123" i="39"/>
  <c r="GB123" i="39"/>
  <c r="GA123" i="39"/>
  <c r="GC122" i="39"/>
  <c r="GB122" i="39"/>
  <c r="GA122" i="39"/>
  <c r="GC121" i="39"/>
  <c r="GB121" i="39"/>
  <c r="GA121" i="39"/>
  <c r="GC120" i="39"/>
  <c r="GB120" i="39"/>
  <c r="GA120" i="39"/>
  <c r="GC119" i="39"/>
  <c r="GB119" i="39"/>
  <c r="GA119" i="39"/>
  <c r="GC118" i="39"/>
  <c r="GB118" i="39"/>
  <c r="GA118" i="39"/>
  <c r="GC117" i="39"/>
  <c r="GB117" i="39"/>
  <c r="GA117" i="39"/>
  <c r="GC116" i="39"/>
  <c r="GB116" i="39"/>
  <c r="GA116" i="39"/>
  <c r="GC115" i="39"/>
  <c r="GB115" i="39"/>
  <c r="GA115" i="39"/>
  <c r="GC114" i="39"/>
  <c r="GB114" i="39"/>
  <c r="GA114" i="39"/>
  <c r="GC113" i="39"/>
  <c r="GB113" i="39"/>
  <c r="GA113" i="39"/>
  <c r="GC112" i="39"/>
  <c r="GB112" i="39"/>
  <c r="GA112" i="39"/>
  <c r="GC111" i="39"/>
  <c r="GB111" i="39"/>
  <c r="GA111" i="39"/>
  <c r="GC110" i="39"/>
  <c r="GB110" i="39"/>
  <c r="GA110" i="39"/>
  <c r="GC109" i="39"/>
  <c r="GB109" i="39"/>
  <c r="GA109" i="39"/>
  <c r="GC108" i="39"/>
  <c r="GB108" i="39"/>
  <c r="GA108" i="39"/>
  <c r="GC107" i="39"/>
  <c r="GB107" i="39"/>
  <c r="GA107" i="39"/>
  <c r="GC106" i="39"/>
  <c r="GB106" i="39"/>
  <c r="GA106" i="39"/>
  <c r="GC105" i="39"/>
  <c r="GB105" i="39"/>
  <c r="GA105" i="39"/>
  <c r="GC104" i="39"/>
  <c r="GB104" i="39"/>
  <c r="GA104" i="39"/>
  <c r="GC103" i="39"/>
  <c r="GB103" i="39"/>
  <c r="GA103" i="39"/>
  <c r="GC102" i="39"/>
  <c r="GB102" i="39"/>
  <c r="GA102" i="39"/>
  <c r="GC101" i="39"/>
  <c r="GB101" i="39"/>
  <c r="GA101" i="39"/>
  <c r="GC100" i="39"/>
  <c r="GB100" i="39"/>
  <c r="GA100" i="39"/>
  <c r="GC99" i="39"/>
  <c r="GB99" i="39"/>
  <c r="GA99" i="39"/>
  <c r="GC98" i="39"/>
  <c r="GB98" i="39"/>
  <c r="GA98" i="39"/>
  <c r="GC97" i="39"/>
  <c r="GB97" i="39"/>
  <c r="GA97" i="39"/>
  <c r="GC96" i="39"/>
  <c r="GB96" i="39"/>
  <c r="GA96" i="39"/>
  <c r="GC95" i="39"/>
  <c r="GB95" i="39"/>
  <c r="GA95" i="39"/>
  <c r="GC94" i="39"/>
  <c r="GB94" i="39"/>
  <c r="GA94" i="39"/>
  <c r="GC93" i="39"/>
  <c r="GB93" i="39"/>
  <c r="GA93" i="39"/>
  <c r="GC92" i="39"/>
  <c r="GB92" i="39"/>
  <c r="GA92" i="39"/>
  <c r="GC91" i="39"/>
  <c r="GB91" i="39"/>
  <c r="GA91" i="39"/>
  <c r="GC90" i="39"/>
  <c r="GB90" i="39"/>
  <c r="GA90" i="39"/>
  <c r="GC89" i="39"/>
  <c r="GB89" i="39"/>
  <c r="GA89" i="39"/>
  <c r="GC88" i="39"/>
  <c r="GB88" i="39"/>
  <c r="GA88" i="39"/>
  <c r="GC87" i="39"/>
  <c r="GB87" i="39"/>
  <c r="GA87" i="39"/>
  <c r="GC86" i="39"/>
  <c r="GB86" i="39"/>
  <c r="GA86" i="39"/>
  <c r="GC85" i="39"/>
  <c r="GB85" i="39"/>
  <c r="GA85" i="39"/>
  <c r="GC84" i="39"/>
  <c r="GB84" i="39"/>
  <c r="GA84" i="39"/>
  <c r="GC83" i="39"/>
  <c r="GB83" i="39"/>
  <c r="GA83" i="39"/>
  <c r="GC82" i="39"/>
  <c r="GB82" i="39"/>
  <c r="GA82" i="39"/>
  <c r="GC81" i="39"/>
  <c r="GB81" i="39"/>
  <c r="GA81" i="39"/>
  <c r="GC80" i="39"/>
  <c r="GB80" i="39"/>
  <c r="GA80" i="39"/>
  <c r="GC79" i="39"/>
  <c r="GB79" i="39"/>
  <c r="GA79" i="39"/>
  <c r="GC78" i="39"/>
  <c r="GB78" i="39"/>
  <c r="GA78" i="39"/>
  <c r="GC77" i="39"/>
  <c r="GB77" i="39"/>
  <c r="GA77" i="39"/>
  <c r="GC76" i="39"/>
  <c r="GB76" i="39"/>
  <c r="GA76" i="39"/>
  <c r="GC75" i="39"/>
  <c r="GB75" i="39"/>
  <c r="GA75" i="39"/>
  <c r="GC74" i="39"/>
  <c r="GB74" i="39"/>
  <c r="GA74" i="39"/>
  <c r="GC73" i="39"/>
  <c r="GB73" i="39"/>
  <c r="GA73" i="39"/>
  <c r="GC72" i="39"/>
  <c r="GB72" i="39"/>
  <c r="GA72" i="39"/>
  <c r="GC71" i="39"/>
  <c r="GB71" i="39"/>
  <c r="GA71" i="39"/>
  <c r="GC70" i="39"/>
  <c r="GB70" i="39"/>
  <c r="GA70" i="39"/>
  <c r="FW70" i="39"/>
  <c r="FV70" i="39"/>
  <c r="GD250" i="39" s="1"/>
  <c r="FU70" i="39"/>
  <c r="GD190" i="39" s="1"/>
  <c r="FT70" i="39"/>
  <c r="GD130" i="39" s="1"/>
  <c r="FS70" i="39"/>
  <c r="GC69" i="39"/>
  <c r="GB69" i="39"/>
  <c r="GA69" i="39"/>
  <c r="FW69" i="39"/>
  <c r="FV69" i="39"/>
  <c r="GD249" i="39" s="1"/>
  <c r="FU69" i="39"/>
  <c r="GD189" i="39" s="1"/>
  <c r="FT69" i="39"/>
  <c r="GD129" i="39" s="1"/>
  <c r="FS69" i="39"/>
  <c r="GC68" i="39"/>
  <c r="GB68" i="39"/>
  <c r="GA68" i="39"/>
  <c r="FW68" i="39"/>
  <c r="FV68" i="39"/>
  <c r="GD248" i="39" s="1"/>
  <c r="FU68" i="39"/>
  <c r="GD188" i="39" s="1"/>
  <c r="FT68" i="39"/>
  <c r="GD128" i="39" s="1"/>
  <c r="FS68" i="39"/>
  <c r="GC67" i="39"/>
  <c r="GB67" i="39"/>
  <c r="GA67" i="39"/>
  <c r="FW67" i="39"/>
  <c r="FV67" i="39"/>
  <c r="GD247" i="39" s="1"/>
  <c r="FU67" i="39"/>
  <c r="GD187" i="39" s="1"/>
  <c r="FT67" i="39"/>
  <c r="GD127" i="39" s="1"/>
  <c r="FS67" i="39"/>
  <c r="GC66" i="39"/>
  <c r="GB66" i="39"/>
  <c r="GA66" i="39"/>
  <c r="FW66" i="39"/>
  <c r="FV66" i="39"/>
  <c r="GD246" i="39" s="1"/>
  <c r="FU66" i="39"/>
  <c r="GD186" i="39" s="1"/>
  <c r="FT66" i="39"/>
  <c r="GD126" i="39" s="1"/>
  <c r="FS66" i="39"/>
  <c r="GC65" i="39"/>
  <c r="GB65" i="39"/>
  <c r="GA65" i="39"/>
  <c r="FW65" i="39"/>
  <c r="FV65" i="39"/>
  <c r="GD245" i="39" s="1"/>
  <c r="FU65" i="39"/>
  <c r="GD185" i="39" s="1"/>
  <c r="FT65" i="39"/>
  <c r="GD125" i="39" s="1"/>
  <c r="FS65" i="39"/>
  <c r="GC64" i="39"/>
  <c r="GB64" i="39"/>
  <c r="GA64" i="39"/>
  <c r="FW64" i="39"/>
  <c r="FV64" i="39"/>
  <c r="GD244" i="39" s="1"/>
  <c r="FU64" i="39"/>
  <c r="GD184" i="39" s="1"/>
  <c r="FT64" i="39"/>
  <c r="GD124" i="39" s="1"/>
  <c r="FS64" i="39"/>
  <c r="GC63" i="39"/>
  <c r="GB63" i="39"/>
  <c r="GA63" i="39"/>
  <c r="FW63" i="39"/>
  <c r="FV63" i="39"/>
  <c r="GD243" i="39" s="1"/>
  <c r="FU63" i="39"/>
  <c r="GD183" i="39" s="1"/>
  <c r="FT63" i="39"/>
  <c r="GD123" i="39" s="1"/>
  <c r="FS63" i="39"/>
  <c r="GC62" i="39"/>
  <c r="GB62" i="39"/>
  <c r="GA62" i="39"/>
  <c r="FW62" i="39"/>
  <c r="FV62" i="39"/>
  <c r="GD242" i="39" s="1"/>
  <c r="FU62" i="39"/>
  <c r="GD182" i="39" s="1"/>
  <c r="FT62" i="39"/>
  <c r="GD122" i="39" s="1"/>
  <c r="FS62" i="39"/>
  <c r="GC61" i="39"/>
  <c r="GB61" i="39"/>
  <c r="GA61" i="39"/>
  <c r="FW61" i="39"/>
  <c r="FV61" i="39"/>
  <c r="GD241" i="39" s="1"/>
  <c r="FU61" i="39"/>
  <c r="GD181" i="39" s="1"/>
  <c r="FT61" i="39"/>
  <c r="GD121" i="39" s="1"/>
  <c r="FS61" i="39"/>
  <c r="GC60" i="39"/>
  <c r="GB60" i="39"/>
  <c r="GA60" i="39"/>
  <c r="FW60" i="39"/>
  <c r="FV60" i="39"/>
  <c r="GD240" i="39" s="1"/>
  <c r="FU60" i="39"/>
  <c r="GD180" i="39" s="1"/>
  <c r="FT60" i="39"/>
  <c r="GD120" i="39" s="1"/>
  <c r="FS60" i="39"/>
  <c r="GC59" i="39"/>
  <c r="GB59" i="39"/>
  <c r="GA59" i="39"/>
  <c r="FW59" i="39"/>
  <c r="FV59" i="39"/>
  <c r="GD239" i="39" s="1"/>
  <c r="FU59" i="39"/>
  <c r="GD179" i="39" s="1"/>
  <c r="FT59" i="39"/>
  <c r="GD119" i="39" s="1"/>
  <c r="FS59" i="39"/>
  <c r="GC58" i="39"/>
  <c r="GB58" i="39"/>
  <c r="GA58" i="39"/>
  <c r="FW58" i="39"/>
  <c r="FV58" i="39"/>
  <c r="GD238" i="39" s="1"/>
  <c r="FU58" i="39"/>
  <c r="GD178" i="39" s="1"/>
  <c r="FT58" i="39"/>
  <c r="GD118" i="39" s="1"/>
  <c r="FS58" i="39"/>
  <c r="GC57" i="39"/>
  <c r="GB57" i="39"/>
  <c r="GA57" i="39"/>
  <c r="FW57" i="39"/>
  <c r="FV57" i="39"/>
  <c r="GD237" i="39" s="1"/>
  <c r="FU57" i="39"/>
  <c r="GD177" i="39" s="1"/>
  <c r="FT57" i="39"/>
  <c r="GD117" i="39" s="1"/>
  <c r="FS57" i="39"/>
  <c r="FR6" i="39"/>
  <c r="FQ6" i="39"/>
  <c r="FP6" i="39"/>
  <c r="FO6" i="39"/>
  <c r="FR5" i="39"/>
  <c r="FQ5" i="39"/>
  <c r="FP5" i="39"/>
  <c r="FO5" i="39"/>
  <c r="FR4" i="39"/>
  <c r="FQ4" i="39"/>
  <c r="FP4" i="39"/>
  <c r="FO4" i="39"/>
  <c r="AT5" i="26" l="1"/>
  <c r="FS56" i="39"/>
  <c r="FS55" i="39"/>
  <c r="FS54" i="39"/>
  <c r="FS53" i="39"/>
  <c r="FS52" i="39"/>
  <c r="FS51" i="39"/>
  <c r="FS50" i="39"/>
  <c r="FS49" i="39"/>
  <c r="FS48" i="39"/>
  <c r="FS47" i="39"/>
  <c r="FS46" i="39"/>
  <c r="FS45" i="39"/>
  <c r="FS44" i="39"/>
  <c r="FS43" i="39"/>
  <c r="FS42" i="39"/>
  <c r="FS41" i="39"/>
  <c r="FS40" i="39"/>
  <c r="FV56" i="39"/>
  <c r="GD236" i="39" s="1"/>
  <c r="FV55" i="39"/>
  <c r="FV54" i="39"/>
  <c r="FV53" i="39"/>
  <c r="FV52" i="39"/>
  <c r="FV51" i="39"/>
  <c r="GD231" i="39" s="1"/>
  <c r="FV50" i="39"/>
  <c r="FV49" i="39"/>
  <c r="FV48" i="39"/>
  <c r="GD228" i="39" s="1"/>
  <c r="FV47" i="39"/>
  <c r="FV46" i="39"/>
  <c r="FV45" i="39"/>
  <c r="FV44" i="39"/>
  <c r="FV43" i="39"/>
  <c r="FV42" i="39"/>
  <c r="FV41" i="39"/>
  <c r="FV40" i="39"/>
  <c r="GD220" i="39" s="1"/>
  <c r="FT54" i="39"/>
  <c r="FT44" i="39"/>
  <c r="FT52" i="39"/>
  <c r="FT42" i="39"/>
  <c r="FT43" i="39"/>
  <c r="GD103" i="39" s="1"/>
  <c r="FT53" i="39"/>
  <c r="FT40" i="39"/>
  <c r="FT55" i="39"/>
  <c r="FT51" i="39"/>
  <c r="FT48" i="39"/>
  <c r="FT45" i="39"/>
  <c r="FT56" i="39"/>
  <c r="FT50" i="39"/>
  <c r="GD110" i="39" s="1"/>
  <c r="FT47" i="39"/>
  <c r="FT46" i="39"/>
  <c r="FT41" i="39"/>
  <c r="FT49" i="39"/>
  <c r="FU56" i="39"/>
  <c r="FU55" i="39"/>
  <c r="FU54" i="39"/>
  <c r="FU53" i="39"/>
  <c r="GD173" i="39" s="1"/>
  <c r="FU52" i="39"/>
  <c r="FU51" i="39"/>
  <c r="FU50" i="39"/>
  <c r="FU49" i="39"/>
  <c r="GD169" i="39" s="1"/>
  <c r="FU48" i="39"/>
  <c r="FU47" i="39"/>
  <c r="FU46" i="39"/>
  <c r="FU45" i="39"/>
  <c r="GD165" i="39" s="1"/>
  <c r="FU44" i="39"/>
  <c r="FU43" i="39"/>
  <c r="FU42" i="39"/>
  <c r="FU41" i="39"/>
  <c r="GD161" i="39" s="1"/>
  <c r="FU40" i="39"/>
  <c r="AS3" i="26"/>
  <c r="AT8" i="34"/>
  <c r="BO3" i="26"/>
  <c r="BO4" i="26"/>
  <c r="BO7" i="26"/>
  <c r="BM3" i="26"/>
  <c r="BM4" i="26"/>
  <c r="BM5" i="26"/>
  <c r="BM7" i="26"/>
  <c r="BD3" i="26"/>
  <c r="BD4" i="26"/>
  <c r="BD5" i="26"/>
  <c r="BD6" i="26"/>
  <c r="BD7" i="26"/>
  <c r="BN3" i="26"/>
  <c r="BN4" i="26"/>
  <c r="BN5" i="26"/>
  <c r="BN6" i="26"/>
  <c r="BP3" i="26"/>
  <c r="BP5" i="26"/>
  <c r="BP7" i="26"/>
  <c r="AT3" i="26"/>
  <c r="AT8" i="26" s="1"/>
  <c r="AS4" i="26"/>
  <c r="AS5" i="26"/>
  <c r="AS6" i="26"/>
  <c r="AS7" i="26"/>
  <c r="BC3" i="26"/>
  <c r="BC5" i="26"/>
  <c r="BC6" i="26"/>
  <c r="BE3" i="26"/>
  <c r="BE4" i="26"/>
  <c r="BE5" i="26"/>
  <c r="BE6" i="26"/>
  <c r="BE7" i="26"/>
  <c r="BF4" i="26"/>
  <c r="BF5" i="26"/>
  <c r="BF6" i="26"/>
  <c r="BF7" i="26"/>
  <c r="BC7" i="26"/>
  <c r="AU3" i="26"/>
  <c r="BC4" i="26"/>
  <c r="AV3" i="26"/>
  <c r="AU4" i="26"/>
  <c r="AU5" i="26"/>
  <c r="AU6" i="26"/>
  <c r="AU7" i="26"/>
  <c r="AV4" i="26"/>
  <c r="AV5" i="26"/>
  <c r="AV6" i="26"/>
  <c r="AV7" i="26"/>
  <c r="BF3" i="26"/>
  <c r="AS8" i="34"/>
  <c r="BO8" i="34"/>
  <c r="AU8" i="34"/>
  <c r="BC8" i="34"/>
  <c r="BF8" i="34"/>
  <c r="BD8" i="34"/>
  <c r="BY8" i="34"/>
  <c r="FS27" i="39"/>
  <c r="FS24" i="39"/>
  <c r="GD24" i="39" s="1"/>
  <c r="FS21" i="39"/>
  <c r="FS15" i="39"/>
  <c r="FS13" i="39"/>
  <c r="FS25" i="39"/>
  <c r="FS19" i="39"/>
  <c r="FS18" i="39"/>
  <c r="FS17" i="39"/>
  <c r="FS16" i="39"/>
  <c r="GD16" i="39" s="1"/>
  <c r="FS14" i="39"/>
  <c r="FS12" i="39"/>
  <c r="GD12" i="39" s="1"/>
  <c r="FS23" i="39"/>
  <c r="FS20" i="39"/>
  <c r="GD20" i="39" s="1"/>
  <c r="FS39" i="39"/>
  <c r="FS38" i="39"/>
  <c r="FS37" i="39"/>
  <c r="FS36" i="39"/>
  <c r="GD36" i="39" s="1"/>
  <c r="FS11" i="39"/>
  <c r="FS31" i="39"/>
  <c r="FS29" i="39"/>
  <c r="FS35" i="39"/>
  <c r="FS34" i="39"/>
  <c r="FS33" i="39"/>
  <c r="FS32" i="39"/>
  <c r="GD32" i="39" s="1"/>
  <c r="FS30" i="39"/>
  <c r="FS28" i="39"/>
  <c r="GD28" i="39" s="1"/>
  <c r="FS26" i="39"/>
  <c r="FS22" i="39"/>
  <c r="GD174" i="39"/>
  <c r="FU19" i="39"/>
  <c r="GD139" i="39" s="1"/>
  <c r="FU15" i="39"/>
  <c r="GD135" i="39" s="1"/>
  <c r="FU14" i="39"/>
  <c r="GD134" i="39" s="1"/>
  <c r="FU13" i="39"/>
  <c r="GD133" i="39" s="1"/>
  <c r="FU12" i="39"/>
  <c r="GD132" i="39" s="1"/>
  <c r="FU34" i="39"/>
  <c r="GD154" i="39" s="1"/>
  <c r="FU16" i="39"/>
  <c r="FU39" i="39"/>
  <c r="GD159" i="39" s="1"/>
  <c r="FU38" i="39"/>
  <c r="GD158" i="39" s="1"/>
  <c r="FU37" i="39"/>
  <c r="GD157" i="39" s="1"/>
  <c r="FU36" i="39"/>
  <c r="GD156" i="39" s="1"/>
  <c r="FU11" i="39"/>
  <c r="FU35" i="39"/>
  <c r="GD155" i="39" s="1"/>
  <c r="FU32" i="39"/>
  <c r="GD152" i="39" s="1"/>
  <c r="FU18" i="39"/>
  <c r="FU33" i="39"/>
  <c r="GD153" i="39" s="1"/>
  <c r="FU31" i="39"/>
  <c r="GD151" i="39" s="1"/>
  <c r="FU30" i="39"/>
  <c r="GD150" i="39" s="1"/>
  <c r="FU29" i="39"/>
  <c r="GD149" i="39" s="1"/>
  <c r="FU28" i="39"/>
  <c r="GD148" i="39" s="1"/>
  <c r="FU23" i="39"/>
  <c r="GD143" i="39" s="1"/>
  <c r="FU20" i="39"/>
  <c r="GD140" i="39" s="1"/>
  <c r="FU17" i="39"/>
  <c r="GD137" i="39" s="1"/>
  <c r="FU27" i="39"/>
  <c r="GD147" i="39" s="1"/>
  <c r="FU26" i="39"/>
  <c r="GD146" i="39" s="1"/>
  <c r="FU25" i="39"/>
  <c r="GD145" i="39" s="1"/>
  <c r="FU24" i="39"/>
  <c r="FU22" i="39"/>
  <c r="GD142" i="39" s="1"/>
  <c r="FU21" i="39"/>
  <c r="GD141" i="39" s="1"/>
  <c r="GD234" i="39"/>
  <c r="FV17" i="39"/>
  <c r="FV15" i="39"/>
  <c r="FV12" i="39"/>
  <c r="GD192" i="39" s="1"/>
  <c r="FV39" i="39"/>
  <c r="GD219" i="39" s="1"/>
  <c r="FV38" i="39"/>
  <c r="GD218" i="39" s="1"/>
  <c r="FV37" i="39"/>
  <c r="GD217" i="39" s="1"/>
  <c r="FV36" i="39"/>
  <c r="GD216" i="39" s="1"/>
  <c r="FV11" i="39"/>
  <c r="GD191" i="39" s="1"/>
  <c r="FV31" i="39"/>
  <c r="GD211" i="39" s="1"/>
  <c r="FV30" i="39"/>
  <c r="GD210" i="39" s="1"/>
  <c r="FV19" i="39"/>
  <c r="GD199" i="39" s="1"/>
  <c r="FV16" i="39"/>
  <c r="GD196" i="39" s="1"/>
  <c r="FV35" i="39"/>
  <c r="GD215" i="39" s="1"/>
  <c r="FV34" i="39"/>
  <c r="GD214" i="39" s="1"/>
  <c r="FV33" i="39"/>
  <c r="GD213" i="39" s="1"/>
  <c r="FV32" i="39"/>
  <c r="GD212" i="39" s="1"/>
  <c r="FV29" i="39"/>
  <c r="GD209" i="39" s="1"/>
  <c r="FV28" i="39"/>
  <c r="GD208" i="39" s="1"/>
  <c r="FV13" i="39"/>
  <c r="GD193" i="39" s="1"/>
  <c r="FV27" i="39"/>
  <c r="GD207" i="39" s="1"/>
  <c r="FV26" i="39"/>
  <c r="GD206" i="39" s="1"/>
  <c r="FV25" i="39"/>
  <c r="FV24" i="39"/>
  <c r="GD204" i="39" s="1"/>
  <c r="FV23" i="39"/>
  <c r="GD203" i="39" s="1"/>
  <c r="FV22" i="39"/>
  <c r="GD202" i="39" s="1"/>
  <c r="FV21" i="39"/>
  <c r="GD201" i="39" s="1"/>
  <c r="FV20" i="39"/>
  <c r="GD200" i="39" s="1"/>
  <c r="FV18" i="39"/>
  <c r="GD198" i="39" s="1"/>
  <c r="FV14" i="39"/>
  <c r="GD194" i="39" s="1"/>
  <c r="GD113" i="39"/>
  <c r="FT21" i="39"/>
  <c r="GD81" i="39" s="1"/>
  <c r="FT19" i="39"/>
  <c r="GD79" i="39" s="1"/>
  <c r="FT18" i="39"/>
  <c r="GD78" i="39" s="1"/>
  <c r="FT17" i="39"/>
  <c r="GD77" i="39" s="1"/>
  <c r="FT16" i="39"/>
  <c r="GD76" i="39" s="1"/>
  <c r="FT38" i="39"/>
  <c r="GD98" i="39" s="1"/>
  <c r="FT36" i="39"/>
  <c r="GD96" i="39" s="1"/>
  <c r="FT11" i="39"/>
  <c r="FT15" i="39"/>
  <c r="GD75" i="39" s="1"/>
  <c r="FT14" i="39"/>
  <c r="GD74" i="39" s="1"/>
  <c r="FT13" i="39"/>
  <c r="GD73" i="39" s="1"/>
  <c r="FT12" i="39"/>
  <c r="GD72" i="39" s="1"/>
  <c r="FT37" i="39"/>
  <c r="GD97" i="39" s="1"/>
  <c r="FT22" i="39"/>
  <c r="GD82" i="39" s="1"/>
  <c r="FT39" i="39"/>
  <c r="GD99" i="39" s="1"/>
  <c r="FT20" i="39"/>
  <c r="FT35" i="39"/>
  <c r="GD95" i="39" s="1"/>
  <c r="FT34" i="39"/>
  <c r="GD94" i="39" s="1"/>
  <c r="FT33" i="39"/>
  <c r="GD93" i="39" s="1"/>
  <c r="FT32" i="39"/>
  <c r="GD92" i="39" s="1"/>
  <c r="FT27" i="39"/>
  <c r="GD87" i="39" s="1"/>
  <c r="FT25" i="39"/>
  <c r="GD85" i="39" s="1"/>
  <c r="FT23" i="39"/>
  <c r="GD83" i="39" s="1"/>
  <c r="FT31" i="39"/>
  <c r="GD91" i="39" s="1"/>
  <c r="FT30" i="39"/>
  <c r="GD90" i="39" s="1"/>
  <c r="FT29" i="39"/>
  <c r="GD89" i="39" s="1"/>
  <c r="FT28" i="39"/>
  <c r="GD88" i="39" s="1"/>
  <c r="FT26" i="39"/>
  <c r="GD86" i="39" s="1"/>
  <c r="FT24" i="39"/>
  <c r="GD84" i="39" s="1"/>
  <c r="BX8" i="34"/>
  <c r="BW8" i="34"/>
  <c r="BZ8" i="34"/>
  <c r="BM6" i="26"/>
  <c r="BM8" i="34"/>
  <c r="BP6" i="26"/>
  <c r="BO5" i="26"/>
  <c r="BO6" i="26"/>
  <c r="BP4" i="26"/>
  <c r="BP8" i="34"/>
  <c r="BN8" i="34"/>
  <c r="BN7" i="26"/>
  <c r="AV8" i="34"/>
  <c r="BX8" i="26"/>
  <c r="BZ8" i="26"/>
  <c r="BW8" i="26"/>
  <c r="BY8" i="26"/>
  <c r="GD160" i="39"/>
  <c r="GD168" i="39"/>
  <c r="GD176" i="39"/>
  <c r="FX59" i="39"/>
  <c r="FX63" i="39"/>
  <c r="FX67" i="39"/>
  <c r="GD221" i="39"/>
  <c r="GD229" i="39"/>
  <c r="GD164" i="39"/>
  <c r="GD172" i="39"/>
  <c r="GD197" i="39"/>
  <c r="GD224" i="39"/>
  <c r="GD232" i="39"/>
  <c r="FW5" i="39"/>
  <c r="GD205" i="39"/>
  <c r="GD225" i="39"/>
  <c r="GD233" i="39"/>
  <c r="FX58" i="39"/>
  <c r="FX62" i="39"/>
  <c r="FX70" i="39"/>
  <c r="GC6" i="39"/>
  <c r="GD80" i="39"/>
  <c r="GD100" i="39"/>
  <c r="GD104" i="39"/>
  <c r="GD108" i="39"/>
  <c r="GD112" i="39"/>
  <c r="GD116" i="39"/>
  <c r="GD115" i="39"/>
  <c r="GD163" i="39"/>
  <c r="GD167" i="39"/>
  <c r="GD171" i="39"/>
  <c r="GD175" i="39"/>
  <c r="FX66" i="39"/>
  <c r="GD107" i="39"/>
  <c r="GD111" i="39"/>
  <c r="GD195" i="39"/>
  <c r="GD102" i="39"/>
  <c r="GD223" i="39"/>
  <c r="GD106" i="39"/>
  <c r="GD227" i="39"/>
  <c r="GD114" i="39"/>
  <c r="GD235" i="39"/>
  <c r="GD138" i="39"/>
  <c r="GD162" i="39"/>
  <c r="GD166" i="39"/>
  <c r="GD170" i="39"/>
  <c r="FX57" i="39"/>
  <c r="FX61" i="39"/>
  <c r="FX65" i="39"/>
  <c r="FX69" i="39"/>
  <c r="GD101" i="39"/>
  <c r="GD222" i="39"/>
  <c r="GD105" i="39"/>
  <c r="GD226" i="39"/>
  <c r="GD109" i="39"/>
  <c r="GD230" i="39"/>
  <c r="FX60" i="39"/>
  <c r="FX64" i="39"/>
  <c r="FX68" i="39"/>
  <c r="GD57" i="39"/>
  <c r="GD58" i="39"/>
  <c r="GD59" i="39"/>
  <c r="GD60" i="39"/>
  <c r="GD61" i="39"/>
  <c r="GD62" i="39"/>
  <c r="GD63" i="39"/>
  <c r="GD64" i="39"/>
  <c r="GD65" i="39"/>
  <c r="GD66" i="39"/>
  <c r="GD67" i="39"/>
  <c r="GD68" i="39"/>
  <c r="GD69" i="39"/>
  <c r="GD70" i="39"/>
  <c r="GC5" i="39"/>
  <c r="GD41" i="39" l="1"/>
  <c r="FX41" i="39"/>
  <c r="FX49" i="39"/>
  <c r="GD49" i="39"/>
  <c r="FX50" i="39"/>
  <c r="GD50" i="39"/>
  <c r="GD43" i="39"/>
  <c r="FX43" i="39"/>
  <c r="GD51" i="39"/>
  <c r="FX51" i="39"/>
  <c r="GD44" i="39"/>
  <c r="FX44" i="39"/>
  <c r="GD52" i="39"/>
  <c r="FX52" i="39"/>
  <c r="FX45" i="39"/>
  <c r="GD45" i="39"/>
  <c r="GD53" i="39"/>
  <c r="FX53" i="39"/>
  <c r="FX42" i="39"/>
  <c r="GD42" i="39"/>
  <c r="GD46" i="39"/>
  <c r="FX46" i="39"/>
  <c r="GD54" i="39"/>
  <c r="FX54" i="39"/>
  <c r="GD47" i="39"/>
  <c r="FX47" i="39"/>
  <c r="GD55" i="39"/>
  <c r="FX55" i="39"/>
  <c r="GD40" i="39"/>
  <c r="FX40" i="39"/>
  <c r="GD48" i="39"/>
  <c r="FX48" i="39"/>
  <c r="GD56" i="39"/>
  <c r="FX56" i="39"/>
  <c r="AS8" i="26"/>
  <c r="FX24" i="39"/>
  <c r="BN8" i="26"/>
  <c r="BM8" i="26"/>
  <c r="BD8" i="26"/>
  <c r="BF8" i="26"/>
  <c r="BE8" i="26"/>
  <c r="BC8" i="26"/>
  <c r="AV8" i="26"/>
  <c r="AU8" i="26"/>
  <c r="BP8" i="26"/>
  <c r="GD33" i="39"/>
  <c r="FX33" i="39"/>
  <c r="FX38" i="39"/>
  <c r="GD38" i="39"/>
  <c r="FX18" i="39"/>
  <c r="GD18" i="39"/>
  <c r="GD144" i="39"/>
  <c r="FX34" i="39"/>
  <c r="GD34" i="39"/>
  <c r="GD39" i="39"/>
  <c r="FX39" i="39"/>
  <c r="GD19" i="39"/>
  <c r="FX19" i="39"/>
  <c r="GD35" i="39"/>
  <c r="FX35" i="39"/>
  <c r="FX25" i="39"/>
  <c r="GD25" i="39"/>
  <c r="FX16" i="39"/>
  <c r="FX22" i="39"/>
  <c r="GD22" i="39"/>
  <c r="FX29" i="39"/>
  <c r="GD29" i="39"/>
  <c r="GD23" i="39"/>
  <c r="FX23" i="39"/>
  <c r="GD13" i="39"/>
  <c r="FX13" i="39"/>
  <c r="GD136" i="39"/>
  <c r="FX20" i="39"/>
  <c r="FX32" i="39"/>
  <c r="FX26" i="39"/>
  <c r="GD26" i="39"/>
  <c r="GD31" i="39"/>
  <c r="FX31" i="39"/>
  <c r="GD15" i="39"/>
  <c r="FX15" i="39"/>
  <c r="FX12" i="39"/>
  <c r="GD11" i="39"/>
  <c r="FX11" i="39"/>
  <c r="FX14" i="39"/>
  <c r="GD14" i="39"/>
  <c r="GD21" i="39"/>
  <c r="FX21" i="39"/>
  <c r="FX28" i="39"/>
  <c r="FX30" i="39"/>
  <c r="GD30" i="39"/>
  <c r="FX36" i="39"/>
  <c r="FX37" i="39"/>
  <c r="GD37" i="39"/>
  <c r="FX17" i="39"/>
  <c r="GD17" i="39"/>
  <c r="GD27" i="39"/>
  <c r="FX27" i="39"/>
  <c r="BO8" i="26"/>
  <c r="FP7" i="39"/>
  <c r="FR7" i="39"/>
  <c r="FO7" i="39"/>
  <c r="GD131" i="39"/>
  <c r="FQ7" i="39"/>
  <c r="GD71" i="39"/>
  <c r="GD5" i="39" l="1"/>
  <c r="GD6" i="39"/>
  <c r="FX5" i="39"/>
  <c r="L48" i="34" l="1"/>
  <c r="AP62" i="34" l="1"/>
  <c r="AO62" i="34"/>
  <c r="AN62" i="34"/>
  <c r="AM62" i="34"/>
  <c r="AF62" i="34"/>
  <c r="AE62" i="34"/>
  <c r="AD62" i="34"/>
  <c r="AC62" i="34"/>
  <c r="L62" i="34"/>
  <c r="K62" i="34"/>
  <c r="J62" i="34"/>
  <c r="I62" i="34"/>
  <c r="AP61" i="34"/>
  <c r="AO61" i="34"/>
  <c r="AN61" i="34"/>
  <c r="AM61" i="34"/>
  <c r="AF61" i="34"/>
  <c r="AE61" i="34"/>
  <c r="AD61" i="34"/>
  <c r="AC61" i="34"/>
  <c r="L61" i="34"/>
  <c r="K61" i="34"/>
  <c r="J61" i="34"/>
  <c r="I61" i="34"/>
  <c r="AP60" i="34"/>
  <c r="AO60" i="34"/>
  <c r="AN60" i="34"/>
  <c r="AM60" i="34"/>
  <c r="AF60" i="34"/>
  <c r="AE60" i="34"/>
  <c r="AD60" i="34"/>
  <c r="AC60" i="34"/>
  <c r="L60" i="34"/>
  <c r="K60" i="34"/>
  <c r="J60" i="34"/>
  <c r="I60" i="34"/>
  <c r="AP59" i="34"/>
  <c r="AO59" i="34"/>
  <c r="AN59" i="34"/>
  <c r="AM59" i="34"/>
  <c r="AF59" i="34"/>
  <c r="AE59" i="34"/>
  <c r="AD59" i="34"/>
  <c r="AC59" i="34"/>
  <c r="L59" i="34"/>
  <c r="K59" i="34"/>
  <c r="J59" i="34"/>
  <c r="I59" i="34"/>
  <c r="AP58" i="34"/>
  <c r="AO58" i="34"/>
  <c r="AN58" i="34"/>
  <c r="AM58" i="34"/>
  <c r="AF58" i="34"/>
  <c r="AE58" i="34"/>
  <c r="AD58" i="34"/>
  <c r="AC58" i="34"/>
  <c r="L58" i="34"/>
  <c r="K58" i="34"/>
  <c r="J58" i="34"/>
  <c r="I58" i="34"/>
  <c r="AP57" i="34"/>
  <c r="AO57" i="34"/>
  <c r="AN57" i="34"/>
  <c r="AM57" i="34"/>
  <c r="AF57" i="34"/>
  <c r="AE57" i="34"/>
  <c r="AD57" i="34"/>
  <c r="AC57" i="34"/>
  <c r="L57" i="34"/>
  <c r="K57" i="34"/>
  <c r="J57" i="34"/>
  <c r="I57" i="34"/>
  <c r="AP56" i="34"/>
  <c r="AO56" i="34"/>
  <c r="AN56" i="34"/>
  <c r="AM56" i="34"/>
  <c r="AF56" i="34"/>
  <c r="AE56" i="34"/>
  <c r="AD56" i="34"/>
  <c r="AC56" i="34"/>
  <c r="L56" i="34"/>
  <c r="K56" i="34"/>
  <c r="J56" i="34"/>
  <c r="I56" i="34"/>
  <c r="AP55" i="34"/>
  <c r="AO55" i="34"/>
  <c r="AN55" i="34"/>
  <c r="AM55" i="34"/>
  <c r="AF55" i="34"/>
  <c r="AE55" i="34"/>
  <c r="AD55" i="34"/>
  <c r="AC55" i="34"/>
  <c r="L55" i="34"/>
  <c r="K55" i="34"/>
  <c r="J55" i="34"/>
  <c r="I55" i="34"/>
  <c r="AP54" i="34"/>
  <c r="AO54" i="34"/>
  <c r="AN54" i="34"/>
  <c r="AM54" i="34"/>
  <c r="AF54" i="34"/>
  <c r="AE54" i="34"/>
  <c r="AD54" i="34"/>
  <c r="AC54" i="34"/>
  <c r="L54" i="34"/>
  <c r="K54" i="34"/>
  <c r="J54" i="34"/>
  <c r="I54" i="34"/>
  <c r="AP53" i="34"/>
  <c r="AO53" i="34"/>
  <c r="AN53" i="34"/>
  <c r="AM53" i="34"/>
  <c r="AF53" i="34"/>
  <c r="AE53" i="34"/>
  <c r="AD53" i="34"/>
  <c r="AC53" i="34"/>
  <c r="L53" i="34"/>
  <c r="H7" i="34" s="1"/>
  <c r="K53" i="34"/>
  <c r="J53" i="34"/>
  <c r="I53" i="34"/>
  <c r="AP52" i="34"/>
  <c r="AO52" i="34"/>
  <c r="AN52" i="34"/>
  <c r="AM52" i="34"/>
  <c r="AF52" i="34"/>
  <c r="AE52" i="34"/>
  <c r="AD52" i="34"/>
  <c r="AC52" i="34"/>
  <c r="L52" i="34"/>
  <c r="K52" i="34"/>
  <c r="J52" i="34"/>
  <c r="I52" i="34"/>
  <c r="AP51" i="34"/>
  <c r="AO51" i="34"/>
  <c r="AN51" i="34"/>
  <c r="AM51" i="34"/>
  <c r="AF51" i="34"/>
  <c r="AE51" i="34"/>
  <c r="AD51" i="34"/>
  <c r="AC51" i="34"/>
  <c r="L51" i="34"/>
  <c r="K51" i="34"/>
  <c r="J51" i="34"/>
  <c r="I51" i="34"/>
  <c r="AP50" i="34"/>
  <c r="AO50" i="34"/>
  <c r="AN50" i="34"/>
  <c r="AM50" i="34"/>
  <c r="AF50" i="34"/>
  <c r="AE50" i="34"/>
  <c r="AD50" i="34"/>
  <c r="AC50" i="34"/>
  <c r="L50" i="34"/>
  <c r="K50" i="34"/>
  <c r="J50" i="34"/>
  <c r="I50" i="34"/>
  <c r="AP49" i="34"/>
  <c r="AO49" i="34"/>
  <c r="AN49" i="34"/>
  <c r="AM49" i="34"/>
  <c r="AF49" i="34"/>
  <c r="AE49" i="34"/>
  <c r="AD49" i="34"/>
  <c r="AC49" i="34"/>
  <c r="L49" i="34"/>
  <c r="K49" i="34"/>
  <c r="J49" i="34"/>
  <c r="I49" i="34"/>
  <c r="AP48" i="34"/>
  <c r="AO48" i="34"/>
  <c r="AN48" i="34"/>
  <c r="AM48" i="34"/>
  <c r="AF48" i="34"/>
  <c r="AE48" i="34"/>
  <c r="AD48" i="34"/>
  <c r="AC48" i="34"/>
  <c r="K48" i="34"/>
  <c r="J48" i="34"/>
  <c r="I48" i="34"/>
  <c r="AP47" i="34"/>
  <c r="AO47" i="34"/>
  <c r="AN47" i="34"/>
  <c r="AM47" i="34"/>
  <c r="AF47" i="34"/>
  <c r="AE47" i="34"/>
  <c r="AD47" i="34"/>
  <c r="AC47" i="34"/>
  <c r="L47" i="34"/>
  <c r="K47" i="34"/>
  <c r="J47" i="34"/>
  <c r="I47" i="34"/>
  <c r="AP46" i="34"/>
  <c r="AO46" i="34"/>
  <c r="AN46" i="34"/>
  <c r="AM46" i="34"/>
  <c r="AF46" i="34"/>
  <c r="AE46" i="34"/>
  <c r="AD46" i="34"/>
  <c r="AC46" i="34"/>
  <c r="L46" i="34"/>
  <c r="K46" i="34"/>
  <c r="J46" i="34"/>
  <c r="I46" i="34"/>
  <c r="AP45" i="34"/>
  <c r="AO45" i="34"/>
  <c r="AN45" i="34"/>
  <c r="AM45" i="34"/>
  <c r="AF45" i="34"/>
  <c r="AE45" i="34"/>
  <c r="AD45" i="34"/>
  <c r="AC45" i="34"/>
  <c r="L45" i="34"/>
  <c r="K45" i="34"/>
  <c r="J45" i="34"/>
  <c r="I45" i="34"/>
  <c r="AP44" i="34"/>
  <c r="AO44" i="34"/>
  <c r="AN44" i="34"/>
  <c r="AM44" i="34"/>
  <c r="AF44" i="34"/>
  <c r="AE44" i="34"/>
  <c r="AD44" i="34"/>
  <c r="AC44" i="34"/>
  <c r="L44" i="34"/>
  <c r="K44" i="34"/>
  <c r="J44" i="34"/>
  <c r="I44" i="34"/>
  <c r="AP43" i="34"/>
  <c r="AO43" i="34"/>
  <c r="AN43" i="34"/>
  <c r="AM43" i="34"/>
  <c r="AF43" i="34"/>
  <c r="AE43" i="34"/>
  <c r="AD43" i="34"/>
  <c r="AC43" i="34"/>
  <c r="L43" i="34"/>
  <c r="K43" i="34"/>
  <c r="J43" i="34"/>
  <c r="I43" i="34"/>
  <c r="AP42" i="34"/>
  <c r="AO42" i="34"/>
  <c r="AN42" i="34"/>
  <c r="AM42" i="34"/>
  <c r="AF42" i="34"/>
  <c r="AE42" i="34"/>
  <c r="AD42" i="34"/>
  <c r="AC42" i="34"/>
  <c r="L42" i="34"/>
  <c r="K42" i="34"/>
  <c r="J42" i="34"/>
  <c r="I42" i="34"/>
  <c r="AP41" i="34"/>
  <c r="AO41" i="34"/>
  <c r="AN41" i="34"/>
  <c r="AM41" i="34"/>
  <c r="AF41" i="34"/>
  <c r="AE41" i="34"/>
  <c r="AD41" i="34"/>
  <c r="AC41" i="34"/>
  <c r="L41" i="34"/>
  <c r="K41" i="34"/>
  <c r="J41" i="34"/>
  <c r="I41" i="34"/>
  <c r="AP40" i="34"/>
  <c r="AO40" i="34"/>
  <c r="AN40" i="34"/>
  <c r="AM40" i="34"/>
  <c r="AF40" i="34"/>
  <c r="AE40" i="34"/>
  <c r="AD40" i="34"/>
  <c r="AC40" i="34"/>
  <c r="L40" i="34"/>
  <c r="K40" i="34"/>
  <c r="J40" i="34"/>
  <c r="I40" i="34"/>
  <c r="AP39" i="34"/>
  <c r="AO39" i="34"/>
  <c r="AN39" i="34"/>
  <c r="AM39" i="34"/>
  <c r="AF39" i="34"/>
  <c r="AE39" i="34"/>
  <c r="AD39" i="34"/>
  <c r="AC39" i="34"/>
  <c r="L39" i="34"/>
  <c r="K39" i="34"/>
  <c r="J39" i="34"/>
  <c r="I39" i="34"/>
  <c r="AP38" i="34"/>
  <c r="AO38" i="34"/>
  <c r="AN38" i="34"/>
  <c r="AM38" i="34"/>
  <c r="AF38" i="34"/>
  <c r="AE38" i="34"/>
  <c r="AD38" i="34"/>
  <c r="AC38" i="34"/>
  <c r="L38" i="34"/>
  <c r="K38" i="34"/>
  <c r="J38" i="34"/>
  <c r="I38" i="34"/>
  <c r="AP37" i="34"/>
  <c r="AO37" i="34"/>
  <c r="AN37" i="34"/>
  <c r="AM37" i="34"/>
  <c r="AF37" i="34"/>
  <c r="AE37" i="34"/>
  <c r="AD37" i="34"/>
  <c r="AC37" i="34"/>
  <c r="L37" i="34"/>
  <c r="K37" i="34"/>
  <c r="J37" i="34"/>
  <c r="I37" i="34"/>
  <c r="AP36" i="34"/>
  <c r="AO36" i="34"/>
  <c r="AN36" i="34"/>
  <c r="AM36" i="34"/>
  <c r="AF36" i="34"/>
  <c r="AE36" i="34"/>
  <c r="AD36" i="34"/>
  <c r="AC36" i="34"/>
  <c r="L36" i="34"/>
  <c r="K36" i="34"/>
  <c r="J36" i="34"/>
  <c r="I36" i="34"/>
  <c r="AP35" i="34"/>
  <c r="AO35" i="34"/>
  <c r="AN35" i="34"/>
  <c r="AM35" i="34"/>
  <c r="AF35" i="34"/>
  <c r="AE35" i="34"/>
  <c r="AD35" i="34"/>
  <c r="AC35" i="34"/>
  <c r="L35" i="34"/>
  <c r="K35" i="34"/>
  <c r="J35" i="34"/>
  <c r="I35" i="34"/>
  <c r="AP34" i="34"/>
  <c r="AO34" i="34"/>
  <c r="AN34" i="34"/>
  <c r="AM34" i="34"/>
  <c r="AF34" i="34"/>
  <c r="AE34" i="34"/>
  <c r="AD34" i="34"/>
  <c r="AC34" i="34"/>
  <c r="L34" i="34"/>
  <c r="K34" i="34"/>
  <c r="J34" i="34"/>
  <c r="I34" i="34"/>
  <c r="AP33" i="34"/>
  <c r="AO33" i="34"/>
  <c r="AN33" i="34"/>
  <c r="AM33" i="34"/>
  <c r="AF33" i="34"/>
  <c r="AE33" i="34"/>
  <c r="AD33" i="34"/>
  <c r="AC33" i="34"/>
  <c r="L33" i="34"/>
  <c r="K33" i="34"/>
  <c r="J33" i="34"/>
  <c r="I33" i="34"/>
  <c r="E5" i="34" s="1"/>
  <c r="AP32" i="34"/>
  <c r="AO32" i="34"/>
  <c r="AN32" i="34"/>
  <c r="AM32" i="34"/>
  <c r="AF32" i="34"/>
  <c r="AE32" i="34"/>
  <c r="AD32" i="34"/>
  <c r="AC32" i="34"/>
  <c r="L32" i="34"/>
  <c r="K32" i="34"/>
  <c r="J32" i="34"/>
  <c r="I32" i="34"/>
  <c r="AP31" i="34"/>
  <c r="AO31" i="34"/>
  <c r="AN31" i="34"/>
  <c r="AM31" i="34"/>
  <c r="AF31" i="34"/>
  <c r="AE31" i="34"/>
  <c r="AD31" i="34"/>
  <c r="AC31" i="34"/>
  <c r="L31" i="34"/>
  <c r="K31" i="34"/>
  <c r="J31" i="34"/>
  <c r="I31" i="34"/>
  <c r="AP30" i="34"/>
  <c r="AO30" i="34"/>
  <c r="AN30" i="34"/>
  <c r="AM30" i="34"/>
  <c r="AF30" i="34"/>
  <c r="AE30" i="34"/>
  <c r="AD30" i="34"/>
  <c r="AC30" i="34"/>
  <c r="L30" i="34"/>
  <c r="K30" i="34"/>
  <c r="J30" i="34"/>
  <c r="I30" i="34"/>
  <c r="AP29" i="34"/>
  <c r="AO29" i="34"/>
  <c r="AN29" i="34"/>
  <c r="AM29" i="34"/>
  <c r="AF29" i="34"/>
  <c r="AE29" i="34"/>
  <c r="AD29" i="34"/>
  <c r="AC29" i="34"/>
  <c r="L29" i="34"/>
  <c r="K29" i="34"/>
  <c r="J29" i="34"/>
  <c r="I29" i="34"/>
  <c r="AP28" i="34"/>
  <c r="AO28" i="34"/>
  <c r="AN28" i="34"/>
  <c r="AM28" i="34"/>
  <c r="AF28" i="34"/>
  <c r="AE28" i="34"/>
  <c r="AD28" i="34"/>
  <c r="AC28" i="34"/>
  <c r="L28" i="34"/>
  <c r="K28" i="34"/>
  <c r="J28" i="34"/>
  <c r="I28" i="34"/>
  <c r="AP27" i="34"/>
  <c r="AO27" i="34"/>
  <c r="AN27" i="34"/>
  <c r="AM27" i="34"/>
  <c r="AF27" i="34"/>
  <c r="AE27" i="34"/>
  <c r="AD27" i="34"/>
  <c r="AC27" i="34"/>
  <c r="L27" i="34"/>
  <c r="K27" i="34"/>
  <c r="J27" i="34"/>
  <c r="I27" i="34"/>
  <c r="AP26" i="34"/>
  <c r="AO26" i="34"/>
  <c r="AN26" i="34"/>
  <c r="AM26" i="34"/>
  <c r="AF26" i="34"/>
  <c r="AE26" i="34"/>
  <c r="AD26" i="34"/>
  <c r="AC26" i="34"/>
  <c r="L26" i="34"/>
  <c r="K26" i="34"/>
  <c r="J26" i="34"/>
  <c r="I26" i="34"/>
  <c r="AP25" i="34"/>
  <c r="AO25" i="34"/>
  <c r="AN25" i="34"/>
  <c r="AM25" i="34"/>
  <c r="AF25" i="34"/>
  <c r="AE25" i="34"/>
  <c r="AD25" i="34"/>
  <c r="AC25" i="34"/>
  <c r="L25" i="34"/>
  <c r="K25" i="34"/>
  <c r="J25" i="34"/>
  <c r="I25" i="34"/>
  <c r="AP24" i="34"/>
  <c r="AO24" i="34"/>
  <c r="AN24" i="34"/>
  <c r="AM24" i="34"/>
  <c r="AF24" i="34"/>
  <c r="AE24" i="34"/>
  <c r="AD24" i="34"/>
  <c r="AC24" i="34"/>
  <c r="L24" i="34"/>
  <c r="K24" i="34"/>
  <c r="J24" i="34"/>
  <c r="I24" i="34"/>
  <c r="AP23" i="34"/>
  <c r="AO23" i="34"/>
  <c r="AN23" i="34"/>
  <c r="AM23" i="34"/>
  <c r="AI4" i="34" s="1"/>
  <c r="AF23" i="34"/>
  <c r="AE23" i="34"/>
  <c r="AD23" i="34"/>
  <c r="AC23" i="34"/>
  <c r="Y4" i="34" s="1"/>
  <c r="L23" i="34"/>
  <c r="K23" i="34"/>
  <c r="J23" i="34"/>
  <c r="I23" i="34"/>
  <c r="E4" i="34" s="1"/>
  <c r="AP22" i="34"/>
  <c r="AO22" i="34"/>
  <c r="AN22" i="34"/>
  <c r="AM22" i="34"/>
  <c r="AF22" i="34"/>
  <c r="AE22" i="34"/>
  <c r="AD22" i="34"/>
  <c r="AC22" i="34"/>
  <c r="L22" i="34"/>
  <c r="K22" i="34"/>
  <c r="J22" i="34"/>
  <c r="I22" i="34"/>
  <c r="AP21" i="34"/>
  <c r="AO21" i="34"/>
  <c r="AN21" i="34"/>
  <c r="AM21" i="34"/>
  <c r="AF21" i="34"/>
  <c r="AE21" i="34"/>
  <c r="AD21" i="34"/>
  <c r="AC21" i="34"/>
  <c r="L21" i="34"/>
  <c r="K21" i="34"/>
  <c r="J21" i="34"/>
  <c r="I21" i="34"/>
  <c r="AP20" i="34"/>
  <c r="AO20" i="34"/>
  <c r="AN20" i="34"/>
  <c r="AM20" i="34"/>
  <c r="AF20" i="34"/>
  <c r="AE20" i="34"/>
  <c r="AD20" i="34"/>
  <c r="AC20" i="34"/>
  <c r="L20" i="34"/>
  <c r="K20" i="34"/>
  <c r="J20" i="34"/>
  <c r="I20" i="34"/>
  <c r="AP19" i="34"/>
  <c r="AO19" i="34"/>
  <c r="AN19" i="34"/>
  <c r="AM19" i="34"/>
  <c r="AF19" i="34"/>
  <c r="AE19" i="34"/>
  <c r="AD19" i="34"/>
  <c r="AC19" i="34"/>
  <c r="L19" i="34"/>
  <c r="K19" i="34"/>
  <c r="J19" i="34"/>
  <c r="I19" i="34"/>
  <c r="AP18" i="34"/>
  <c r="AO18" i="34"/>
  <c r="AN18" i="34"/>
  <c r="AM18" i="34"/>
  <c r="AF18" i="34"/>
  <c r="AE18" i="34"/>
  <c r="AD18" i="34"/>
  <c r="AC18" i="34"/>
  <c r="L18" i="34"/>
  <c r="K18" i="34"/>
  <c r="J18" i="34"/>
  <c r="I18" i="34"/>
  <c r="AP17" i="34"/>
  <c r="AO17" i="34"/>
  <c r="AN17" i="34"/>
  <c r="AM17" i="34"/>
  <c r="AF17" i="34"/>
  <c r="AE17" i="34"/>
  <c r="AD17" i="34"/>
  <c r="AC17" i="34"/>
  <c r="L17" i="34"/>
  <c r="K17" i="34"/>
  <c r="J17" i="34"/>
  <c r="I17" i="34"/>
  <c r="AP16" i="34"/>
  <c r="AO16" i="34"/>
  <c r="AN16" i="34"/>
  <c r="AM16" i="34"/>
  <c r="AF16" i="34"/>
  <c r="AE16" i="34"/>
  <c r="AD16" i="34"/>
  <c r="AC16" i="34"/>
  <c r="L16" i="34"/>
  <c r="K16" i="34"/>
  <c r="J16" i="34"/>
  <c r="I16" i="34"/>
  <c r="AP15" i="34"/>
  <c r="AO15" i="34"/>
  <c r="AN15" i="34"/>
  <c r="AM15" i="34"/>
  <c r="AF15" i="34"/>
  <c r="AE15" i="34"/>
  <c r="AD15" i="34"/>
  <c r="AC15" i="34"/>
  <c r="L15" i="34"/>
  <c r="K15" i="34"/>
  <c r="J15" i="34"/>
  <c r="I15" i="34"/>
  <c r="AP14" i="34"/>
  <c r="AO14" i="34"/>
  <c r="AN14" i="34"/>
  <c r="AM14" i="34"/>
  <c r="AF14" i="34"/>
  <c r="AE14" i="34"/>
  <c r="AD14" i="34"/>
  <c r="AC14" i="34"/>
  <c r="L14" i="34"/>
  <c r="K14" i="34"/>
  <c r="J14" i="34"/>
  <c r="I14" i="34"/>
  <c r="AP13" i="34"/>
  <c r="AO13" i="34"/>
  <c r="AN13" i="34"/>
  <c r="AM13" i="34"/>
  <c r="AI3" i="34" s="1"/>
  <c r="AF13" i="34"/>
  <c r="AE13" i="34"/>
  <c r="AD13" i="34"/>
  <c r="AC13" i="34"/>
  <c r="L13" i="34"/>
  <c r="K13" i="34"/>
  <c r="G3" i="34" s="1"/>
  <c r="J13" i="34"/>
  <c r="I13" i="34"/>
  <c r="H3" i="34" l="1"/>
  <c r="AL3" i="34"/>
  <c r="AL5" i="34"/>
  <c r="AB3" i="34"/>
  <c r="AB4" i="34"/>
  <c r="F6" i="34"/>
  <c r="Y7" i="34"/>
  <c r="Y3" i="34"/>
  <c r="E7" i="34"/>
  <c r="AI7" i="34"/>
  <c r="F7" i="34"/>
  <c r="Y5" i="34"/>
  <c r="AI5" i="34"/>
  <c r="Y6" i="34"/>
  <c r="AI6" i="34"/>
  <c r="Z7" i="34"/>
  <c r="AJ7" i="34"/>
  <c r="AJ3" i="34"/>
  <c r="Z4" i="34"/>
  <c r="Z5" i="34"/>
  <c r="AJ5" i="34"/>
  <c r="AK7" i="34"/>
  <c r="Z3" i="34"/>
  <c r="AA3" i="34"/>
  <c r="AK3" i="34"/>
  <c r="AK4" i="34"/>
  <c r="AK5" i="34"/>
  <c r="AL7" i="34"/>
  <c r="Z6" i="34"/>
  <c r="AB5" i="34"/>
  <c r="E6" i="34"/>
  <c r="H4" i="34"/>
  <c r="AL4" i="34"/>
  <c r="AJ6" i="34"/>
  <c r="AK6" i="34"/>
  <c r="F3" i="34"/>
  <c r="F4" i="34"/>
  <c r="E3" i="34"/>
  <c r="G6" i="34"/>
  <c r="G7" i="34"/>
  <c r="G5" i="34"/>
  <c r="F5" i="34"/>
  <c r="H5" i="34"/>
  <c r="G4" i="34"/>
  <c r="AA6" i="34"/>
  <c r="AA7" i="34"/>
  <c r="AA5" i="34"/>
  <c r="AA4" i="34"/>
  <c r="AB7" i="34"/>
  <c r="AL6" i="34"/>
  <c r="AJ4" i="34"/>
  <c r="AB6" i="34"/>
  <c r="H6" i="34"/>
  <c r="AI8" i="34" l="1"/>
  <c r="AK8" i="34"/>
  <c r="Y8" i="34"/>
  <c r="Z8" i="34"/>
  <c r="AJ8" i="34"/>
  <c r="AB8" i="34"/>
  <c r="E8" i="34"/>
  <c r="AL8" i="34"/>
  <c r="AA8" i="34"/>
  <c r="F8" i="34"/>
  <c r="G8" i="34"/>
  <c r="H8" i="34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O35" i="32" s="1"/>
  <c r="AN13" i="32"/>
  <c r="AM13" i="32"/>
  <c r="AP12" i="32"/>
  <c r="AO12" i="32"/>
  <c r="AN12" i="32"/>
  <c r="AM12" i="32"/>
  <c r="AP11" i="32"/>
  <c r="AO11" i="32"/>
  <c r="AO33" i="32" s="1"/>
  <c r="AN11" i="32"/>
  <c r="AM11" i="32"/>
  <c r="AP10" i="32"/>
  <c r="AO10" i="32"/>
  <c r="AN10" i="32"/>
  <c r="AM10" i="32"/>
  <c r="AP9" i="32"/>
  <c r="AO9" i="32"/>
  <c r="AO31" i="32" s="1"/>
  <c r="AN9" i="32"/>
  <c r="AM9" i="32"/>
  <c r="AP8" i="32"/>
  <c r="AO8" i="32"/>
  <c r="AN8" i="32"/>
  <c r="AM8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N31" i="32" l="1"/>
  <c r="AN35" i="32"/>
  <c r="AN33" i="32"/>
  <c r="AN30" i="32"/>
  <c r="AM31" i="32"/>
  <c r="AM33" i="32"/>
  <c r="AM35" i="32"/>
  <c r="AP32" i="32"/>
  <c r="AP36" i="32"/>
  <c r="AN32" i="32"/>
  <c r="AN34" i="32"/>
  <c r="AN36" i="32"/>
  <c r="AO32" i="32"/>
  <c r="AO34" i="32"/>
  <c r="AO36" i="32"/>
  <c r="AM30" i="32"/>
  <c r="AP31" i="32"/>
  <c r="AP33" i="32"/>
  <c r="AP35" i="32"/>
  <c r="AM32" i="32"/>
  <c r="AM34" i="32"/>
  <c r="AM36" i="32"/>
  <c r="AP30" i="32"/>
  <c r="AP34" i="32"/>
  <c r="AG31" i="32"/>
  <c r="AG30" i="32"/>
  <c r="AD30" i="32"/>
  <c r="AG32" i="32"/>
  <c r="AG33" i="32"/>
  <c r="AE31" i="32"/>
  <c r="AE34" i="32"/>
  <c r="AG34" i="32"/>
  <c r="AG35" i="32"/>
  <c r="AD31" i="32"/>
  <c r="AD32" i="32"/>
  <c r="AD33" i="32"/>
  <c r="AD34" i="32"/>
  <c r="AD35" i="32"/>
  <c r="AE35" i="32"/>
  <c r="AE36" i="32"/>
  <c r="AF30" i="32"/>
  <c r="AF31" i="32"/>
  <c r="AF32" i="32"/>
  <c r="AF33" i="32"/>
  <c r="AF34" i="32"/>
  <c r="AF35" i="32"/>
  <c r="AG36" i="32"/>
  <c r="AF36" i="32"/>
  <c r="AE30" i="32"/>
  <c r="AD36" i="32"/>
  <c r="AE33" i="32"/>
  <c r="AO30" i="32"/>
  <c r="AE32" i="32"/>
  <c r="AJ3" i="32" l="1"/>
  <c r="AK3" i="32"/>
  <c r="AL3" i="32"/>
  <c r="AI3" i="32"/>
  <c r="AC3" i="32"/>
  <c r="Z3" i="32"/>
  <c r="AA3" i="32"/>
  <c r="AB3" i="32"/>
  <c r="L26" i="32"/>
  <c r="M26" i="32"/>
  <c r="N26" i="32"/>
  <c r="O26" i="32"/>
  <c r="L27" i="32"/>
  <c r="M27" i="32"/>
  <c r="N27" i="32"/>
  <c r="O27" i="32"/>
  <c r="L28" i="32"/>
  <c r="M28" i="32"/>
  <c r="N28" i="32"/>
  <c r="O28" i="32"/>
  <c r="O25" i="32"/>
  <c r="N25" i="32"/>
  <c r="M25" i="32"/>
  <c r="L25" i="32"/>
  <c r="O24" i="32"/>
  <c r="N24" i="32"/>
  <c r="M24" i="32"/>
  <c r="L24" i="32"/>
  <c r="O23" i="32"/>
  <c r="N23" i="32"/>
  <c r="M23" i="32"/>
  <c r="L23" i="32"/>
  <c r="O22" i="32"/>
  <c r="N22" i="32"/>
  <c r="M22" i="32"/>
  <c r="L22" i="32"/>
  <c r="O21" i="32"/>
  <c r="N21" i="32"/>
  <c r="M21" i="32"/>
  <c r="L21" i="32"/>
  <c r="O20" i="32"/>
  <c r="N20" i="32"/>
  <c r="M20" i="32"/>
  <c r="L20" i="32"/>
  <c r="O19" i="32"/>
  <c r="N19" i="32"/>
  <c r="M19" i="32"/>
  <c r="L19" i="32"/>
  <c r="O18" i="32"/>
  <c r="N18" i="32"/>
  <c r="M18" i="32"/>
  <c r="L18" i="32"/>
  <c r="O17" i="32"/>
  <c r="N17" i="32"/>
  <c r="M17" i="32"/>
  <c r="L17" i="32"/>
  <c r="O16" i="32"/>
  <c r="N16" i="32"/>
  <c r="M16" i="32"/>
  <c r="L16" i="32"/>
  <c r="O15" i="32"/>
  <c r="N15" i="32"/>
  <c r="M15" i="32"/>
  <c r="L15" i="32"/>
  <c r="O14" i="32"/>
  <c r="N14" i="32"/>
  <c r="M14" i="32"/>
  <c r="L14" i="32"/>
  <c r="O13" i="32"/>
  <c r="N13" i="32"/>
  <c r="M13" i="32"/>
  <c r="L13" i="32"/>
  <c r="O12" i="32"/>
  <c r="N12" i="32"/>
  <c r="M12" i="32"/>
  <c r="L12" i="32"/>
  <c r="O11" i="32"/>
  <c r="N11" i="32"/>
  <c r="M11" i="32"/>
  <c r="L11" i="32"/>
  <c r="O10" i="32"/>
  <c r="N10" i="32"/>
  <c r="M10" i="32"/>
  <c r="L10" i="32"/>
  <c r="O9" i="32"/>
  <c r="N9" i="32"/>
  <c r="M9" i="32"/>
  <c r="L9" i="32"/>
  <c r="O8" i="32"/>
  <c r="N8" i="32"/>
  <c r="M8" i="32"/>
  <c r="L8" i="32"/>
  <c r="L32" i="32" l="1"/>
  <c r="M31" i="32"/>
  <c r="M33" i="32"/>
  <c r="N33" i="32"/>
  <c r="N31" i="32"/>
  <c r="N35" i="32"/>
  <c r="L31" i="32"/>
  <c r="L33" i="32"/>
  <c r="N32" i="32"/>
  <c r="N34" i="32"/>
  <c r="N36" i="32"/>
  <c r="M32" i="32"/>
  <c r="O32" i="32"/>
  <c r="O33" i="32"/>
  <c r="M30" i="32"/>
  <c r="N30" i="32"/>
  <c r="L30" i="32"/>
  <c r="O30" i="32"/>
  <c r="O31" i="32"/>
  <c r="O34" i="32"/>
  <c r="O35" i="32"/>
  <c r="O36" i="32"/>
  <c r="L34" i="32"/>
  <c r="L35" i="32"/>
  <c r="L36" i="32"/>
  <c r="M35" i="32"/>
  <c r="M36" i="32"/>
  <c r="M34" i="32"/>
  <c r="J3" i="32" l="1"/>
  <c r="I3" i="32"/>
  <c r="H3" i="32"/>
  <c r="K3" i="32"/>
  <c r="BI65" i="30" l="1"/>
  <c r="BH65" i="30"/>
  <c r="BG65" i="30"/>
  <c r="BF65" i="30"/>
  <c r="AZ65" i="30"/>
  <c r="AY65" i="30"/>
  <c r="AX65" i="30"/>
  <c r="AW65" i="30"/>
  <c r="AO65" i="30"/>
  <c r="AN65" i="30"/>
  <c r="AM65" i="30"/>
  <c r="AL65" i="30"/>
  <c r="AF65" i="30"/>
  <c r="AE65" i="30"/>
  <c r="AD65" i="30"/>
  <c r="AC65" i="30"/>
  <c r="U65" i="30"/>
  <c r="T65" i="30"/>
  <c r="S65" i="30"/>
  <c r="R65" i="30"/>
  <c r="L65" i="30"/>
  <c r="K65" i="30"/>
  <c r="J65" i="30"/>
  <c r="I65" i="30"/>
  <c r="BI64" i="30"/>
  <c r="BH64" i="30"/>
  <c r="BG64" i="30"/>
  <c r="BF64" i="30"/>
  <c r="AZ64" i="30"/>
  <c r="AY64" i="30"/>
  <c r="AX64" i="30"/>
  <c r="AW64" i="30"/>
  <c r="AO64" i="30"/>
  <c r="AN64" i="30"/>
  <c r="AM64" i="30"/>
  <c r="AL64" i="30"/>
  <c r="AF64" i="30"/>
  <c r="AE64" i="30"/>
  <c r="AD64" i="30"/>
  <c r="AC64" i="30"/>
  <c r="U64" i="30"/>
  <c r="T64" i="30"/>
  <c r="S64" i="30"/>
  <c r="R64" i="30"/>
  <c r="L64" i="30"/>
  <c r="K64" i="30"/>
  <c r="J64" i="30"/>
  <c r="I64" i="30"/>
  <c r="BI63" i="30"/>
  <c r="BH63" i="30"/>
  <c r="BG63" i="30"/>
  <c r="BF63" i="30"/>
  <c r="AZ63" i="30"/>
  <c r="AY63" i="30"/>
  <c r="AX63" i="30"/>
  <c r="AW63" i="30"/>
  <c r="AO63" i="30"/>
  <c r="AN63" i="30"/>
  <c r="AM63" i="30"/>
  <c r="AL63" i="30"/>
  <c r="AF63" i="30"/>
  <c r="AE63" i="30"/>
  <c r="AD63" i="30"/>
  <c r="AC63" i="30"/>
  <c r="U63" i="30"/>
  <c r="T63" i="30"/>
  <c r="S63" i="30"/>
  <c r="R63" i="30"/>
  <c r="L63" i="30"/>
  <c r="K63" i="30"/>
  <c r="J63" i="30"/>
  <c r="I63" i="30"/>
  <c r="BI62" i="30"/>
  <c r="BH62" i="30"/>
  <c r="BG62" i="30"/>
  <c r="BF62" i="30"/>
  <c r="AZ62" i="30"/>
  <c r="AY62" i="30"/>
  <c r="AX62" i="30"/>
  <c r="AW62" i="30"/>
  <c r="AO62" i="30"/>
  <c r="AN62" i="30"/>
  <c r="AM62" i="30"/>
  <c r="AL62" i="30"/>
  <c r="AF62" i="30"/>
  <c r="AE62" i="30"/>
  <c r="AD62" i="30"/>
  <c r="AC62" i="30"/>
  <c r="U62" i="30"/>
  <c r="T62" i="30"/>
  <c r="S62" i="30"/>
  <c r="R62" i="30"/>
  <c r="L62" i="30"/>
  <c r="K62" i="30"/>
  <c r="J62" i="30"/>
  <c r="I62" i="30"/>
  <c r="BI61" i="30"/>
  <c r="BH61" i="30"/>
  <c r="BG61" i="30"/>
  <c r="BF61" i="30"/>
  <c r="AZ61" i="30"/>
  <c r="AY61" i="30"/>
  <c r="AX61" i="30"/>
  <c r="AW61" i="30"/>
  <c r="AO61" i="30"/>
  <c r="AN61" i="30"/>
  <c r="AM61" i="30"/>
  <c r="AL61" i="30"/>
  <c r="AF61" i="30"/>
  <c r="AE61" i="30"/>
  <c r="AD61" i="30"/>
  <c r="AC61" i="30"/>
  <c r="U61" i="30"/>
  <c r="T61" i="30"/>
  <c r="S61" i="30"/>
  <c r="R61" i="30"/>
  <c r="L61" i="30"/>
  <c r="K61" i="30"/>
  <c r="J61" i="30"/>
  <c r="I61" i="30"/>
  <c r="BI60" i="30"/>
  <c r="BH60" i="30"/>
  <c r="BG60" i="30"/>
  <c r="BF60" i="30"/>
  <c r="AZ60" i="30"/>
  <c r="AY60" i="30"/>
  <c r="AX60" i="30"/>
  <c r="AW60" i="30"/>
  <c r="AO60" i="30"/>
  <c r="AN60" i="30"/>
  <c r="AM60" i="30"/>
  <c r="AL60" i="30"/>
  <c r="AF60" i="30"/>
  <c r="AE60" i="30"/>
  <c r="AD60" i="30"/>
  <c r="AC60" i="30"/>
  <c r="U60" i="30"/>
  <c r="T60" i="30"/>
  <c r="S60" i="30"/>
  <c r="R60" i="30"/>
  <c r="L60" i="30"/>
  <c r="K60" i="30"/>
  <c r="J60" i="30"/>
  <c r="I60" i="30"/>
  <c r="BI59" i="30"/>
  <c r="BH59" i="30"/>
  <c r="BG59" i="30"/>
  <c r="BF59" i="30"/>
  <c r="AZ59" i="30"/>
  <c r="AY59" i="30"/>
  <c r="AX59" i="30"/>
  <c r="AW59" i="30"/>
  <c r="AO59" i="30"/>
  <c r="AN59" i="30"/>
  <c r="AM59" i="30"/>
  <c r="AL59" i="30"/>
  <c r="AF59" i="30"/>
  <c r="AE59" i="30"/>
  <c r="AD59" i="30"/>
  <c r="AC59" i="30"/>
  <c r="U59" i="30"/>
  <c r="T59" i="30"/>
  <c r="S59" i="30"/>
  <c r="R59" i="30"/>
  <c r="L59" i="30"/>
  <c r="K59" i="30"/>
  <c r="J59" i="30"/>
  <c r="I59" i="30"/>
  <c r="BI58" i="30"/>
  <c r="BH58" i="30"/>
  <c r="BG58" i="30"/>
  <c r="BF58" i="30"/>
  <c r="AZ58" i="30"/>
  <c r="AY58" i="30"/>
  <c r="AX58" i="30"/>
  <c r="AW58" i="30"/>
  <c r="AO58" i="30"/>
  <c r="AN58" i="30"/>
  <c r="AM58" i="30"/>
  <c r="AL58" i="30"/>
  <c r="AF58" i="30"/>
  <c r="AE58" i="30"/>
  <c r="AD58" i="30"/>
  <c r="AC58" i="30"/>
  <c r="U58" i="30"/>
  <c r="T58" i="30"/>
  <c r="S58" i="30"/>
  <c r="R58" i="30"/>
  <c r="L58" i="30"/>
  <c r="K58" i="30"/>
  <c r="J58" i="30"/>
  <c r="I58" i="30"/>
  <c r="BI57" i="30"/>
  <c r="BH57" i="30"/>
  <c r="BG57" i="30"/>
  <c r="BF57" i="30"/>
  <c r="AZ57" i="30"/>
  <c r="AY57" i="30"/>
  <c r="AX57" i="30"/>
  <c r="AW57" i="30"/>
  <c r="AO57" i="30"/>
  <c r="AN57" i="30"/>
  <c r="AM57" i="30"/>
  <c r="AL57" i="30"/>
  <c r="AF57" i="30"/>
  <c r="AE57" i="30"/>
  <c r="AD57" i="30"/>
  <c r="AC57" i="30"/>
  <c r="U57" i="30"/>
  <c r="T57" i="30"/>
  <c r="S57" i="30"/>
  <c r="R57" i="30"/>
  <c r="L57" i="30"/>
  <c r="K57" i="30"/>
  <c r="J57" i="30"/>
  <c r="I57" i="30"/>
  <c r="BI56" i="30"/>
  <c r="BH56" i="30"/>
  <c r="BG56" i="30"/>
  <c r="BF56" i="30"/>
  <c r="AZ56" i="30"/>
  <c r="AY56" i="30"/>
  <c r="AX56" i="30"/>
  <c r="AW56" i="30"/>
  <c r="AO56" i="30"/>
  <c r="AN56" i="30"/>
  <c r="AM56" i="30"/>
  <c r="AL56" i="30"/>
  <c r="AF56" i="30"/>
  <c r="AE56" i="30"/>
  <c r="AD56" i="30"/>
  <c r="AC56" i="30"/>
  <c r="U56" i="30"/>
  <c r="T56" i="30"/>
  <c r="S56" i="30"/>
  <c r="R56" i="30"/>
  <c r="L56" i="30"/>
  <c r="K56" i="30"/>
  <c r="J56" i="30"/>
  <c r="I56" i="30"/>
  <c r="BI55" i="30"/>
  <c r="BH55" i="30"/>
  <c r="BG55" i="30"/>
  <c r="BF55" i="30"/>
  <c r="AZ55" i="30"/>
  <c r="AY55" i="30"/>
  <c r="AX55" i="30"/>
  <c r="AW55" i="30"/>
  <c r="AO55" i="30"/>
  <c r="AN55" i="30"/>
  <c r="AM55" i="30"/>
  <c r="AL55" i="30"/>
  <c r="AF55" i="30"/>
  <c r="AE55" i="30"/>
  <c r="AD55" i="30"/>
  <c r="AC55" i="30"/>
  <c r="U55" i="30"/>
  <c r="T55" i="30"/>
  <c r="S55" i="30"/>
  <c r="R55" i="30"/>
  <c r="L55" i="30"/>
  <c r="K55" i="30"/>
  <c r="J55" i="30"/>
  <c r="I55" i="30"/>
  <c r="BI54" i="30"/>
  <c r="BH54" i="30"/>
  <c r="BG54" i="30"/>
  <c r="BF54" i="30"/>
  <c r="AZ54" i="30"/>
  <c r="AY54" i="30"/>
  <c r="AX54" i="30"/>
  <c r="AW54" i="30"/>
  <c r="AO54" i="30"/>
  <c r="AN54" i="30"/>
  <c r="AM54" i="30"/>
  <c r="AL54" i="30"/>
  <c r="AF54" i="30"/>
  <c r="AE54" i="30"/>
  <c r="AD54" i="30"/>
  <c r="AC54" i="30"/>
  <c r="U54" i="30"/>
  <c r="T54" i="30"/>
  <c r="S54" i="30"/>
  <c r="R54" i="30"/>
  <c r="L54" i="30"/>
  <c r="K54" i="30"/>
  <c r="J54" i="30"/>
  <c r="I54" i="30"/>
  <c r="BI53" i="30"/>
  <c r="BH53" i="30"/>
  <c r="BG53" i="30"/>
  <c r="BF53" i="30"/>
  <c r="AZ53" i="30"/>
  <c r="AY53" i="30"/>
  <c r="AX53" i="30"/>
  <c r="AW53" i="30"/>
  <c r="AO53" i="30"/>
  <c r="AN53" i="30"/>
  <c r="AM53" i="30"/>
  <c r="AL53" i="30"/>
  <c r="AF53" i="30"/>
  <c r="AE53" i="30"/>
  <c r="AD53" i="30"/>
  <c r="AC53" i="30"/>
  <c r="U53" i="30"/>
  <c r="T53" i="30"/>
  <c r="S53" i="30"/>
  <c r="R53" i="30"/>
  <c r="L53" i="30"/>
  <c r="K53" i="30"/>
  <c r="J53" i="30"/>
  <c r="I53" i="30"/>
  <c r="BI52" i="30"/>
  <c r="BH52" i="30"/>
  <c r="BG52" i="30"/>
  <c r="BF52" i="30"/>
  <c r="AZ52" i="30"/>
  <c r="AY52" i="30"/>
  <c r="AX52" i="30"/>
  <c r="AW52" i="30"/>
  <c r="AO52" i="30"/>
  <c r="AN52" i="30"/>
  <c r="AM52" i="30"/>
  <c r="AL52" i="30"/>
  <c r="AF52" i="30"/>
  <c r="AE52" i="30"/>
  <c r="AD52" i="30"/>
  <c r="AC52" i="30"/>
  <c r="U52" i="30"/>
  <c r="T52" i="30"/>
  <c r="S52" i="30"/>
  <c r="R52" i="30"/>
  <c r="L52" i="30"/>
  <c r="K52" i="30"/>
  <c r="J52" i="30"/>
  <c r="I52" i="30"/>
  <c r="BI51" i="30"/>
  <c r="BH51" i="30"/>
  <c r="BG51" i="30"/>
  <c r="BF51" i="30"/>
  <c r="AZ51" i="30"/>
  <c r="AY51" i="30"/>
  <c r="AX51" i="30"/>
  <c r="AW51" i="30"/>
  <c r="AO51" i="30"/>
  <c r="AN51" i="30"/>
  <c r="AM51" i="30"/>
  <c r="AL51" i="30"/>
  <c r="AF51" i="30"/>
  <c r="AE51" i="30"/>
  <c r="AD51" i="30"/>
  <c r="AC51" i="30"/>
  <c r="U51" i="30"/>
  <c r="T51" i="30"/>
  <c r="S51" i="30"/>
  <c r="R51" i="30"/>
  <c r="L51" i="30"/>
  <c r="K51" i="30"/>
  <c r="J51" i="30"/>
  <c r="I51" i="30"/>
  <c r="BI50" i="30"/>
  <c r="BH50" i="30"/>
  <c r="BG50" i="30"/>
  <c r="BF50" i="30"/>
  <c r="AZ50" i="30"/>
  <c r="AY50" i="30"/>
  <c r="AX50" i="30"/>
  <c r="AW50" i="30"/>
  <c r="AO50" i="30"/>
  <c r="AN50" i="30"/>
  <c r="AM50" i="30"/>
  <c r="AL50" i="30"/>
  <c r="AF50" i="30"/>
  <c r="AE50" i="30"/>
  <c r="AD50" i="30"/>
  <c r="AC50" i="30"/>
  <c r="U50" i="30"/>
  <c r="T50" i="30"/>
  <c r="S50" i="30"/>
  <c r="R50" i="30"/>
  <c r="L50" i="30"/>
  <c r="K50" i="30"/>
  <c r="J50" i="30"/>
  <c r="I50" i="30"/>
  <c r="BI49" i="30"/>
  <c r="BH49" i="30"/>
  <c r="BG49" i="30"/>
  <c r="BF49" i="30"/>
  <c r="AZ49" i="30"/>
  <c r="AY49" i="30"/>
  <c r="AX49" i="30"/>
  <c r="AW49" i="30"/>
  <c r="AO49" i="30"/>
  <c r="AN49" i="30"/>
  <c r="AM49" i="30"/>
  <c r="AL49" i="30"/>
  <c r="AF49" i="30"/>
  <c r="AE49" i="30"/>
  <c r="AD49" i="30"/>
  <c r="AC49" i="30"/>
  <c r="U49" i="30"/>
  <c r="T49" i="30"/>
  <c r="S49" i="30"/>
  <c r="R49" i="30"/>
  <c r="L49" i="30"/>
  <c r="K49" i="30"/>
  <c r="J49" i="30"/>
  <c r="I49" i="30"/>
  <c r="BI48" i="30"/>
  <c r="BH48" i="30"/>
  <c r="BG48" i="30"/>
  <c r="BF48" i="30"/>
  <c r="AZ48" i="30"/>
  <c r="AY48" i="30"/>
  <c r="AX48" i="30"/>
  <c r="AW48" i="30"/>
  <c r="AO48" i="30"/>
  <c r="AN48" i="30"/>
  <c r="AM48" i="30"/>
  <c r="AL48" i="30"/>
  <c r="AF48" i="30"/>
  <c r="AE48" i="30"/>
  <c r="AD48" i="30"/>
  <c r="AC48" i="30"/>
  <c r="U48" i="30"/>
  <c r="T48" i="30"/>
  <c r="S48" i="30"/>
  <c r="R48" i="30"/>
  <c r="L48" i="30"/>
  <c r="K48" i="30"/>
  <c r="J48" i="30"/>
  <c r="I48" i="30"/>
  <c r="BI47" i="30"/>
  <c r="BH47" i="30"/>
  <c r="BG47" i="30"/>
  <c r="BF47" i="30"/>
  <c r="AZ47" i="30"/>
  <c r="AY47" i="30"/>
  <c r="AX47" i="30"/>
  <c r="AW47" i="30"/>
  <c r="AO47" i="30"/>
  <c r="AN47" i="30"/>
  <c r="AM47" i="30"/>
  <c r="AL47" i="30"/>
  <c r="AF47" i="30"/>
  <c r="AE47" i="30"/>
  <c r="AD47" i="30"/>
  <c r="AC47" i="30"/>
  <c r="U47" i="30"/>
  <c r="T47" i="30"/>
  <c r="S47" i="30"/>
  <c r="R47" i="30"/>
  <c r="L47" i="30"/>
  <c r="K47" i="30"/>
  <c r="J47" i="30"/>
  <c r="I47" i="30"/>
  <c r="BI46" i="30"/>
  <c r="BH46" i="30"/>
  <c r="BG46" i="30"/>
  <c r="BF46" i="30"/>
  <c r="AZ46" i="30"/>
  <c r="AY46" i="30"/>
  <c r="AX46" i="30"/>
  <c r="AW46" i="30"/>
  <c r="AO46" i="30"/>
  <c r="AN46" i="30"/>
  <c r="AM46" i="30"/>
  <c r="AL46" i="30"/>
  <c r="AF46" i="30"/>
  <c r="AE46" i="30"/>
  <c r="AD46" i="30"/>
  <c r="AC46" i="30"/>
  <c r="U46" i="30"/>
  <c r="T46" i="30"/>
  <c r="S46" i="30"/>
  <c r="R46" i="30"/>
  <c r="L46" i="30"/>
  <c r="K46" i="30"/>
  <c r="J46" i="30"/>
  <c r="I46" i="30"/>
  <c r="BI45" i="30"/>
  <c r="BH45" i="30"/>
  <c r="BG45" i="30"/>
  <c r="BF45" i="30"/>
  <c r="AZ45" i="30"/>
  <c r="AY45" i="30"/>
  <c r="AX45" i="30"/>
  <c r="AW45" i="30"/>
  <c r="AO45" i="30"/>
  <c r="AN45" i="30"/>
  <c r="AM45" i="30"/>
  <c r="AL45" i="30"/>
  <c r="AF45" i="30"/>
  <c r="AE45" i="30"/>
  <c r="AD45" i="30"/>
  <c r="AC45" i="30"/>
  <c r="U45" i="30"/>
  <c r="T45" i="30"/>
  <c r="S45" i="30"/>
  <c r="R45" i="30"/>
  <c r="L45" i="30"/>
  <c r="K45" i="30"/>
  <c r="J45" i="30"/>
  <c r="I45" i="30"/>
  <c r="BI44" i="30"/>
  <c r="BH44" i="30"/>
  <c r="BG44" i="30"/>
  <c r="BF44" i="30"/>
  <c r="AZ44" i="30"/>
  <c r="AY44" i="30"/>
  <c r="AX44" i="30"/>
  <c r="AW44" i="30"/>
  <c r="AO44" i="30"/>
  <c r="AN44" i="30"/>
  <c r="AM44" i="30"/>
  <c r="AL44" i="30"/>
  <c r="AF44" i="30"/>
  <c r="AE44" i="30"/>
  <c r="AD44" i="30"/>
  <c r="AC44" i="30"/>
  <c r="U44" i="30"/>
  <c r="T44" i="30"/>
  <c r="S44" i="30"/>
  <c r="R44" i="30"/>
  <c r="L44" i="30"/>
  <c r="K44" i="30"/>
  <c r="J44" i="30"/>
  <c r="I44" i="30"/>
  <c r="BI43" i="30"/>
  <c r="BH43" i="30"/>
  <c r="BG43" i="30"/>
  <c r="BF43" i="30"/>
  <c r="AZ43" i="30"/>
  <c r="AY43" i="30"/>
  <c r="AX43" i="30"/>
  <c r="AW43" i="30"/>
  <c r="AO43" i="30"/>
  <c r="AN43" i="30"/>
  <c r="AM43" i="30"/>
  <c r="AL43" i="30"/>
  <c r="AF43" i="30"/>
  <c r="AE43" i="30"/>
  <c r="AD43" i="30"/>
  <c r="AC43" i="30"/>
  <c r="U43" i="30"/>
  <c r="T43" i="30"/>
  <c r="S43" i="30"/>
  <c r="R43" i="30"/>
  <c r="L43" i="30"/>
  <c r="K43" i="30"/>
  <c r="J43" i="30"/>
  <c r="I43" i="30"/>
  <c r="BI42" i="30"/>
  <c r="BH42" i="30"/>
  <c r="BG42" i="30"/>
  <c r="BF42" i="30"/>
  <c r="AZ42" i="30"/>
  <c r="AY42" i="30"/>
  <c r="AX42" i="30"/>
  <c r="AW42" i="30"/>
  <c r="AO42" i="30"/>
  <c r="AN42" i="30"/>
  <c r="AM42" i="30"/>
  <c r="AL42" i="30"/>
  <c r="AF42" i="30"/>
  <c r="AE42" i="30"/>
  <c r="AD42" i="30"/>
  <c r="AC42" i="30"/>
  <c r="U42" i="30"/>
  <c r="T42" i="30"/>
  <c r="S42" i="30"/>
  <c r="R42" i="30"/>
  <c r="L42" i="30"/>
  <c r="K42" i="30"/>
  <c r="J42" i="30"/>
  <c r="I42" i="30"/>
  <c r="BI41" i="30"/>
  <c r="BH41" i="30"/>
  <c r="BG41" i="30"/>
  <c r="BF41" i="30"/>
  <c r="AZ41" i="30"/>
  <c r="AY41" i="30"/>
  <c r="AX41" i="30"/>
  <c r="AW41" i="30"/>
  <c r="AO41" i="30"/>
  <c r="AN41" i="30"/>
  <c r="AM41" i="30"/>
  <c r="AL41" i="30"/>
  <c r="AF41" i="30"/>
  <c r="AE41" i="30"/>
  <c r="AD41" i="30"/>
  <c r="AC41" i="30"/>
  <c r="U41" i="30"/>
  <c r="T41" i="30"/>
  <c r="S41" i="30"/>
  <c r="R41" i="30"/>
  <c r="L41" i="30"/>
  <c r="K41" i="30"/>
  <c r="J41" i="30"/>
  <c r="I41" i="30"/>
  <c r="BI40" i="30"/>
  <c r="BH40" i="30"/>
  <c r="BG40" i="30"/>
  <c r="BF40" i="30"/>
  <c r="AZ40" i="30"/>
  <c r="AY40" i="30"/>
  <c r="AX40" i="30"/>
  <c r="AW40" i="30"/>
  <c r="AO40" i="30"/>
  <c r="AN40" i="30"/>
  <c r="AM40" i="30"/>
  <c r="AL40" i="30"/>
  <c r="AF40" i="30"/>
  <c r="AE40" i="30"/>
  <c r="AD40" i="30"/>
  <c r="AC40" i="30"/>
  <c r="U40" i="30"/>
  <c r="T40" i="30"/>
  <c r="S40" i="30"/>
  <c r="R40" i="30"/>
  <c r="L40" i="30"/>
  <c r="K40" i="30"/>
  <c r="J40" i="30"/>
  <c r="I40" i="30"/>
  <c r="BI39" i="30"/>
  <c r="BH39" i="30"/>
  <c r="BG39" i="30"/>
  <c r="BF39" i="30"/>
  <c r="AZ39" i="30"/>
  <c r="AY39" i="30"/>
  <c r="AX39" i="30"/>
  <c r="AW39" i="30"/>
  <c r="AO39" i="30"/>
  <c r="AN39" i="30"/>
  <c r="AM39" i="30"/>
  <c r="AL39" i="30"/>
  <c r="AF39" i="30"/>
  <c r="AE39" i="30"/>
  <c r="AD39" i="30"/>
  <c r="AC39" i="30"/>
  <c r="U39" i="30"/>
  <c r="T39" i="30"/>
  <c r="S39" i="30"/>
  <c r="R39" i="30"/>
  <c r="L39" i="30"/>
  <c r="K39" i="30"/>
  <c r="J39" i="30"/>
  <c r="I39" i="30"/>
  <c r="BI38" i="30"/>
  <c r="BH38" i="30"/>
  <c r="BG38" i="30"/>
  <c r="BF38" i="30"/>
  <c r="AZ38" i="30"/>
  <c r="AY38" i="30"/>
  <c r="AX38" i="30"/>
  <c r="AW38" i="30"/>
  <c r="AO38" i="30"/>
  <c r="AN38" i="30"/>
  <c r="AM38" i="30"/>
  <c r="AL38" i="30"/>
  <c r="AF38" i="30"/>
  <c r="AE38" i="30"/>
  <c r="AD38" i="30"/>
  <c r="AC38" i="30"/>
  <c r="U38" i="30"/>
  <c r="T38" i="30"/>
  <c r="S38" i="30"/>
  <c r="R38" i="30"/>
  <c r="L38" i="30"/>
  <c r="K38" i="30"/>
  <c r="J38" i="30"/>
  <c r="I38" i="30"/>
  <c r="BI37" i="30"/>
  <c r="BH37" i="30"/>
  <c r="BG37" i="30"/>
  <c r="BF37" i="30"/>
  <c r="AZ37" i="30"/>
  <c r="AY37" i="30"/>
  <c r="AX37" i="30"/>
  <c r="AW37" i="30"/>
  <c r="AO37" i="30"/>
  <c r="AN37" i="30"/>
  <c r="AM37" i="30"/>
  <c r="AL37" i="30"/>
  <c r="AF37" i="30"/>
  <c r="AE37" i="30"/>
  <c r="AD37" i="30"/>
  <c r="AC37" i="30"/>
  <c r="U37" i="30"/>
  <c r="T37" i="30"/>
  <c r="S37" i="30"/>
  <c r="R37" i="30"/>
  <c r="L37" i="30"/>
  <c r="K37" i="30"/>
  <c r="J37" i="30"/>
  <c r="I37" i="30"/>
  <c r="BI36" i="30"/>
  <c r="BH36" i="30"/>
  <c r="BG36" i="30"/>
  <c r="BF36" i="30"/>
  <c r="AZ36" i="30"/>
  <c r="AY36" i="30"/>
  <c r="AX36" i="30"/>
  <c r="AW36" i="30"/>
  <c r="AO36" i="30"/>
  <c r="AN36" i="30"/>
  <c r="AM36" i="30"/>
  <c r="AL36" i="30"/>
  <c r="AF36" i="30"/>
  <c r="AE36" i="30"/>
  <c r="AD36" i="30"/>
  <c r="AC36" i="30"/>
  <c r="U36" i="30"/>
  <c r="T36" i="30"/>
  <c r="S36" i="30"/>
  <c r="R36" i="30"/>
  <c r="L36" i="30"/>
  <c r="K36" i="30"/>
  <c r="J36" i="30"/>
  <c r="I36" i="30"/>
  <c r="BI35" i="30"/>
  <c r="BH35" i="30"/>
  <c r="BG35" i="30"/>
  <c r="BF35" i="30"/>
  <c r="AZ35" i="30"/>
  <c r="AY35" i="30"/>
  <c r="AX35" i="30"/>
  <c r="AW35" i="30"/>
  <c r="AO35" i="30"/>
  <c r="AN35" i="30"/>
  <c r="AM35" i="30"/>
  <c r="AL35" i="30"/>
  <c r="AF35" i="30"/>
  <c r="AE35" i="30"/>
  <c r="AD35" i="30"/>
  <c r="AC35" i="30"/>
  <c r="U35" i="30"/>
  <c r="T35" i="30"/>
  <c r="S35" i="30"/>
  <c r="R35" i="30"/>
  <c r="L35" i="30"/>
  <c r="K35" i="30"/>
  <c r="J35" i="30"/>
  <c r="I35" i="30"/>
  <c r="BI34" i="30"/>
  <c r="BH34" i="30"/>
  <c r="BG34" i="30"/>
  <c r="BF34" i="30"/>
  <c r="AZ34" i="30"/>
  <c r="AY34" i="30"/>
  <c r="AX34" i="30"/>
  <c r="AW34" i="30"/>
  <c r="AO34" i="30"/>
  <c r="AN34" i="30"/>
  <c r="AM34" i="30"/>
  <c r="AL34" i="30"/>
  <c r="AF34" i="30"/>
  <c r="AE34" i="30"/>
  <c r="AD34" i="30"/>
  <c r="AC34" i="30"/>
  <c r="U34" i="30"/>
  <c r="T34" i="30"/>
  <c r="S34" i="30"/>
  <c r="R34" i="30"/>
  <c r="L34" i="30"/>
  <c r="K34" i="30"/>
  <c r="J34" i="30"/>
  <c r="I34" i="30"/>
  <c r="BI33" i="30"/>
  <c r="BH33" i="30"/>
  <c r="BG33" i="30"/>
  <c r="BF33" i="30"/>
  <c r="AZ33" i="30"/>
  <c r="AY33" i="30"/>
  <c r="AX33" i="30"/>
  <c r="AW33" i="30"/>
  <c r="AO33" i="30"/>
  <c r="AN33" i="30"/>
  <c r="AM33" i="30"/>
  <c r="AL33" i="30"/>
  <c r="AF33" i="30"/>
  <c r="AE33" i="30"/>
  <c r="AD33" i="30"/>
  <c r="AC33" i="30"/>
  <c r="U33" i="30"/>
  <c r="T33" i="30"/>
  <c r="S33" i="30"/>
  <c r="R33" i="30"/>
  <c r="L33" i="30"/>
  <c r="K33" i="30"/>
  <c r="J33" i="30"/>
  <c r="I33" i="30"/>
  <c r="BI32" i="30"/>
  <c r="BH32" i="30"/>
  <c r="BG32" i="30"/>
  <c r="BF32" i="30"/>
  <c r="AZ32" i="30"/>
  <c r="AY32" i="30"/>
  <c r="AX32" i="30"/>
  <c r="AW32" i="30"/>
  <c r="AO32" i="30"/>
  <c r="AN32" i="30"/>
  <c r="AM32" i="30"/>
  <c r="AL32" i="30"/>
  <c r="AF32" i="30"/>
  <c r="AE32" i="30"/>
  <c r="AD32" i="30"/>
  <c r="AC32" i="30"/>
  <c r="U32" i="30"/>
  <c r="T32" i="30"/>
  <c r="S32" i="30"/>
  <c r="R32" i="30"/>
  <c r="L32" i="30"/>
  <c r="K32" i="30"/>
  <c r="J32" i="30"/>
  <c r="I32" i="30"/>
  <c r="BI31" i="30"/>
  <c r="BH31" i="30"/>
  <c r="BG31" i="30"/>
  <c r="BF31" i="30"/>
  <c r="AZ31" i="30"/>
  <c r="AY31" i="30"/>
  <c r="AX31" i="30"/>
  <c r="AW31" i="30"/>
  <c r="AO31" i="30"/>
  <c r="AN31" i="30"/>
  <c r="AM31" i="30"/>
  <c r="AL31" i="30"/>
  <c r="AF31" i="30"/>
  <c r="AE31" i="30"/>
  <c r="AD31" i="30"/>
  <c r="AC31" i="30"/>
  <c r="U31" i="30"/>
  <c r="T31" i="30"/>
  <c r="S31" i="30"/>
  <c r="R31" i="30"/>
  <c r="L31" i="30"/>
  <c r="K31" i="30"/>
  <c r="J31" i="30"/>
  <c r="I31" i="30"/>
  <c r="BI30" i="30"/>
  <c r="BH30" i="30"/>
  <c r="BG30" i="30"/>
  <c r="BF30" i="30"/>
  <c r="AZ30" i="30"/>
  <c r="AY30" i="30"/>
  <c r="AX30" i="30"/>
  <c r="AW30" i="30"/>
  <c r="AO30" i="30"/>
  <c r="AN30" i="30"/>
  <c r="AM30" i="30"/>
  <c r="AL30" i="30"/>
  <c r="AF30" i="30"/>
  <c r="AE30" i="30"/>
  <c r="AD30" i="30"/>
  <c r="AC30" i="30"/>
  <c r="U30" i="30"/>
  <c r="T30" i="30"/>
  <c r="S30" i="30"/>
  <c r="R30" i="30"/>
  <c r="L30" i="30"/>
  <c r="K30" i="30"/>
  <c r="J30" i="30"/>
  <c r="I30" i="30"/>
  <c r="BI29" i="30"/>
  <c r="BH29" i="30"/>
  <c r="BG29" i="30"/>
  <c r="BF29" i="30"/>
  <c r="AZ29" i="30"/>
  <c r="AY29" i="30"/>
  <c r="AX29" i="30"/>
  <c r="AW29" i="30"/>
  <c r="AO29" i="30"/>
  <c r="AN29" i="30"/>
  <c r="AM29" i="30"/>
  <c r="AL29" i="30"/>
  <c r="AF29" i="30"/>
  <c r="AE29" i="30"/>
  <c r="AD29" i="30"/>
  <c r="AC29" i="30"/>
  <c r="U29" i="30"/>
  <c r="T29" i="30"/>
  <c r="S29" i="30"/>
  <c r="R29" i="30"/>
  <c r="L29" i="30"/>
  <c r="K29" i="30"/>
  <c r="J29" i="30"/>
  <c r="I29" i="30"/>
  <c r="BI28" i="30"/>
  <c r="BH28" i="30"/>
  <c r="BG28" i="30"/>
  <c r="BF28" i="30"/>
  <c r="AZ28" i="30"/>
  <c r="AY28" i="30"/>
  <c r="AX28" i="30"/>
  <c r="AW28" i="30"/>
  <c r="AO28" i="30"/>
  <c r="AN28" i="30"/>
  <c r="AM28" i="30"/>
  <c r="AL28" i="30"/>
  <c r="AF28" i="30"/>
  <c r="AE28" i="30"/>
  <c r="AD28" i="30"/>
  <c r="AC28" i="30"/>
  <c r="U28" i="30"/>
  <c r="T28" i="30"/>
  <c r="S28" i="30"/>
  <c r="R28" i="30"/>
  <c r="L28" i="30"/>
  <c r="K28" i="30"/>
  <c r="J28" i="30"/>
  <c r="I28" i="30"/>
  <c r="BI27" i="30"/>
  <c r="BH27" i="30"/>
  <c r="BG27" i="30"/>
  <c r="BF27" i="30"/>
  <c r="AZ27" i="30"/>
  <c r="AY27" i="30"/>
  <c r="AX27" i="30"/>
  <c r="AW27" i="30"/>
  <c r="AO27" i="30"/>
  <c r="AN27" i="30"/>
  <c r="AM27" i="30"/>
  <c r="AL27" i="30"/>
  <c r="AF27" i="30"/>
  <c r="AE27" i="30"/>
  <c r="AD27" i="30"/>
  <c r="AC27" i="30"/>
  <c r="U27" i="30"/>
  <c r="T27" i="30"/>
  <c r="S27" i="30"/>
  <c r="R27" i="30"/>
  <c r="L27" i="30"/>
  <c r="K27" i="30"/>
  <c r="J27" i="30"/>
  <c r="I27" i="30"/>
  <c r="BI26" i="30"/>
  <c r="BH26" i="30"/>
  <c r="BG26" i="30"/>
  <c r="BF26" i="30"/>
  <c r="AZ26" i="30"/>
  <c r="AY26" i="30"/>
  <c r="AX26" i="30"/>
  <c r="AW26" i="30"/>
  <c r="AO26" i="30"/>
  <c r="AN26" i="30"/>
  <c r="AM26" i="30"/>
  <c r="AL26" i="30"/>
  <c r="AF26" i="30"/>
  <c r="AE26" i="30"/>
  <c r="AD26" i="30"/>
  <c r="AC26" i="30"/>
  <c r="U26" i="30"/>
  <c r="T26" i="30"/>
  <c r="S26" i="30"/>
  <c r="R26" i="30"/>
  <c r="L26" i="30"/>
  <c r="K26" i="30"/>
  <c r="J26" i="30"/>
  <c r="I26" i="30"/>
  <c r="BI25" i="30"/>
  <c r="BH25" i="30"/>
  <c r="BG25" i="30"/>
  <c r="BF25" i="30"/>
  <c r="AZ25" i="30"/>
  <c r="AY25" i="30"/>
  <c r="AX25" i="30"/>
  <c r="AW25" i="30"/>
  <c r="AO25" i="30"/>
  <c r="AN25" i="30"/>
  <c r="AM25" i="30"/>
  <c r="AL25" i="30"/>
  <c r="AF25" i="30"/>
  <c r="AE25" i="30"/>
  <c r="AD25" i="30"/>
  <c r="AC25" i="30"/>
  <c r="U25" i="30"/>
  <c r="T25" i="30"/>
  <c r="S25" i="30"/>
  <c r="R25" i="30"/>
  <c r="L25" i="30"/>
  <c r="K25" i="30"/>
  <c r="J25" i="30"/>
  <c r="I25" i="30"/>
  <c r="BI24" i="30"/>
  <c r="BH24" i="30"/>
  <c r="BG24" i="30"/>
  <c r="BF24" i="30"/>
  <c r="AZ24" i="30"/>
  <c r="AY24" i="30"/>
  <c r="AX24" i="30"/>
  <c r="AW24" i="30"/>
  <c r="AO24" i="30"/>
  <c r="AN24" i="30"/>
  <c r="AM24" i="30"/>
  <c r="AL24" i="30"/>
  <c r="AF24" i="30"/>
  <c r="AE24" i="30"/>
  <c r="AD24" i="30"/>
  <c r="AC24" i="30"/>
  <c r="U24" i="30"/>
  <c r="T24" i="30"/>
  <c r="S24" i="30"/>
  <c r="R24" i="30"/>
  <c r="L24" i="30"/>
  <c r="K24" i="30"/>
  <c r="J24" i="30"/>
  <c r="I24" i="30"/>
  <c r="BI23" i="30"/>
  <c r="BH23" i="30"/>
  <c r="BG23" i="30"/>
  <c r="BF23" i="30"/>
  <c r="AZ23" i="30"/>
  <c r="AY23" i="30"/>
  <c r="AX23" i="30"/>
  <c r="AW23" i="30"/>
  <c r="AO23" i="30"/>
  <c r="AN23" i="30"/>
  <c r="AM23" i="30"/>
  <c r="AL23" i="30"/>
  <c r="AF23" i="30"/>
  <c r="AE23" i="30"/>
  <c r="AD23" i="30"/>
  <c r="AC23" i="30"/>
  <c r="U23" i="30"/>
  <c r="T23" i="30"/>
  <c r="S23" i="30"/>
  <c r="R23" i="30"/>
  <c r="L23" i="30"/>
  <c r="K23" i="30"/>
  <c r="J23" i="30"/>
  <c r="I23" i="30"/>
  <c r="BI22" i="30"/>
  <c r="BH22" i="30"/>
  <c r="BG22" i="30"/>
  <c r="BF22" i="30"/>
  <c r="AZ22" i="30"/>
  <c r="AY22" i="30"/>
  <c r="AX22" i="30"/>
  <c r="AW22" i="30"/>
  <c r="AO22" i="30"/>
  <c r="AN22" i="30"/>
  <c r="AM22" i="30"/>
  <c r="AL22" i="30"/>
  <c r="AF22" i="30"/>
  <c r="AE22" i="30"/>
  <c r="AD22" i="30"/>
  <c r="AC22" i="30"/>
  <c r="U22" i="30"/>
  <c r="T22" i="30"/>
  <c r="S22" i="30"/>
  <c r="R22" i="30"/>
  <c r="L22" i="30"/>
  <c r="K22" i="30"/>
  <c r="J22" i="30"/>
  <c r="I22" i="30"/>
  <c r="BI21" i="30"/>
  <c r="BH21" i="30"/>
  <c r="BG21" i="30"/>
  <c r="BF21" i="30"/>
  <c r="AZ21" i="30"/>
  <c r="AY21" i="30"/>
  <c r="AX21" i="30"/>
  <c r="AW21" i="30"/>
  <c r="AO21" i="30"/>
  <c r="AN21" i="30"/>
  <c r="AM21" i="30"/>
  <c r="AL21" i="30"/>
  <c r="AF21" i="30"/>
  <c r="AE21" i="30"/>
  <c r="AD21" i="30"/>
  <c r="AC21" i="30"/>
  <c r="U21" i="30"/>
  <c r="T21" i="30"/>
  <c r="S21" i="30"/>
  <c r="R21" i="30"/>
  <c r="L21" i="30"/>
  <c r="K21" i="30"/>
  <c r="J21" i="30"/>
  <c r="I21" i="30"/>
  <c r="BI20" i="30"/>
  <c r="BH20" i="30"/>
  <c r="BG20" i="30"/>
  <c r="BF20" i="30"/>
  <c r="AZ20" i="30"/>
  <c r="AY20" i="30"/>
  <c r="AX20" i="30"/>
  <c r="AW20" i="30"/>
  <c r="AO20" i="30"/>
  <c r="AN20" i="30"/>
  <c r="AM20" i="30"/>
  <c r="AL20" i="30"/>
  <c r="AF20" i="30"/>
  <c r="AE20" i="30"/>
  <c r="AD20" i="30"/>
  <c r="AC20" i="30"/>
  <c r="U20" i="30"/>
  <c r="T20" i="30"/>
  <c r="S20" i="30"/>
  <c r="R20" i="30"/>
  <c r="L20" i="30"/>
  <c r="K20" i="30"/>
  <c r="J20" i="30"/>
  <c r="I20" i="30"/>
  <c r="BI19" i="30"/>
  <c r="BH19" i="30"/>
  <c r="BG19" i="30"/>
  <c r="BF19" i="30"/>
  <c r="AZ19" i="30"/>
  <c r="AY19" i="30"/>
  <c r="AX19" i="30"/>
  <c r="AW19" i="30"/>
  <c r="AO19" i="30"/>
  <c r="AN19" i="30"/>
  <c r="AM19" i="30"/>
  <c r="AL19" i="30"/>
  <c r="AF19" i="30"/>
  <c r="AE19" i="30"/>
  <c r="AD19" i="30"/>
  <c r="AC19" i="30"/>
  <c r="U19" i="30"/>
  <c r="T19" i="30"/>
  <c r="S19" i="30"/>
  <c r="R19" i="30"/>
  <c r="L19" i="30"/>
  <c r="K19" i="30"/>
  <c r="J19" i="30"/>
  <c r="I19" i="30"/>
  <c r="BI18" i="30"/>
  <c r="BH18" i="30"/>
  <c r="BG18" i="30"/>
  <c r="BF18" i="30"/>
  <c r="AZ18" i="30"/>
  <c r="AY18" i="30"/>
  <c r="AX18" i="30"/>
  <c r="AW18" i="30"/>
  <c r="AO18" i="30"/>
  <c r="AN18" i="30"/>
  <c r="AM18" i="30"/>
  <c r="AL18" i="30"/>
  <c r="AF18" i="30"/>
  <c r="AE18" i="30"/>
  <c r="AD18" i="30"/>
  <c r="AC18" i="30"/>
  <c r="U18" i="30"/>
  <c r="T18" i="30"/>
  <c r="S18" i="30"/>
  <c r="R18" i="30"/>
  <c r="L18" i="30"/>
  <c r="K18" i="30"/>
  <c r="J18" i="30"/>
  <c r="I18" i="30"/>
  <c r="BI17" i="30"/>
  <c r="BH17" i="30"/>
  <c r="BG17" i="30"/>
  <c r="BF17" i="30"/>
  <c r="AZ17" i="30"/>
  <c r="AY17" i="30"/>
  <c r="AX17" i="30"/>
  <c r="AW17" i="30"/>
  <c r="AO17" i="30"/>
  <c r="AN17" i="30"/>
  <c r="AM17" i="30"/>
  <c r="AL17" i="30"/>
  <c r="AF17" i="30"/>
  <c r="AE17" i="30"/>
  <c r="AD17" i="30"/>
  <c r="AC17" i="30"/>
  <c r="U17" i="30"/>
  <c r="T17" i="30"/>
  <c r="S17" i="30"/>
  <c r="R17" i="30"/>
  <c r="L17" i="30"/>
  <c r="K17" i="30"/>
  <c r="J17" i="30"/>
  <c r="I17" i="30"/>
  <c r="BI16" i="30"/>
  <c r="BH16" i="30"/>
  <c r="BG16" i="30"/>
  <c r="BF16" i="30"/>
  <c r="AZ16" i="30"/>
  <c r="AY16" i="30"/>
  <c r="AX16" i="30"/>
  <c r="AW16" i="30"/>
  <c r="AO16" i="30"/>
  <c r="AN16" i="30"/>
  <c r="AM16" i="30"/>
  <c r="AL16" i="30"/>
  <c r="AF16" i="30"/>
  <c r="AE16" i="30"/>
  <c r="AD16" i="30"/>
  <c r="AC16" i="30"/>
  <c r="U16" i="30"/>
  <c r="T16" i="30"/>
  <c r="S16" i="30"/>
  <c r="R16" i="30"/>
  <c r="L16" i="30"/>
  <c r="K16" i="30"/>
  <c r="J16" i="30"/>
  <c r="I16" i="30"/>
  <c r="J13" i="26"/>
  <c r="J14" i="26"/>
  <c r="J15" i="26"/>
  <c r="J16" i="26"/>
  <c r="J17" i="26"/>
  <c r="J18" i="26"/>
  <c r="J19" i="26"/>
  <c r="J20" i="26"/>
  <c r="J21" i="26"/>
  <c r="J22" i="26"/>
  <c r="F3" i="26" l="1"/>
  <c r="AP62" i="26"/>
  <c r="AO62" i="26"/>
  <c r="AN62" i="26"/>
  <c r="AM62" i="26"/>
  <c r="AP61" i="26"/>
  <c r="AO61" i="26"/>
  <c r="AN61" i="26"/>
  <c r="AM61" i="26"/>
  <c r="AP60" i="26"/>
  <c r="AO60" i="26"/>
  <c r="AN60" i="26"/>
  <c r="AM60" i="26"/>
  <c r="AP59" i="26"/>
  <c r="AO59" i="26"/>
  <c r="AN59" i="26"/>
  <c r="AM59" i="26"/>
  <c r="AP58" i="26"/>
  <c r="AO58" i="26"/>
  <c r="AN58" i="26"/>
  <c r="AM58" i="26"/>
  <c r="AP57" i="26"/>
  <c r="AO57" i="26"/>
  <c r="AN57" i="26"/>
  <c r="AM57" i="26"/>
  <c r="AP56" i="26"/>
  <c r="AO56" i="26"/>
  <c r="AN56" i="26"/>
  <c r="AM56" i="26"/>
  <c r="AP55" i="26"/>
  <c r="AO55" i="26"/>
  <c r="AN55" i="26"/>
  <c r="AM55" i="26"/>
  <c r="AP54" i="26"/>
  <c r="AO54" i="26"/>
  <c r="AN54" i="26"/>
  <c r="AM54" i="26"/>
  <c r="AP53" i="26"/>
  <c r="AO53" i="26"/>
  <c r="AN53" i="26"/>
  <c r="AM53" i="26"/>
  <c r="AP52" i="26"/>
  <c r="AO52" i="26"/>
  <c r="AN52" i="26"/>
  <c r="AM52" i="26"/>
  <c r="AP51" i="26"/>
  <c r="AO51" i="26"/>
  <c r="AN51" i="26"/>
  <c r="AM51" i="26"/>
  <c r="AP50" i="26"/>
  <c r="AO50" i="26"/>
  <c r="AN50" i="26"/>
  <c r="AM50" i="26"/>
  <c r="AP49" i="26"/>
  <c r="AO49" i="26"/>
  <c r="AN49" i="26"/>
  <c r="AM49" i="26"/>
  <c r="AP48" i="26"/>
  <c r="AO48" i="26"/>
  <c r="AN48" i="26"/>
  <c r="AM48" i="26"/>
  <c r="AP47" i="26"/>
  <c r="AO47" i="26"/>
  <c r="AN47" i="26"/>
  <c r="AM47" i="26"/>
  <c r="AP46" i="26"/>
  <c r="AO46" i="26"/>
  <c r="AN46" i="26"/>
  <c r="AM46" i="26"/>
  <c r="AP45" i="26"/>
  <c r="AO45" i="26"/>
  <c r="AN45" i="26"/>
  <c r="AM45" i="26"/>
  <c r="AP44" i="26"/>
  <c r="AO44" i="26"/>
  <c r="AN44" i="26"/>
  <c r="AM44" i="26"/>
  <c r="AP43" i="26"/>
  <c r="AO43" i="26"/>
  <c r="AN43" i="26"/>
  <c r="AM43" i="26"/>
  <c r="AP42" i="26"/>
  <c r="AO42" i="26"/>
  <c r="AN42" i="26"/>
  <c r="AM42" i="26"/>
  <c r="AP41" i="26"/>
  <c r="AO41" i="26"/>
  <c r="AN41" i="26"/>
  <c r="AM41" i="26"/>
  <c r="AP40" i="26"/>
  <c r="AO40" i="26"/>
  <c r="AN40" i="26"/>
  <c r="AM40" i="26"/>
  <c r="AP39" i="26"/>
  <c r="AO39" i="26"/>
  <c r="AN39" i="26"/>
  <c r="AM39" i="26"/>
  <c r="AP38" i="26"/>
  <c r="AO38" i="26"/>
  <c r="AN38" i="26"/>
  <c r="AM38" i="26"/>
  <c r="AP37" i="26"/>
  <c r="AO37" i="26"/>
  <c r="AN37" i="26"/>
  <c r="AM37" i="26"/>
  <c r="AP36" i="26"/>
  <c r="AO36" i="26"/>
  <c r="AN36" i="26"/>
  <c r="AM36" i="26"/>
  <c r="AP35" i="26"/>
  <c r="AO35" i="26"/>
  <c r="AN35" i="26"/>
  <c r="AM35" i="26"/>
  <c r="AP34" i="26"/>
  <c r="AO34" i="26"/>
  <c r="AN34" i="26"/>
  <c r="AM34" i="26"/>
  <c r="AP33" i="26"/>
  <c r="AO33" i="26"/>
  <c r="AN33" i="26"/>
  <c r="AM33" i="26"/>
  <c r="AP32" i="26"/>
  <c r="AO32" i="26"/>
  <c r="AN32" i="26"/>
  <c r="AM32" i="26"/>
  <c r="AP31" i="26"/>
  <c r="AO31" i="26"/>
  <c r="AN31" i="26"/>
  <c r="AM31" i="26"/>
  <c r="AP30" i="26"/>
  <c r="AO30" i="26"/>
  <c r="AN30" i="26"/>
  <c r="AM30" i="26"/>
  <c r="AP29" i="26"/>
  <c r="AO29" i="26"/>
  <c r="AN29" i="26"/>
  <c r="AM29" i="26"/>
  <c r="AP28" i="26"/>
  <c r="AO28" i="26"/>
  <c r="AN28" i="26"/>
  <c r="AM28" i="26"/>
  <c r="AP27" i="26"/>
  <c r="AO27" i="26"/>
  <c r="AN27" i="26"/>
  <c r="AM27" i="26"/>
  <c r="AP26" i="26"/>
  <c r="AO26" i="26"/>
  <c r="AN26" i="26"/>
  <c r="AM26" i="26"/>
  <c r="AP25" i="26"/>
  <c r="AO25" i="26"/>
  <c r="AN25" i="26"/>
  <c r="AM25" i="26"/>
  <c r="AP24" i="26"/>
  <c r="AO24" i="26"/>
  <c r="AN24" i="26"/>
  <c r="AM24" i="26"/>
  <c r="AP23" i="26"/>
  <c r="AO23" i="26"/>
  <c r="AN23" i="26"/>
  <c r="AM23" i="26"/>
  <c r="AP22" i="26"/>
  <c r="AO22" i="26"/>
  <c r="AN22" i="26"/>
  <c r="AM22" i="26"/>
  <c r="AP21" i="26"/>
  <c r="AO21" i="26"/>
  <c r="AN21" i="26"/>
  <c r="AM21" i="26"/>
  <c r="AP20" i="26"/>
  <c r="AO20" i="26"/>
  <c r="AN20" i="26"/>
  <c r="AM20" i="26"/>
  <c r="AP19" i="26"/>
  <c r="AO19" i="26"/>
  <c r="AN19" i="26"/>
  <c r="AM19" i="26"/>
  <c r="AP18" i="26"/>
  <c r="AO18" i="26"/>
  <c r="AN18" i="26"/>
  <c r="AM18" i="26"/>
  <c r="AP17" i="26"/>
  <c r="AO17" i="26"/>
  <c r="AN17" i="26"/>
  <c r="AM17" i="26"/>
  <c r="AP16" i="26"/>
  <c r="AO16" i="26"/>
  <c r="AN16" i="26"/>
  <c r="AM16" i="26"/>
  <c r="AP15" i="26"/>
  <c r="AO15" i="26"/>
  <c r="AN15" i="26"/>
  <c r="AM15" i="26"/>
  <c r="AP14" i="26"/>
  <c r="AO14" i="26"/>
  <c r="AN14" i="26"/>
  <c r="AM14" i="26"/>
  <c r="AP13" i="26"/>
  <c r="AO13" i="26"/>
  <c r="AN13" i="26"/>
  <c r="AM13" i="26"/>
  <c r="AF62" i="26"/>
  <c r="AE62" i="26"/>
  <c r="AD62" i="26"/>
  <c r="AC62" i="26"/>
  <c r="AF61" i="26"/>
  <c r="AE61" i="26"/>
  <c r="AD61" i="26"/>
  <c r="AC61" i="26"/>
  <c r="AF60" i="26"/>
  <c r="AE60" i="26"/>
  <c r="AD60" i="26"/>
  <c r="AC60" i="26"/>
  <c r="AF59" i="26"/>
  <c r="AE59" i="26"/>
  <c r="AD59" i="26"/>
  <c r="AC59" i="26"/>
  <c r="AF58" i="26"/>
  <c r="AE58" i="26"/>
  <c r="AD58" i="26"/>
  <c r="AC58" i="26"/>
  <c r="AF57" i="26"/>
  <c r="AE57" i="26"/>
  <c r="AD57" i="26"/>
  <c r="AC57" i="26"/>
  <c r="AF56" i="26"/>
  <c r="AE56" i="26"/>
  <c r="AD56" i="26"/>
  <c r="AC56" i="26"/>
  <c r="AF55" i="26"/>
  <c r="AE55" i="26"/>
  <c r="AD55" i="26"/>
  <c r="AC55" i="26"/>
  <c r="AF54" i="26"/>
  <c r="AE54" i="26"/>
  <c r="AD54" i="26"/>
  <c r="AC54" i="26"/>
  <c r="AF53" i="26"/>
  <c r="AE53" i="26"/>
  <c r="AD53" i="26"/>
  <c r="AC53" i="26"/>
  <c r="AF52" i="26"/>
  <c r="AE52" i="26"/>
  <c r="AD52" i="26"/>
  <c r="AC52" i="26"/>
  <c r="AF51" i="26"/>
  <c r="AE51" i="26"/>
  <c r="AD51" i="26"/>
  <c r="AC51" i="26"/>
  <c r="AF50" i="26"/>
  <c r="AE50" i="26"/>
  <c r="AD50" i="26"/>
  <c r="AC50" i="26"/>
  <c r="AF49" i="26"/>
  <c r="AE49" i="26"/>
  <c r="AD49" i="26"/>
  <c r="AC49" i="26"/>
  <c r="AF48" i="26"/>
  <c r="AE48" i="26"/>
  <c r="AD48" i="26"/>
  <c r="AC48" i="26"/>
  <c r="AF47" i="26"/>
  <c r="AE47" i="26"/>
  <c r="AD47" i="26"/>
  <c r="AC47" i="26"/>
  <c r="AF46" i="26"/>
  <c r="AE46" i="26"/>
  <c r="AD46" i="26"/>
  <c r="AC46" i="26"/>
  <c r="AF45" i="26"/>
  <c r="AE45" i="26"/>
  <c r="AD45" i="26"/>
  <c r="AC45" i="26"/>
  <c r="AF44" i="26"/>
  <c r="AE44" i="26"/>
  <c r="AD44" i="26"/>
  <c r="AC44" i="26"/>
  <c r="AF43" i="26"/>
  <c r="AE43" i="26"/>
  <c r="AD43" i="26"/>
  <c r="AC43" i="26"/>
  <c r="AF42" i="26"/>
  <c r="AE42" i="26"/>
  <c r="AD42" i="26"/>
  <c r="AC42" i="26"/>
  <c r="AF41" i="26"/>
  <c r="AE41" i="26"/>
  <c r="AD41" i="26"/>
  <c r="AC41" i="26"/>
  <c r="AF40" i="26"/>
  <c r="AE40" i="26"/>
  <c r="AD40" i="26"/>
  <c r="AC40" i="26"/>
  <c r="AF39" i="26"/>
  <c r="AE39" i="26"/>
  <c r="AD39" i="26"/>
  <c r="AC39" i="26"/>
  <c r="AF38" i="26"/>
  <c r="AE38" i="26"/>
  <c r="AD38" i="26"/>
  <c r="AC38" i="26"/>
  <c r="AF37" i="26"/>
  <c r="AE37" i="26"/>
  <c r="AD37" i="26"/>
  <c r="AC37" i="26"/>
  <c r="AF36" i="26"/>
  <c r="AE36" i="26"/>
  <c r="AD36" i="26"/>
  <c r="AC36" i="26"/>
  <c r="AF35" i="26"/>
  <c r="AE35" i="26"/>
  <c r="AD35" i="26"/>
  <c r="AC35" i="26"/>
  <c r="AF34" i="26"/>
  <c r="AE34" i="26"/>
  <c r="AD34" i="26"/>
  <c r="AC34" i="26"/>
  <c r="AF33" i="26"/>
  <c r="AE33" i="26"/>
  <c r="AD33" i="26"/>
  <c r="AC33" i="26"/>
  <c r="AF32" i="26"/>
  <c r="AE32" i="26"/>
  <c r="AD32" i="26"/>
  <c r="AC32" i="26"/>
  <c r="AF31" i="26"/>
  <c r="AE31" i="26"/>
  <c r="AD31" i="26"/>
  <c r="AC31" i="26"/>
  <c r="AF30" i="26"/>
  <c r="AE30" i="26"/>
  <c r="AD30" i="26"/>
  <c r="AC30" i="26"/>
  <c r="AF29" i="26"/>
  <c r="AE29" i="26"/>
  <c r="AD29" i="26"/>
  <c r="AC29" i="26"/>
  <c r="AF28" i="26"/>
  <c r="AE28" i="26"/>
  <c r="AD28" i="26"/>
  <c r="AC28" i="26"/>
  <c r="AF27" i="26"/>
  <c r="AE27" i="26"/>
  <c r="AD27" i="26"/>
  <c r="AC27" i="26"/>
  <c r="AF26" i="26"/>
  <c r="AE26" i="26"/>
  <c r="AD26" i="26"/>
  <c r="AC26" i="26"/>
  <c r="AF25" i="26"/>
  <c r="AE25" i="26"/>
  <c r="AD25" i="26"/>
  <c r="AC25" i="26"/>
  <c r="AF24" i="26"/>
  <c r="AE24" i="26"/>
  <c r="AD24" i="26"/>
  <c r="AC24" i="26"/>
  <c r="AF23" i="26"/>
  <c r="AE23" i="26"/>
  <c r="AD23" i="26"/>
  <c r="AC23" i="26"/>
  <c r="AF22" i="26"/>
  <c r="AE22" i="26"/>
  <c r="AD22" i="26"/>
  <c r="AC22" i="26"/>
  <c r="AF21" i="26"/>
  <c r="AE21" i="26"/>
  <c r="AD21" i="26"/>
  <c r="AC21" i="26"/>
  <c r="AF20" i="26"/>
  <c r="AE20" i="26"/>
  <c r="AD20" i="26"/>
  <c r="AC20" i="26"/>
  <c r="AF19" i="26"/>
  <c r="AE19" i="26"/>
  <c r="AD19" i="26"/>
  <c r="AC19" i="26"/>
  <c r="AF18" i="26"/>
  <c r="AE18" i="26"/>
  <c r="AD18" i="26"/>
  <c r="AC18" i="26"/>
  <c r="AF17" i="26"/>
  <c r="AE17" i="26"/>
  <c r="AD17" i="26"/>
  <c r="AC17" i="26"/>
  <c r="AF16" i="26"/>
  <c r="AE16" i="26"/>
  <c r="AD16" i="26"/>
  <c r="AC16" i="26"/>
  <c r="AF15" i="26"/>
  <c r="AE15" i="26"/>
  <c r="AD15" i="26"/>
  <c r="AC15" i="26"/>
  <c r="AF14" i="26"/>
  <c r="AE14" i="26"/>
  <c r="AD14" i="26"/>
  <c r="AC14" i="26"/>
  <c r="AF13" i="26"/>
  <c r="AE13" i="26"/>
  <c r="AD13" i="26"/>
  <c r="AC13" i="26"/>
  <c r="K13" i="26"/>
  <c r="L13" i="26"/>
  <c r="K14" i="26"/>
  <c r="L14" i="26"/>
  <c r="K15" i="26"/>
  <c r="L15" i="26"/>
  <c r="K16" i="26"/>
  <c r="L16" i="26"/>
  <c r="K17" i="26"/>
  <c r="L17" i="26"/>
  <c r="K18" i="26"/>
  <c r="L18" i="26"/>
  <c r="K19" i="26"/>
  <c r="L19" i="26"/>
  <c r="K20" i="26"/>
  <c r="L20" i="26"/>
  <c r="K21" i="26"/>
  <c r="L21" i="26"/>
  <c r="K22" i="26"/>
  <c r="L22" i="26"/>
  <c r="J23" i="26"/>
  <c r="K23" i="26"/>
  <c r="L23" i="26"/>
  <c r="J24" i="26"/>
  <c r="K24" i="26"/>
  <c r="L24" i="26"/>
  <c r="J25" i="26"/>
  <c r="K25" i="26"/>
  <c r="L25" i="26"/>
  <c r="J26" i="26"/>
  <c r="K26" i="26"/>
  <c r="L26" i="26"/>
  <c r="J27" i="26"/>
  <c r="K27" i="26"/>
  <c r="L27" i="26"/>
  <c r="J28" i="26"/>
  <c r="K28" i="26"/>
  <c r="L28" i="26"/>
  <c r="J29" i="26"/>
  <c r="K29" i="26"/>
  <c r="L29" i="26"/>
  <c r="J30" i="26"/>
  <c r="K30" i="26"/>
  <c r="L30" i="26"/>
  <c r="J31" i="26"/>
  <c r="K31" i="26"/>
  <c r="L31" i="26"/>
  <c r="J32" i="26"/>
  <c r="K32" i="26"/>
  <c r="L32" i="26"/>
  <c r="J33" i="26"/>
  <c r="K33" i="26"/>
  <c r="L33" i="26"/>
  <c r="J34" i="26"/>
  <c r="K34" i="26"/>
  <c r="L34" i="26"/>
  <c r="J35" i="26"/>
  <c r="K35" i="26"/>
  <c r="L35" i="26"/>
  <c r="J36" i="26"/>
  <c r="K36" i="26"/>
  <c r="L36" i="26"/>
  <c r="J37" i="26"/>
  <c r="K37" i="26"/>
  <c r="L37" i="26"/>
  <c r="J38" i="26"/>
  <c r="K38" i="26"/>
  <c r="L38" i="26"/>
  <c r="J39" i="26"/>
  <c r="K39" i="26"/>
  <c r="L39" i="26"/>
  <c r="J40" i="26"/>
  <c r="K40" i="26"/>
  <c r="L40" i="26"/>
  <c r="J41" i="26"/>
  <c r="K41" i="26"/>
  <c r="L41" i="26"/>
  <c r="J42" i="26"/>
  <c r="K42" i="26"/>
  <c r="L42" i="26"/>
  <c r="J43" i="26"/>
  <c r="K43" i="26"/>
  <c r="L43" i="26"/>
  <c r="J44" i="26"/>
  <c r="K44" i="26"/>
  <c r="L44" i="26"/>
  <c r="J45" i="26"/>
  <c r="K45" i="26"/>
  <c r="L45" i="26"/>
  <c r="J46" i="26"/>
  <c r="K46" i="26"/>
  <c r="L46" i="26"/>
  <c r="J47" i="26"/>
  <c r="K47" i="26"/>
  <c r="L47" i="26"/>
  <c r="J48" i="26"/>
  <c r="K48" i="26"/>
  <c r="L48" i="26"/>
  <c r="J49" i="26"/>
  <c r="K49" i="26"/>
  <c r="L49" i="26"/>
  <c r="J50" i="26"/>
  <c r="K50" i="26"/>
  <c r="L50" i="26"/>
  <c r="J51" i="26"/>
  <c r="K51" i="26"/>
  <c r="L51" i="26"/>
  <c r="J52" i="26"/>
  <c r="K52" i="26"/>
  <c r="L52" i="26"/>
  <c r="J53" i="26"/>
  <c r="K53" i="26"/>
  <c r="L53" i="26"/>
  <c r="J54" i="26"/>
  <c r="K54" i="26"/>
  <c r="L54" i="26"/>
  <c r="J55" i="26"/>
  <c r="K55" i="26"/>
  <c r="L55" i="26"/>
  <c r="J56" i="26"/>
  <c r="K56" i="26"/>
  <c r="L56" i="26"/>
  <c r="J57" i="26"/>
  <c r="K57" i="26"/>
  <c r="L57" i="26"/>
  <c r="J58" i="26"/>
  <c r="K58" i="26"/>
  <c r="L58" i="26"/>
  <c r="J59" i="26"/>
  <c r="K59" i="26"/>
  <c r="L59" i="26"/>
  <c r="J60" i="26"/>
  <c r="K60" i="26"/>
  <c r="L60" i="26"/>
  <c r="J61" i="26"/>
  <c r="K61" i="26"/>
  <c r="L61" i="26"/>
  <c r="J62" i="26"/>
  <c r="K62" i="26"/>
  <c r="L62" i="26"/>
  <c r="I54" i="26"/>
  <c r="I55" i="26"/>
  <c r="I56" i="26"/>
  <c r="I57" i="26"/>
  <c r="I58" i="26"/>
  <c r="I59" i="26"/>
  <c r="I60" i="26"/>
  <c r="I61" i="26"/>
  <c r="I62" i="26"/>
  <c r="I53" i="26"/>
  <c r="I44" i="26"/>
  <c r="I45" i="26"/>
  <c r="I46" i="26"/>
  <c r="I47" i="26"/>
  <c r="I48" i="26"/>
  <c r="I49" i="26"/>
  <c r="I50" i="26"/>
  <c r="I51" i="26"/>
  <c r="I52" i="26"/>
  <c r="I43" i="26"/>
  <c r="I34" i="26"/>
  <c r="I35" i="26"/>
  <c r="I36" i="26"/>
  <c r="I37" i="26"/>
  <c r="I38" i="26"/>
  <c r="I39" i="26"/>
  <c r="I40" i="26"/>
  <c r="I41" i="26"/>
  <c r="I42" i="26"/>
  <c r="I33" i="26"/>
  <c r="I24" i="26"/>
  <c r="I25" i="26"/>
  <c r="I26" i="26"/>
  <c r="I27" i="26"/>
  <c r="I28" i="26"/>
  <c r="I29" i="26"/>
  <c r="I30" i="26"/>
  <c r="I31" i="26"/>
  <c r="I32" i="26"/>
  <c r="I23" i="26"/>
  <c r="I14" i="26"/>
  <c r="I15" i="26"/>
  <c r="I16" i="26"/>
  <c r="I17" i="26"/>
  <c r="I18" i="26"/>
  <c r="I19" i="26"/>
  <c r="I20" i="26"/>
  <c r="I21" i="26"/>
  <c r="I22" i="26"/>
  <c r="I13" i="26"/>
  <c r="Y3" i="26" l="1"/>
  <c r="Y4" i="26"/>
  <c r="Y5" i="26"/>
  <c r="Y6" i="26"/>
  <c r="Y7" i="26"/>
  <c r="AJ3" i="26"/>
  <c r="AJ4" i="26"/>
  <c r="AK4" i="26"/>
  <c r="AK6" i="26"/>
  <c r="AK7" i="26"/>
  <c r="AL5" i="26"/>
  <c r="AL6" i="26"/>
  <c r="AJ5" i="26"/>
  <c r="AJ7" i="26"/>
  <c r="AL4" i="26"/>
  <c r="Z3" i="26"/>
  <c r="Z4" i="26"/>
  <c r="Z5" i="26"/>
  <c r="Z6" i="26"/>
  <c r="AA3" i="26"/>
  <c r="AA4" i="26"/>
  <c r="AA5" i="26"/>
  <c r="AA6" i="26"/>
  <c r="AA7" i="26"/>
  <c r="AB5" i="26"/>
  <c r="AB6" i="26"/>
  <c r="AB7" i="26"/>
  <c r="AL7" i="26"/>
  <c r="AK5" i="26"/>
  <c r="AJ6" i="26"/>
  <c r="AK3" i="26"/>
  <c r="AI3" i="26"/>
  <c r="AI4" i="26"/>
  <c r="AI5" i="26"/>
  <c r="AI6" i="26"/>
  <c r="AI7" i="26"/>
  <c r="AL3" i="26"/>
  <c r="Z7" i="26"/>
  <c r="AB3" i="26"/>
  <c r="AB4" i="26"/>
  <c r="E6" i="26"/>
  <c r="E7" i="26"/>
  <c r="G4" i="26"/>
  <c r="G7" i="26"/>
  <c r="H5" i="26"/>
  <c r="F4" i="26"/>
  <c r="F7" i="26"/>
  <c r="E4" i="26"/>
  <c r="G5" i="26"/>
  <c r="E3" i="26"/>
  <c r="H6" i="26"/>
  <c r="F5" i="26"/>
  <c r="H4" i="26"/>
  <c r="E5" i="26"/>
  <c r="G6" i="26"/>
  <c r="H3" i="26"/>
  <c r="H7" i="26"/>
  <c r="F6" i="26"/>
  <c r="G3" i="26"/>
  <c r="Y8" i="26" l="1"/>
  <c r="AJ8" i="26"/>
  <c r="Z8" i="26"/>
  <c r="AA8" i="26"/>
  <c r="AL8" i="26"/>
  <c r="AK8" i="26"/>
  <c r="AI8" i="26"/>
  <c r="AB8" i="26"/>
  <c r="F8" i="26"/>
  <c r="G8" i="26"/>
  <c r="E8" i="26"/>
  <c r="H8" i="26"/>
</calcChain>
</file>

<file path=xl/sharedStrings.xml><?xml version="1.0" encoding="utf-8"?>
<sst xmlns="http://schemas.openxmlformats.org/spreadsheetml/2006/main" count="1626" uniqueCount="75">
  <si>
    <t>ID</t>
  </si>
  <si>
    <t>BIAS</t>
  </si>
  <si>
    <t>R2</t>
  </si>
  <si>
    <t xml:space="preserve">w/o Bias </t>
  </si>
  <si>
    <t>with Bias</t>
  </si>
  <si>
    <t>DM</t>
  </si>
  <si>
    <t>RMSEP (90%CL)</t>
  </si>
  <si>
    <t>EvoNIR MS</t>
  </si>
  <si>
    <t>S2S Variation (90% CL)</t>
  </si>
  <si>
    <t>Avg</t>
  </si>
  <si>
    <t>SEP 90%CL</t>
  </si>
  <si>
    <t>SEP</t>
  </si>
  <si>
    <t>SEPC</t>
  </si>
  <si>
    <t>w/o BIAS</t>
  </si>
  <si>
    <t>with BIAS</t>
  </si>
  <si>
    <t>AgriNIR</t>
  </si>
  <si>
    <t>With Bias</t>
  </si>
  <si>
    <t>STD</t>
  </si>
  <si>
    <t>Sample ID</t>
  </si>
  <si>
    <t>N.Scan</t>
  </si>
  <si>
    <t>ID scan</t>
  </si>
  <si>
    <t>Residuals</t>
  </si>
  <si>
    <t>AVERAGE</t>
  </si>
  <si>
    <t>JD limit</t>
  </si>
  <si>
    <t>DRY MATTER</t>
  </si>
  <si>
    <t>STARCH DM BASE</t>
  </si>
  <si>
    <t>PROTEIN DM BASE</t>
  </si>
  <si>
    <t>NaN</t>
  </si>
  <si>
    <t>Sample T</t>
  </si>
  <si>
    <t>CALIB</t>
  </si>
  <si>
    <t>VALID</t>
  </si>
  <si>
    <t>Bias</t>
  </si>
  <si>
    <t>Slope</t>
  </si>
  <si>
    <t>N</t>
  </si>
  <si>
    <t>REF</t>
  </si>
  <si>
    <t>MIN</t>
  </si>
  <si>
    <t>MAX</t>
  </si>
  <si>
    <t>AVG</t>
  </si>
  <si>
    <t>PRED</t>
  </si>
  <si>
    <t>SampleID</t>
  </si>
  <si>
    <t>Lab</t>
  </si>
  <si>
    <t>Prediction</t>
  </si>
  <si>
    <t>Residual</t>
  </si>
  <si>
    <t>Alpha</t>
  </si>
  <si>
    <t>CrudeProtein</t>
  </si>
  <si>
    <t>NDF DM BASE</t>
  </si>
  <si>
    <t>ASH DM BASE</t>
  </si>
  <si>
    <t>C.FAT DM BASE</t>
  </si>
  <si>
    <t>C.FIBER DM BASE</t>
  </si>
  <si>
    <t>Current STD</t>
  </si>
  <si>
    <t>New STD V3</t>
  </si>
  <si>
    <t>ADF DM BASE</t>
  </si>
  <si>
    <t>MAX accept</t>
  </si>
  <si>
    <t>AgriNIR MS</t>
  </si>
  <si>
    <t>DS</t>
  </si>
  <si>
    <t xml:space="preserve"> </t>
  </si>
  <si>
    <t>Preprocess</t>
  </si>
  <si>
    <t>Kernel</t>
  </si>
  <si>
    <t>RBF</t>
  </si>
  <si>
    <t>WLcut</t>
  </si>
  <si>
    <t>SNV</t>
  </si>
  <si>
    <t>MSC</t>
  </si>
  <si>
    <t>DERIVATIVE</t>
  </si>
  <si>
    <t>DERIVATIVE_STEP</t>
  </si>
  <si>
    <t>DERIVATIVE_ORDER</t>
  </si>
  <si>
    <t>SMOOTH</t>
  </si>
  <si>
    <t>SMOOTH_STEP</t>
  </si>
  <si>
    <t>DETREND</t>
  </si>
  <si>
    <t>VSN</t>
  </si>
  <si>
    <t>PCA</t>
  </si>
  <si>
    <t>NumPC</t>
  </si>
  <si>
    <t>Gamma</t>
  </si>
  <si>
    <t>Sigma</t>
  </si>
  <si>
    <t>LIN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</si>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</sst>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2" fontId="0" fillId="8" borderId="17" xfId="0" applyNumberFormat="1" applyFill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5" fillId="3" borderId="0" xfId="0" applyNumberFormat="1" applyFont="1" applyFill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2" fontId="4" fillId="3" borderId="17" xfId="0" applyNumberFormat="1" applyFont="1" applyFill="1" applyBorder="1" applyAlignment="1">
      <alignment horizontal="center"/>
    </xf>
    <xf numFmtId="2" fontId="4" fillId="3" borderId="10" xfId="0" applyNumberFormat="1" applyFont="1" applyFill="1" applyBorder="1" applyAlignment="1">
      <alignment horizontal="center"/>
    </xf>
    <xf numFmtId="2" fontId="4" fillId="3" borderId="18" xfId="0" applyNumberFormat="1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0" xfId="0" applyBorder="1"/>
    <xf numFmtId="2" fontId="1" fillId="0" borderId="0" xfId="0" applyNumberFormat="1" applyFont="1" applyAlignment="1">
      <alignment horizontal="center"/>
    </xf>
    <xf numFmtId="0" fontId="1" fillId="4" borderId="0" xfId="0" applyFont="1" applyFill="1"/>
    <xf numFmtId="2" fontId="0" fillId="0" borderId="13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3" borderId="14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165" fontId="0" fillId="0" borderId="0" xfId="0" applyNumberFormat="1"/>
    <xf numFmtId="164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5" fontId="0" fillId="0" borderId="12" xfId="0" applyNumberFormat="1" applyBorder="1"/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3" fillId="10" borderId="24" xfId="0" applyFont="1" applyFill="1" applyBorder="1" applyAlignment="1">
      <alignment horizontal="left" vertical="center" wrapText="1"/>
    </xf>
    <xf numFmtId="0" fontId="3" fillId="10" borderId="15" xfId="0" applyFont="1" applyFill="1" applyBorder="1" applyAlignment="1">
      <alignment horizontal="left" vertical="center" wrapText="1"/>
    </xf>
    <xf numFmtId="0" fontId="1" fillId="2" borderId="13" xfId="0" applyFont="1" applyFill="1" applyBorder="1"/>
    <xf numFmtId="0" fontId="0" fillId="0" borderId="24" xfId="0" applyBorder="1" applyAlignment="1">
      <alignment horizontal="center"/>
    </xf>
    <xf numFmtId="0" fontId="1" fillId="2" borderId="16" xfId="0" applyFont="1" applyFill="1" applyBorder="1"/>
    <xf numFmtId="0" fontId="1" fillId="2" borderId="10" xfId="0" applyFont="1" applyFill="1" applyBorder="1"/>
    <xf numFmtId="0" fontId="6" fillId="9" borderId="19" xfId="0" applyFont="1" applyFill="1" applyBorder="1" applyAlignment="1">
      <alignment horizontal="center"/>
    </xf>
    <xf numFmtId="0" fontId="6" fillId="9" borderId="20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26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center"/>
    </xf>
    <xf numFmtId="164" fontId="1" fillId="5" borderId="11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8" borderId="13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164" fontId="1" fillId="5" borderId="22" xfId="0" applyNumberFormat="1" applyFont="1" applyFill="1" applyBorder="1" applyAlignment="1">
      <alignment horizontal="center"/>
    </xf>
    <xf numFmtId="164" fontId="1" fillId="5" borderId="2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e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Statistics'!$C$40:$C$250</c:f>
              <c:numCache>
                <c:formatCode>General</c:formatCode>
                <c:ptCount val="211"/>
                <c:pt idx="0">
                  <c:v>89.4</c:v>
                </c:pt>
                <c:pt idx="1">
                  <c:v>87.5</c:v>
                </c:pt>
                <c:pt idx="2">
                  <c:v>86.7</c:v>
                </c:pt>
                <c:pt idx="3">
                  <c:v>90.8</c:v>
                </c:pt>
                <c:pt idx="4">
                  <c:v>88.5</c:v>
                </c:pt>
                <c:pt idx="5">
                  <c:v>87.3</c:v>
                </c:pt>
                <c:pt idx="6">
                  <c:v>88.7</c:v>
                </c:pt>
                <c:pt idx="7">
                  <c:v>89.8</c:v>
                </c:pt>
                <c:pt idx="8">
                  <c:v>89.8</c:v>
                </c:pt>
                <c:pt idx="9">
                  <c:v>89.9</c:v>
                </c:pt>
                <c:pt idx="10">
                  <c:v>91.4</c:v>
                </c:pt>
                <c:pt idx="11">
                  <c:v>88.8</c:v>
                </c:pt>
                <c:pt idx="12">
                  <c:v>88.2</c:v>
                </c:pt>
                <c:pt idx="13">
                  <c:v>89.7</c:v>
                </c:pt>
                <c:pt idx="14">
                  <c:v>86</c:v>
                </c:pt>
                <c:pt idx="15">
                  <c:v>88.3</c:v>
                </c:pt>
                <c:pt idx="16">
                  <c:v>84</c:v>
                </c:pt>
                <c:pt idx="17">
                  <c:v>88.4</c:v>
                </c:pt>
                <c:pt idx="18">
                  <c:v>86</c:v>
                </c:pt>
                <c:pt idx="19">
                  <c:v>83.5</c:v>
                </c:pt>
                <c:pt idx="20">
                  <c:v>84.1</c:v>
                </c:pt>
                <c:pt idx="21">
                  <c:v>88.6</c:v>
                </c:pt>
                <c:pt idx="22">
                  <c:v>83.6</c:v>
                </c:pt>
                <c:pt idx="23">
                  <c:v>82.9</c:v>
                </c:pt>
                <c:pt idx="24">
                  <c:v>85.2</c:v>
                </c:pt>
                <c:pt idx="25">
                  <c:v>81.8</c:v>
                </c:pt>
                <c:pt idx="26">
                  <c:v>85.9</c:v>
                </c:pt>
                <c:pt idx="27">
                  <c:v>86.3</c:v>
                </c:pt>
                <c:pt idx="28">
                  <c:v>84.4</c:v>
                </c:pt>
                <c:pt idx="29">
                  <c:v>87.6</c:v>
                </c:pt>
                <c:pt idx="30">
                  <c:v>86</c:v>
                </c:pt>
                <c:pt idx="31">
                  <c:v>86.8</c:v>
                </c:pt>
                <c:pt idx="32">
                  <c:v>81.2</c:v>
                </c:pt>
                <c:pt idx="33">
                  <c:v>86.5</c:v>
                </c:pt>
                <c:pt idx="34">
                  <c:v>87.8</c:v>
                </c:pt>
                <c:pt idx="35">
                  <c:v>87.2</c:v>
                </c:pt>
                <c:pt idx="36">
                  <c:v>84</c:v>
                </c:pt>
                <c:pt idx="37">
                  <c:v>86.5</c:v>
                </c:pt>
                <c:pt idx="38">
                  <c:v>80.8</c:v>
                </c:pt>
                <c:pt idx="39">
                  <c:v>86.1</c:v>
                </c:pt>
                <c:pt idx="40">
                  <c:v>83.9</c:v>
                </c:pt>
                <c:pt idx="41">
                  <c:v>89.2</c:v>
                </c:pt>
                <c:pt idx="42">
                  <c:v>85.7</c:v>
                </c:pt>
                <c:pt idx="43">
                  <c:v>88.2</c:v>
                </c:pt>
                <c:pt idx="44">
                  <c:v>87.1</c:v>
                </c:pt>
                <c:pt idx="45">
                  <c:v>85.7</c:v>
                </c:pt>
                <c:pt idx="46">
                  <c:v>85</c:v>
                </c:pt>
                <c:pt idx="47">
                  <c:v>87.1</c:v>
                </c:pt>
                <c:pt idx="48">
                  <c:v>87.4</c:v>
                </c:pt>
                <c:pt idx="49">
                  <c:v>87.9</c:v>
                </c:pt>
                <c:pt idx="50">
                  <c:v>84.2</c:v>
                </c:pt>
                <c:pt idx="51">
                  <c:v>86.9</c:v>
                </c:pt>
                <c:pt idx="52">
                  <c:v>85.3</c:v>
                </c:pt>
                <c:pt idx="53">
                  <c:v>85.3</c:v>
                </c:pt>
                <c:pt idx="54">
                  <c:v>82.7</c:v>
                </c:pt>
                <c:pt idx="55">
                  <c:v>86.7</c:v>
                </c:pt>
                <c:pt idx="56">
                  <c:v>85.4</c:v>
                </c:pt>
                <c:pt idx="57">
                  <c:v>86.9</c:v>
                </c:pt>
                <c:pt idx="58">
                  <c:v>86.1</c:v>
                </c:pt>
                <c:pt idx="59">
                  <c:v>84.9</c:v>
                </c:pt>
                <c:pt idx="60">
                  <c:v>87.5</c:v>
                </c:pt>
                <c:pt idx="61">
                  <c:v>85.7</c:v>
                </c:pt>
                <c:pt idx="62">
                  <c:v>87.4</c:v>
                </c:pt>
                <c:pt idx="63">
                  <c:v>86.6</c:v>
                </c:pt>
                <c:pt idx="64">
                  <c:v>86.7</c:v>
                </c:pt>
                <c:pt idx="65">
                  <c:v>86.1</c:v>
                </c:pt>
                <c:pt idx="66">
                  <c:v>86.7</c:v>
                </c:pt>
                <c:pt idx="67">
                  <c:v>88.7</c:v>
                </c:pt>
                <c:pt idx="68">
                  <c:v>80.400000000000006</c:v>
                </c:pt>
                <c:pt idx="69">
                  <c:v>81.900000000000006</c:v>
                </c:pt>
                <c:pt idx="70">
                  <c:v>88.8</c:v>
                </c:pt>
                <c:pt idx="71">
                  <c:v>85.5</c:v>
                </c:pt>
                <c:pt idx="72">
                  <c:v>87.3</c:v>
                </c:pt>
                <c:pt idx="73">
                  <c:v>87.7</c:v>
                </c:pt>
                <c:pt idx="74">
                  <c:v>86.4</c:v>
                </c:pt>
                <c:pt idx="75">
                  <c:v>85.4</c:v>
                </c:pt>
                <c:pt idx="76">
                  <c:v>87.7</c:v>
                </c:pt>
                <c:pt idx="77">
                  <c:v>88.4</c:v>
                </c:pt>
                <c:pt idx="78">
                  <c:v>86.7</c:v>
                </c:pt>
                <c:pt idx="79">
                  <c:v>86.7</c:v>
                </c:pt>
                <c:pt idx="80">
                  <c:v>88.52</c:v>
                </c:pt>
                <c:pt idx="81">
                  <c:v>90.04</c:v>
                </c:pt>
                <c:pt idx="82">
                  <c:v>88.77</c:v>
                </c:pt>
                <c:pt idx="83">
                  <c:v>88.1</c:v>
                </c:pt>
                <c:pt idx="84">
                  <c:v>88.93</c:v>
                </c:pt>
                <c:pt idx="85">
                  <c:v>89.06</c:v>
                </c:pt>
                <c:pt idx="86">
                  <c:v>88.79</c:v>
                </c:pt>
                <c:pt idx="87">
                  <c:v>87.8</c:v>
                </c:pt>
                <c:pt idx="88">
                  <c:v>90.14</c:v>
                </c:pt>
                <c:pt idx="89">
                  <c:v>87.76</c:v>
                </c:pt>
                <c:pt idx="90">
                  <c:v>89.88</c:v>
                </c:pt>
                <c:pt idx="91">
                  <c:v>89.11</c:v>
                </c:pt>
                <c:pt idx="92">
                  <c:v>86.38</c:v>
                </c:pt>
                <c:pt idx="93">
                  <c:v>87.94</c:v>
                </c:pt>
                <c:pt idx="94">
                  <c:v>88</c:v>
                </c:pt>
                <c:pt idx="95">
                  <c:v>89.6</c:v>
                </c:pt>
                <c:pt idx="96">
                  <c:v>88.87</c:v>
                </c:pt>
                <c:pt idx="97">
                  <c:v>89.36</c:v>
                </c:pt>
                <c:pt idx="98">
                  <c:v>89.33</c:v>
                </c:pt>
                <c:pt idx="99">
                  <c:v>89.77</c:v>
                </c:pt>
                <c:pt idx="100">
                  <c:v>88.63</c:v>
                </c:pt>
                <c:pt idx="101">
                  <c:v>88.87</c:v>
                </c:pt>
                <c:pt idx="102">
                  <c:v>88.83</c:v>
                </c:pt>
                <c:pt idx="103">
                  <c:v>90.44</c:v>
                </c:pt>
                <c:pt idx="104">
                  <c:v>89.03</c:v>
                </c:pt>
                <c:pt idx="105">
                  <c:v>89.37</c:v>
                </c:pt>
                <c:pt idx="106">
                  <c:v>89.25</c:v>
                </c:pt>
                <c:pt idx="107">
                  <c:v>89.58</c:v>
                </c:pt>
                <c:pt idx="108">
                  <c:v>88.11</c:v>
                </c:pt>
                <c:pt idx="109">
                  <c:v>81.3</c:v>
                </c:pt>
                <c:pt idx="110">
                  <c:v>82.61</c:v>
                </c:pt>
                <c:pt idx="111">
                  <c:v>82.68</c:v>
                </c:pt>
                <c:pt idx="112">
                  <c:v>89.96</c:v>
                </c:pt>
                <c:pt idx="113">
                  <c:v>87.46</c:v>
                </c:pt>
                <c:pt idx="114">
                  <c:v>85.82</c:v>
                </c:pt>
                <c:pt idx="115">
                  <c:v>87.36</c:v>
                </c:pt>
                <c:pt idx="116">
                  <c:v>90.48</c:v>
                </c:pt>
                <c:pt idx="117">
                  <c:v>88.88</c:v>
                </c:pt>
                <c:pt idx="118">
                  <c:v>90.7</c:v>
                </c:pt>
                <c:pt idx="119">
                  <c:v>90.89</c:v>
                </c:pt>
                <c:pt idx="120">
                  <c:v>87.77</c:v>
                </c:pt>
                <c:pt idx="121">
                  <c:v>88.48</c:v>
                </c:pt>
                <c:pt idx="122">
                  <c:v>89.18</c:v>
                </c:pt>
                <c:pt idx="123">
                  <c:v>90.28</c:v>
                </c:pt>
                <c:pt idx="124">
                  <c:v>89.53</c:v>
                </c:pt>
                <c:pt idx="125">
                  <c:v>89.55</c:v>
                </c:pt>
                <c:pt idx="126">
                  <c:v>89.04</c:v>
                </c:pt>
                <c:pt idx="127">
                  <c:v>87.85</c:v>
                </c:pt>
                <c:pt idx="128">
                  <c:v>89.25</c:v>
                </c:pt>
                <c:pt idx="129">
                  <c:v>89.16</c:v>
                </c:pt>
                <c:pt idx="130">
                  <c:v>89.79</c:v>
                </c:pt>
                <c:pt idx="131">
                  <c:v>90.21</c:v>
                </c:pt>
                <c:pt idx="132">
                  <c:v>90.11</c:v>
                </c:pt>
                <c:pt idx="133">
                  <c:v>89.86</c:v>
                </c:pt>
                <c:pt idx="134">
                  <c:v>90.15</c:v>
                </c:pt>
                <c:pt idx="135">
                  <c:v>90.08</c:v>
                </c:pt>
                <c:pt idx="136">
                  <c:v>89.6</c:v>
                </c:pt>
                <c:pt idx="137">
                  <c:v>88.44</c:v>
                </c:pt>
                <c:pt idx="138">
                  <c:v>90</c:v>
                </c:pt>
                <c:pt idx="139">
                  <c:v>88.99</c:v>
                </c:pt>
                <c:pt idx="140">
                  <c:v>88.79</c:v>
                </c:pt>
                <c:pt idx="141">
                  <c:v>88.53</c:v>
                </c:pt>
                <c:pt idx="142">
                  <c:v>88.63</c:v>
                </c:pt>
                <c:pt idx="143">
                  <c:v>89.13</c:v>
                </c:pt>
                <c:pt idx="144">
                  <c:v>88.61</c:v>
                </c:pt>
                <c:pt idx="145">
                  <c:v>89.21</c:v>
                </c:pt>
                <c:pt idx="146">
                  <c:v>88.72</c:v>
                </c:pt>
                <c:pt idx="147">
                  <c:v>88.59</c:v>
                </c:pt>
                <c:pt idx="148">
                  <c:v>88.85</c:v>
                </c:pt>
                <c:pt idx="149">
                  <c:v>88.59</c:v>
                </c:pt>
                <c:pt idx="150">
                  <c:v>88.98</c:v>
                </c:pt>
                <c:pt idx="151">
                  <c:v>89.76</c:v>
                </c:pt>
                <c:pt idx="152">
                  <c:v>89.54</c:v>
                </c:pt>
                <c:pt idx="153">
                  <c:v>88.2</c:v>
                </c:pt>
                <c:pt idx="154">
                  <c:v>82.22</c:v>
                </c:pt>
                <c:pt idx="155">
                  <c:v>83.23</c:v>
                </c:pt>
                <c:pt idx="156">
                  <c:v>83.21</c:v>
                </c:pt>
                <c:pt idx="157">
                  <c:v>83.83</c:v>
                </c:pt>
                <c:pt idx="158">
                  <c:v>83.83</c:v>
                </c:pt>
                <c:pt idx="159">
                  <c:v>84</c:v>
                </c:pt>
                <c:pt idx="160">
                  <c:v>84.87</c:v>
                </c:pt>
                <c:pt idx="161">
                  <c:v>84.79</c:v>
                </c:pt>
                <c:pt idx="162">
                  <c:v>86.42</c:v>
                </c:pt>
                <c:pt idx="163">
                  <c:v>84.43</c:v>
                </c:pt>
                <c:pt idx="164">
                  <c:v>89.21</c:v>
                </c:pt>
                <c:pt idx="165">
                  <c:v>86.78</c:v>
                </c:pt>
                <c:pt idx="166">
                  <c:v>88.45</c:v>
                </c:pt>
                <c:pt idx="167">
                  <c:v>89.65</c:v>
                </c:pt>
                <c:pt idx="168">
                  <c:v>87.32</c:v>
                </c:pt>
                <c:pt idx="169">
                  <c:v>89.44</c:v>
                </c:pt>
                <c:pt idx="170">
                  <c:v>85.27</c:v>
                </c:pt>
                <c:pt idx="171">
                  <c:v>84.14</c:v>
                </c:pt>
                <c:pt idx="172">
                  <c:v>88.16</c:v>
                </c:pt>
                <c:pt idx="173">
                  <c:v>85.93</c:v>
                </c:pt>
                <c:pt idx="174">
                  <c:v>84.72</c:v>
                </c:pt>
                <c:pt idx="175">
                  <c:v>87.67</c:v>
                </c:pt>
                <c:pt idx="176">
                  <c:v>84.71</c:v>
                </c:pt>
                <c:pt idx="177">
                  <c:v>88.27</c:v>
                </c:pt>
                <c:pt idx="178">
                  <c:v>85.73</c:v>
                </c:pt>
                <c:pt idx="179">
                  <c:v>88.41</c:v>
                </c:pt>
                <c:pt idx="180">
                  <c:v>90.73</c:v>
                </c:pt>
                <c:pt idx="181">
                  <c:v>89.77</c:v>
                </c:pt>
                <c:pt idx="182">
                  <c:v>89.62</c:v>
                </c:pt>
                <c:pt idx="183">
                  <c:v>89.78</c:v>
                </c:pt>
                <c:pt idx="184">
                  <c:v>86.15</c:v>
                </c:pt>
                <c:pt idx="185">
                  <c:v>90.35</c:v>
                </c:pt>
                <c:pt idx="186">
                  <c:v>90.24</c:v>
                </c:pt>
                <c:pt idx="187">
                  <c:v>88.698319999999995</c:v>
                </c:pt>
                <c:pt idx="188">
                  <c:v>87.751710000000003</c:v>
                </c:pt>
                <c:pt idx="189">
                  <c:v>89.218990000000005</c:v>
                </c:pt>
                <c:pt idx="190">
                  <c:v>89.06174</c:v>
                </c:pt>
                <c:pt idx="191">
                  <c:v>87.915450000000007</c:v>
                </c:pt>
                <c:pt idx="192">
                  <c:v>88.147530000000003</c:v>
                </c:pt>
                <c:pt idx="193">
                  <c:v>88.007339999999999</c:v>
                </c:pt>
                <c:pt idx="194">
                  <c:v>88.345820000000003</c:v>
                </c:pt>
                <c:pt idx="195">
                  <c:v>89.774389999999997</c:v>
                </c:pt>
                <c:pt idx="196">
                  <c:v>88.290530000000004</c:v>
                </c:pt>
                <c:pt idx="197">
                  <c:v>88.806719999999999</c:v>
                </c:pt>
                <c:pt idx="198">
                  <c:v>88.570139999999995</c:v>
                </c:pt>
                <c:pt idx="199">
                  <c:v>88.683120000000002</c:v>
                </c:pt>
                <c:pt idx="200">
                  <c:v>88.464100000000002</c:v>
                </c:pt>
                <c:pt idx="201">
                  <c:v>88.417649999999995</c:v>
                </c:pt>
                <c:pt idx="202">
                  <c:v>87.503360000000001</c:v>
                </c:pt>
                <c:pt idx="203">
                  <c:v>89.371889999999993</c:v>
                </c:pt>
                <c:pt idx="204">
                  <c:v>88.712549999999993</c:v>
                </c:pt>
                <c:pt idx="205">
                  <c:v>88.348470000000006</c:v>
                </c:pt>
                <c:pt idx="206">
                  <c:v>88.948170000000005</c:v>
                </c:pt>
                <c:pt idx="207">
                  <c:v>88.119479999999996</c:v>
                </c:pt>
                <c:pt idx="208">
                  <c:v>88.509550000000004</c:v>
                </c:pt>
                <c:pt idx="209">
                  <c:v>88.121600000000001</c:v>
                </c:pt>
                <c:pt idx="210">
                  <c:v>88.184719999999999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2-4B2F-BD27-16577EEDC961}"/>
            </c:ext>
          </c:extLst>
        </c:ser>
        <c:ser>
          <c:idx val="1"/>
          <c:order val="1"/>
          <c:tx>
            <c:strRef>
              <c:f>'Calibration Statistics'!$D$39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Statistics'!$D$40:$D$250</c:f>
              <c:numCache>
                <c:formatCode>General</c:formatCode>
                <c:ptCount val="211"/>
                <c:pt idx="0">
                  <c:v>89.550020000000004</c:v>
                </c:pt>
                <c:pt idx="1">
                  <c:v>87.373549999999994</c:v>
                </c:pt>
                <c:pt idx="2">
                  <c:v>86.640060000000005</c:v>
                </c:pt>
                <c:pt idx="3">
                  <c:v>89.955500000000001</c:v>
                </c:pt>
                <c:pt idx="4">
                  <c:v>88.565600000000003</c:v>
                </c:pt>
                <c:pt idx="5">
                  <c:v>87.109440000000006</c:v>
                </c:pt>
                <c:pt idx="6">
                  <c:v>88.700749999999999</c:v>
                </c:pt>
                <c:pt idx="7">
                  <c:v>89.641919999999999</c:v>
                </c:pt>
                <c:pt idx="8">
                  <c:v>89.896969999999996</c:v>
                </c:pt>
                <c:pt idx="9">
                  <c:v>89.286749999999998</c:v>
                </c:pt>
                <c:pt idx="10">
                  <c:v>90.921199999999999</c:v>
                </c:pt>
                <c:pt idx="11">
                  <c:v>88.371709999999993</c:v>
                </c:pt>
                <c:pt idx="12">
                  <c:v>88.010919999999999</c:v>
                </c:pt>
                <c:pt idx="13">
                  <c:v>89.43665</c:v>
                </c:pt>
                <c:pt idx="14">
                  <c:v>86.438239999999993</c:v>
                </c:pt>
                <c:pt idx="15">
                  <c:v>87.915670000000006</c:v>
                </c:pt>
                <c:pt idx="16">
                  <c:v>84.251710000000003</c:v>
                </c:pt>
                <c:pt idx="17">
                  <c:v>88.320220000000006</c:v>
                </c:pt>
                <c:pt idx="18">
                  <c:v>86.051069999999996</c:v>
                </c:pt>
                <c:pt idx="19">
                  <c:v>83.874319999999997</c:v>
                </c:pt>
                <c:pt idx="20">
                  <c:v>83.930549999999997</c:v>
                </c:pt>
                <c:pt idx="21">
                  <c:v>88.610609999999994</c:v>
                </c:pt>
                <c:pt idx="22">
                  <c:v>83.385750000000002</c:v>
                </c:pt>
                <c:pt idx="23">
                  <c:v>83.687200000000004</c:v>
                </c:pt>
                <c:pt idx="24">
                  <c:v>85.105199999999996</c:v>
                </c:pt>
                <c:pt idx="25">
                  <c:v>81.624440000000007</c:v>
                </c:pt>
                <c:pt idx="26">
                  <c:v>85.685159999999996</c:v>
                </c:pt>
                <c:pt idx="27">
                  <c:v>86.286640000000006</c:v>
                </c:pt>
                <c:pt idx="28">
                  <c:v>84.177499999999995</c:v>
                </c:pt>
                <c:pt idx="29">
                  <c:v>87.753469999999993</c:v>
                </c:pt>
                <c:pt idx="30">
                  <c:v>85.928470000000004</c:v>
                </c:pt>
                <c:pt idx="31">
                  <c:v>87.062460000000002</c:v>
                </c:pt>
                <c:pt idx="32">
                  <c:v>81.535560000000004</c:v>
                </c:pt>
                <c:pt idx="33">
                  <c:v>86.498909999999995</c:v>
                </c:pt>
                <c:pt idx="34">
                  <c:v>88.239630000000005</c:v>
                </c:pt>
                <c:pt idx="35">
                  <c:v>87.357519999999994</c:v>
                </c:pt>
                <c:pt idx="36">
                  <c:v>83.831460000000007</c:v>
                </c:pt>
                <c:pt idx="37">
                  <c:v>86.41583</c:v>
                </c:pt>
                <c:pt idx="38">
                  <c:v>80.676689999999994</c:v>
                </c:pt>
                <c:pt idx="39">
                  <c:v>85.83193</c:v>
                </c:pt>
                <c:pt idx="40">
                  <c:v>83.878590000000003</c:v>
                </c:pt>
                <c:pt idx="41">
                  <c:v>89.099860000000007</c:v>
                </c:pt>
                <c:pt idx="42">
                  <c:v>85.672370000000001</c:v>
                </c:pt>
                <c:pt idx="43">
                  <c:v>87.993889999999993</c:v>
                </c:pt>
                <c:pt idx="44">
                  <c:v>87.662289999999999</c:v>
                </c:pt>
                <c:pt idx="45">
                  <c:v>85.969359999999995</c:v>
                </c:pt>
                <c:pt idx="46">
                  <c:v>86.010149999999996</c:v>
                </c:pt>
                <c:pt idx="47">
                  <c:v>87.046019999999999</c:v>
                </c:pt>
                <c:pt idx="48">
                  <c:v>87.349689999999995</c:v>
                </c:pt>
                <c:pt idx="49">
                  <c:v>87.549539999999993</c:v>
                </c:pt>
                <c:pt idx="50">
                  <c:v>84.450029999999998</c:v>
                </c:pt>
                <c:pt idx="51">
                  <c:v>86.888509999999997</c:v>
                </c:pt>
                <c:pt idx="52">
                  <c:v>85.210639999999998</c:v>
                </c:pt>
                <c:pt idx="53">
                  <c:v>85.716669999999993</c:v>
                </c:pt>
                <c:pt idx="54">
                  <c:v>82.680970000000002</c:v>
                </c:pt>
                <c:pt idx="55">
                  <c:v>86.083579999999998</c:v>
                </c:pt>
                <c:pt idx="56">
                  <c:v>85.373350000000002</c:v>
                </c:pt>
                <c:pt idx="57">
                  <c:v>86.70787</c:v>
                </c:pt>
                <c:pt idx="58">
                  <c:v>85.319400000000002</c:v>
                </c:pt>
                <c:pt idx="59">
                  <c:v>85.162570000000002</c:v>
                </c:pt>
                <c:pt idx="60">
                  <c:v>88.143810000000002</c:v>
                </c:pt>
                <c:pt idx="61">
                  <c:v>85.933009999999996</c:v>
                </c:pt>
                <c:pt idx="62">
                  <c:v>87.37603</c:v>
                </c:pt>
                <c:pt idx="63">
                  <c:v>87.416319999999999</c:v>
                </c:pt>
                <c:pt idx="64">
                  <c:v>86.555850000000007</c:v>
                </c:pt>
                <c:pt idx="65">
                  <c:v>86.325429999999997</c:v>
                </c:pt>
                <c:pt idx="66">
                  <c:v>86.636610000000005</c:v>
                </c:pt>
                <c:pt idx="67">
                  <c:v>88.643820000000005</c:v>
                </c:pt>
                <c:pt idx="68">
                  <c:v>80.141000000000005</c:v>
                </c:pt>
                <c:pt idx="69">
                  <c:v>82.008939999999996</c:v>
                </c:pt>
                <c:pt idx="70">
                  <c:v>88.544150000000002</c:v>
                </c:pt>
                <c:pt idx="71">
                  <c:v>86.250230000000002</c:v>
                </c:pt>
                <c:pt idx="72">
                  <c:v>87.323210000000003</c:v>
                </c:pt>
                <c:pt idx="73">
                  <c:v>87.633520000000004</c:v>
                </c:pt>
                <c:pt idx="74">
                  <c:v>86.582520000000002</c:v>
                </c:pt>
                <c:pt idx="75">
                  <c:v>86.156229999999994</c:v>
                </c:pt>
                <c:pt idx="76">
                  <c:v>87.708789999999993</c:v>
                </c:pt>
                <c:pt idx="77">
                  <c:v>87.391540000000006</c:v>
                </c:pt>
                <c:pt idx="78">
                  <c:v>86.713679999999997</c:v>
                </c:pt>
                <c:pt idx="79">
                  <c:v>87.264150000000001</c:v>
                </c:pt>
                <c:pt idx="80">
                  <c:v>88.84845</c:v>
                </c:pt>
                <c:pt idx="81">
                  <c:v>90.367890000000003</c:v>
                </c:pt>
                <c:pt idx="82">
                  <c:v>89.097290000000001</c:v>
                </c:pt>
                <c:pt idx="83">
                  <c:v>88.468879999999999</c:v>
                </c:pt>
                <c:pt idx="84">
                  <c:v>88.822239999999994</c:v>
                </c:pt>
                <c:pt idx="85">
                  <c:v>88.603099999999998</c:v>
                </c:pt>
                <c:pt idx="86">
                  <c:v>88.456370000000007</c:v>
                </c:pt>
                <c:pt idx="87">
                  <c:v>87.201189999999997</c:v>
                </c:pt>
                <c:pt idx="88">
                  <c:v>89.596440000000001</c:v>
                </c:pt>
                <c:pt idx="89">
                  <c:v>87.293189999999996</c:v>
                </c:pt>
                <c:pt idx="90">
                  <c:v>89.587260000000001</c:v>
                </c:pt>
                <c:pt idx="91">
                  <c:v>88.864450000000005</c:v>
                </c:pt>
                <c:pt idx="92">
                  <c:v>86.079089999999994</c:v>
                </c:pt>
                <c:pt idx="93">
                  <c:v>87.551720000000003</c:v>
                </c:pt>
                <c:pt idx="94">
                  <c:v>87.742720000000006</c:v>
                </c:pt>
                <c:pt idx="95">
                  <c:v>89.284040000000005</c:v>
                </c:pt>
                <c:pt idx="96">
                  <c:v>88.614000000000004</c:v>
                </c:pt>
                <c:pt idx="97">
                  <c:v>89.3386</c:v>
                </c:pt>
                <c:pt idx="98">
                  <c:v>89.158339999999995</c:v>
                </c:pt>
                <c:pt idx="99">
                  <c:v>89.730620000000002</c:v>
                </c:pt>
                <c:pt idx="100">
                  <c:v>88.695080000000004</c:v>
                </c:pt>
                <c:pt idx="101">
                  <c:v>88.624510000000001</c:v>
                </c:pt>
                <c:pt idx="102">
                  <c:v>88.266540000000006</c:v>
                </c:pt>
                <c:pt idx="103">
                  <c:v>90.693690000000004</c:v>
                </c:pt>
                <c:pt idx="104">
                  <c:v>88.947779999999995</c:v>
                </c:pt>
                <c:pt idx="105">
                  <c:v>89.534670000000006</c:v>
                </c:pt>
                <c:pt idx="106">
                  <c:v>89.243750000000006</c:v>
                </c:pt>
                <c:pt idx="107">
                  <c:v>89.833100000000002</c:v>
                </c:pt>
                <c:pt idx="108">
                  <c:v>88.274919999999995</c:v>
                </c:pt>
                <c:pt idx="109">
                  <c:v>81.57638</c:v>
                </c:pt>
                <c:pt idx="110">
                  <c:v>82.912880000000001</c:v>
                </c:pt>
                <c:pt idx="111">
                  <c:v>82.798940000000002</c:v>
                </c:pt>
                <c:pt idx="112">
                  <c:v>90.292479999999998</c:v>
                </c:pt>
                <c:pt idx="113">
                  <c:v>87.592169999999996</c:v>
                </c:pt>
                <c:pt idx="114">
                  <c:v>85.509739999999994</c:v>
                </c:pt>
                <c:pt idx="115">
                  <c:v>87.372349999999997</c:v>
                </c:pt>
                <c:pt idx="116">
                  <c:v>90.200559999999996</c:v>
                </c:pt>
                <c:pt idx="117">
                  <c:v>88.656310000000005</c:v>
                </c:pt>
                <c:pt idx="118">
                  <c:v>90.328389999999999</c:v>
                </c:pt>
                <c:pt idx="119">
                  <c:v>90.744910000000004</c:v>
                </c:pt>
                <c:pt idx="120">
                  <c:v>87.999440000000007</c:v>
                </c:pt>
                <c:pt idx="121">
                  <c:v>89.007019999999997</c:v>
                </c:pt>
                <c:pt idx="122">
                  <c:v>89.179500000000004</c:v>
                </c:pt>
                <c:pt idx="123">
                  <c:v>90.041309999999996</c:v>
                </c:pt>
                <c:pt idx="124">
                  <c:v>89.267970000000005</c:v>
                </c:pt>
                <c:pt idx="125">
                  <c:v>89.257170000000002</c:v>
                </c:pt>
                <c:pt idx="126">
                  <c:v>89.114530000000002</c:v>
                </c:pt>
                <c:pt idx="127">
                  <c:v>87.883189999999999</c:v>
                </c:pt>
                <c:pt idx="128">
                  <c:v>89.280839999999998</c:v>
                </c:pt>
                <c:pt idx="129">
                  <c:v>88.943759999999997</c:v>
                </c:pt>
                <c:pt idx="130">
                  <c:v>89.575239999999994</c:v>
                </c:pt>
                <c:pt idx="131">
                  <c:v>89.86712</c:v>
                </c:pt>
                <c:pt idx="132">
                  <c:v>90.135570000000001</c:v>
                </c:pt>
                <c:pt idx="133">
                  <c:v>90.131649999999993</c:v>
                </c:pt>
                <c:pt idx="134">
                  <c:v>90.279539999999997</c:v>
                </c:pt>
                <c:pt idx="135">
                  <c:v>90.030559999999994</c:v>
                </c:pt>
                <c:pt idx="136">
                  <c:v>90.333759999999998</c:v>
                </c:pt>
                <c:pt idx="137">
                  <c:v>88.558279999999996</c:v>
                </c:pt>
                <c:pt idx="138">
                  <c:v>90.282200000000003</c:v>
                </c:pt>
                <c:pt idx="139">
                  <c:v>88.944659999999999</c:v>
                </c:pt>
                <c:pt idx="140">
                  <c:v>88.937709999999996</c:v>
                </c:pt>
                <c:pt idx="141">
                  <c:v>88.654799999999994</c:v>
                </c:pt>
                <c:pt idx="142">
                  <c:v>88.670379999999994</c:v>
                </c:pt>
                <c:pt idx="143">
                  <c:v>89.418059999999997</c:v>
                </c:pt>
                <c:pt idx="144">
                  <c:v>88.584729999999993</c:v>
                </c:pt>
                <c:pt idx="145">
                  <c:v>89.145539999999997</c:v>
                </c:pt>
                <c:pt idx="146">
                  <c:v>89.198310000000006</c:v>
                </c:pt>
                <c:pt idx="147">
                  <c:v>88.98142</c:v>
                </c:pt>
                <c:pt idx="148">
                  <c:v>89.193879999999993</c:v>
                </c:pt>
                <c:pt idx="149">
                  <c:v>88.708470000000005</c:v>
                </c:pt>
                <c:pt idx="150">
                  <c:v>88.947130000000001</c:v>
                </c:pt>
                <c:pt idx="151">
                  <c:v>89.79186</c:v>
                </c:pt>
                <c:pt idx="152">
                  <c:v>89.702680000000001</c:v>
                </c:pt>
                <c:pt idx="153">
                  <c:v>88.428610000000006</c:v>
                </c:pt>
                <c:pt idx="154">
                  <c:v>82.093459999999993</c:v>
                </c:pt>
                <c:pt idx="155">
                  <c:v>82.969530000000006</c:v>
                </c:pt>
                <c:pt idx="156">
                  <c:v>83.369320000000002</c:v>
                </c:pt>
                <c:pt idx="157">
                  <c:v>83.795379999999994</c:v>
                </c:pt>
                <c:pt idx="158">
                  <c:v>83.891909999999996</c:v>
                </c:pt>
                <c:pt idx="159">
                  <c:v>83.997770000000003</c:v>
                </c:pt>
                <c:pt idx="160">
                  <c:v>85.007090000000005</c:v>
                </c:pt>
                <c:pt idx="161">
                  <c:v>84.771330000000006</c:v>
                </c:pt>
                <c:pt idx="162">
                  <c:v>86.613110000000006</c:v>
                </c:pt>
                <c:pt idx="163">
                  <c:v>84.590819999999994</c:v>
                </c:pt>
                <c:pt idx="164">
                  <c:v>89.674570000000003</c:v>
                </c:pt>
                <c:pt idx="165">
                  <c:v>86.455920000000006</c:v>
                </c:pt>
                <c:pt idx="166">
                  <c:v>88.087819999999994</c:v>
                </c:pt>
                <c:pt idx="167">
                  <c:v>89.213340000000002</c:v>
                </c:pt>
                <c:pt idx="168">
                  <c:v>87.681640000000002</c:v>
                </c:pt>
                <c:pt idx="169">
                  <c:v>88.954819999999998</c:v>
                </c:pt>
                <c:pt idx="170">
                  <c:v>85.575860000000006</c:v>
                </c:pt>
                <c:pt idx="171">
                  <c:v>84.128450000000001</c:v>
                </c:pt>
                <c:pt idx="172">
                  <c:v>88.144949999999994</c:v>
                </c:pt>
                <c:pt idx="173">
                  <c:v>85.622780000000006</c:v>
                </c:pt>
                <c:pt idx="174">
                  <c:v>84.920599999999993</c:v>
                </c:pt>
                <c:pt idx="175">
                  <c:v>87.353759999999994</c:v>
                </c:pt>
                <c:pt idx="176">
                  <c:v>84.477760000000004</c:v>
                </c:pt>
                <c:pt idx="177">
                  <c:v>88.088359999999994</c:v>
                </c:pt>
                <c:pt idx="178">
                  <c:v>84.948310000000006</c:v>
                </c:pt>
                <c:pt idx="179">
                  <c:v>88.197670000000002</c:v>
                </c:pt>
                <c:pt idx="180">
                  <c:v>90.414919999999995</c:v>
                </c:pt>
                <c:pt idx="181">
                  <c:v>89.661860000000004</c:v>
                </c:pt>
                <c:pt idx="182">
                  <c:v>89.543390000000002</c:v>
                </c:pt>
                <c:pt idx="183">
                  <c:v>89.782259999999994</c:v>
                </c:pt>
                <c:pt idx="184">
                  <c:v>85.891909999999996</c:v>
                </c:pt>
                <c:pt idx="185">
                  <c:v>90.096760000000003</c:v>
                </c:pt>
                <c:pt idx="186">
                  <c:v>90.038539999999998</c:v>
                </c:pt>
                <c:pt idx="187">
                  <c:v>89.037289999999999</c:v>
                </c:pt>
                <c:pt idx="188">
                  <c:v>88.202669999999998</c:v>
                </c:pt>
                <c:pt idx="189">
                  <c:v>89.364710000000002</c:v>
                </c:pt>
                <c:pt idx="190">
                  <c:v>89.348579999999998</c:v>
                </c:pt>
                <c:pt idx="191">
                  <c:v>88.176230000000004</c:v>
                </c:pt>
                <c:pt idx="192">
                  <c:v>87.863219999999998</c:v>
                </c:pt>
                <c:pt idx="193">
                  <c:v>88.227919999999997</c:v>
                </c:pt>
                <c:pt idx="194">
                  <c:v>88.739490000000004</c:v>
                </c:pt>
                <c:pt idx="195">
                  <c:v>89.991709999999998</c:v>
                </c:pt>
                <c:pt idx="196">
                  <c:v>88.212440000000001</c:v>
                </c:pt>
                <c:pt idx="197">
                  <c:v>88.635199999999998</c:v>
                </c:pt>
                <c:pt idx="198">
                  <c:v>88.574389999999994</c:v>
                </c:pt>
                <c:pt idx="199">
                  <c:v>88.888329999999996</c:v>
                </c:pt>
                <c:pt idx="200">
                  <c:v>88.32311</c:v>
                </c:pt>
                <c:pt idx="201">
                  <c:v>88.312870000000004</c:v>
                </c:pt>
                <c:pt idx="202">
                  <c:v>87.370509999999996</c:v>
                </c:pt>
                <c:pt idx="203">
                  <c:v>89.59778</c:v>
                </c:pt>
                <c:pt idx="204">
                  <c:v>88.752579999999995</c:v>
                </c:pt>
                <c:pt idx="205">
                  <c:v>88.316029999999998</c:v>
                </c:pt>
                <c:pt idx="206">
                  <c:v>89.009780000000006</c:v>
                </c:pt>
                <c:pt idx="207">
                  <c:v>88.122349999999997</c:v>
                </c:pt>
                <c:pt idx="208">
                  <c:v>88.372010000000003</c:v>
                </c:pt>
                <c:pt idx="209">
                  <c:v>87.989590000000007</c:v>
                </c:pt>
                <c:pt idx="210">
                  <c:v>88.265159999999995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2-4B2F-BD27-16577EED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Statistics'!$J$39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Statistics'!$J$40:$J$74</c:f>
              <c:numCache>
                <c:formatCode>General</c:formatCode>
                <c:ptCount val="35"/>
                <c:pt idx="0">
                  <c:v>89.2</c:v>
                </c:pt>
                <c:pt idx="1">
                  <c:v>90</c:v>
                </c:pt>
                <c:pt idx="2">
                  <c:v>88.8</c:v>
                </c:pt>
                <c:pt idx="3">
                  <c:v>89</c:v>
                </c:pt>
                <c:pt idx="4">
                  <c:v>91.7</c:v>
                </c:pt>
                <c:pt idx="5">
                  <c:v>88.2</c:v>
                </c:pt>
                <c:pt idx="6">
                  <c:v>86.9</c:v>
                </c:pt>
                <c:pt idx="7">
                  <c:v>90.2</c:v>
                </c:pt>
                <c:pt idx="8">
                  <c:v>88.4</c:v>
                </c:pt>
                <c:pt idx="9">
                  <c:v>89.5</c:v>
                </c:pt>
                <c:pt idx="10">
                  <c:v>89.9</c:v>
                </c:pt>
                <c:pt idx="11">
                  <c:v>86.9</c:v>
                </c:pt>
                <c:pt idx="12">
                  <c:v>87.9</c:v>
                </c:pt>
                <c:pt idx="13">
                  <c:v>88.1</c:v>
                </c:pt>
                <c:pt idx="14">
                  <c:v>82.2</c:v>
                </c:pt>
                <c:pt idx="15">
                  <c:v>85.9</c:v>
                </c:pt>
                <c:pt idx="16">
                  <c:v>85.4</c:v>
                </c:pt>
                <c:pt idx="17">
                  <c:v>88.6</c:v>
                </c:pt>
                <c:pt idx="18">
                  <c:v>87.4</c:v>
                </c:pt>
                <c:pt idx="19">
                  <c:v>85.8</c:v>
                </c:pt>
                <c:pt idx="20">
                  <c:v>87.7</c:v>
                </c:pt>
                <c:pt idx="21">
                  <c:v>86.6</c:v>
                </c:pt>
                <c:pt idx="22">
                  <c:v>88.32</c:v>
                </c:pt>
                <c:pt idx="23">
                  <c:v>90.02</c:v>
                </c:pt>
                <c:pt idx="24">
                  <c:v>88.47</c:v>
                </c:pt>
                <c:pt idx="25">
                  <c:v>90.09</c:v>
                </c:pt>
                <c:pt idx="26">
                  <c:v>89.41</c:v>
                </c:pt>
                <c:pt idx="27">
                  <c:v>88.99</c:v>
                </c:pt>
                <c:pt idx="28">
                  <c:v>88.64</c:v>
                </c:pt>
                <c:pt idx="29">
                  <c:v>88.75</c:v>
                </c:pt>
                <c:pt idx="30">
                  <c:v>86.79</c:v>
                </c:pt>
                <c:pt idx="31">
                  <c:v>89.09</c:v>
                </c:pt>
                <c:pt idx="32">
                  <c:v>88.75</c:v>
                </c:pt>
                <c:pt idx="33">
                  <c:v>89.24</c:v>
                </c:pt>
                <c:pt idx="34">
                  <c:v>90.1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B-40C5-86B7-B74F34EB74E3}"/>
            </c:ext>
          </c:extLst>
        </c:ser>
        <c:ser>
          <c:idx val="1"/>
          <c:order val="1"/>
          <c:tx>
            <c:strRef>
              <c:f>'Calibration Statistics'!$K$39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Statistics'!$K$40:$K$74</c:f>
              <c:numCache>
                <c:formatCode>General</c:formatCode>
                <c:ptCount val="35"/>
                <c:pt idx="0">
                  <c:v>89.296099999999996</c:v>
                </c:pt>
                <c:pt idx="1">
                  <c:v>89.178240000000002</c:v>
                </c:pt>
                <c:pt idx="2">
                  <c:v>89.286249999999995</c:v>
                </c:pt>
                <c:pt idx="3">
                  <c:v>89.108350000000002</c:v>
                </c:pt>
                <c:pt idx="4">
                  <c:v>90.43956</c:v>
                </c:pt>
                <c:pt idx="5">
                  <c:v>88.043809999999993</c:v>
                </c:pt>
                <c:pt idx="6">
                  <c:v>86.73948</c:v>
                </c:pt>
                <c:pt idx="7">
                  <c:v>89.699299999999994</c:v>
                </c:pt>
                <c:pt idx="8">
                  <c:v>88.378600000000006</c:v>
                </c:pt>
                <c:pt idx="9">
                  <c:v>88.716160000000002</c:v>
                </c:pt>
                <c:pt idx="10">
                  <c:v>89.576210000000003</c:v>
                </c:pt>
                <c:pt idx="11">
                  <c:v>87.432019999999994</c:v>
                </c:pt>
                <c:pt idx="12">
                  <c:v>87.911280000000005</c:v>
                </c:pt>
                <c:pt idx="13">
                  <c:v>87.961550000000003</c:v>
                </c:pt>
                <c:pt idx="14">
                  <c:v>83.423929999999999</c:v>
                </c:pt>
                <c:pt idx="15">
                  <c:v>86.317539999999994</c:v>
                </c:pt>
                <c:pt idx="16">
                  <c:v>85.427589999999995</c:v>
                </c:pt>
                <c:pt idx="17">
                  <c:v>88.852130000000002</c:v>
                </c:pt>
                <c:pt idx="18">
                  <c:v>87.605350000000001</c:v>
                </c:pt>
                <c:pt idx="19">
                  <c:v>85.608059999999995</c:v>
                </c:pt>
                <c:pt idx="20">
                  <c:v>87.212850000000003</c:v>
                </c:pt>
                <c:pt idx="21">
                  <c:v>86.568200000000004</c:v>
                </c:pt>
                <c:pt idx="22">
                  <c:v>88.631309999999999</c:v>
                </c:pt>
                <c:pt idx="23">
                  <c:v>90.305599999999998</c:v>
                </c:pt>
                <c:pt idx="24">
                  <c:v>88.80583</c:v>
                </c:pt>
                <c:pt idx="25">
                  <c:v>90.391930000000002</c:v>
                </c:pt>
                <c:pt idx="26">
                  <c:v>89.015029999999996</c:v>
                </c:pt>
                <c:pt idx="27">
                  <c:v>88.579909999999998</c:v>
                </c:pt>
                <c:pt idx="28">
                  <c:v>88.355540000000005</c:v>
                </c:pt>
                <c:pt idx="29">
                  <c:v>88.803319999999999</c:v>
                </c:pt>
                <c:pt idx="30">
                  <c:v>86.078680000000006</c:v>
                </c:pt>
                <c:pt idx="31">
                  <c:v>88.701440000000005</c:v>
                </c:pt>
                <c:pt idx="32">
                  <c:v>88.662189999999995</c:v>
                </c:pt>
                <c:pt idx="33">
                  <c:v>89.336380000000005</c:v>
                </c:pt>
                <c:pt idx="34">
                  <c:v>89.797499999999999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B-40C5-86B7-B74F34EB7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Statistics'!$BN$40:$BN$89</c:f>
              <c:numCache>
                <c:formatCode>General</c:formatCode>
                <c:ptCount val="50"/>
                <c:pt idx="0">
                  <c:v>2.6303100000000001</c:v>
                </c:pt>
                <c:pt idx="1">
                  <c:v>2.6180400000000001</c:v>
                </c:pt>
                <c:pt idx="2">
                  <c:v>2.6309</c:v>
                </c:pt>
                <c:pt idx="3">
                  <c:v>2.52386</c:v>
                </c:pt>
                <c:pt idx="4">
                  <c:v>2.60222</c:v>
                </c:pt>
                <c:pt idx="5">
                  <c:v>2.6374599999999999</c:v>
                </c:pt>
                <c:pt idx="6">
                  <c:v>2.5503300000000002</c:v>
                </c:pt>
                <c:pt idx="7">
                  <c:v>2.6122399999999999</c:v>
                </c:pt>
                <c:pt idx="8">
                  <c:v>2.5296799999999999</c:v>
                </c:pt>
                <c:pt idx="9">
                  <c:v>2.52094</c:v>
                </c:pt>
                <c:pt idx="10">
                  <c:v>2.5208400000000002</c:v>
                </c:pt>
                <c:pt idx="11">
                  <c:v>2.6423899999999998</c:v>
                </c:pt>
                <c:pt idx="12">
                  <c:v>2.5327000000000002</c:v>
                </c:pt>
                <c:pt idx="13">
                  <c:v>2.5383</c:v>
                </c:pt>
                <c:pt idx="14">
                  <c:v>2.6961599999999999</c:v>
                </c:pt>
                <c:pt idx="15">
                  <c:v>2.4519700000000002</c:v>
                </c:pt>
                <c:pt idx="16">
                  <c:v>2.56</c:v>
                </c:pt>
                <c:pt idx="17">
                  <c:v>2.6255500000000001</c:v>
                </c:pt>
                <c:pt idx="18">
                  <c:v>2.6387200000000002</c:v>
                </c:pt>
                <c:pt idx="19">
                  <c:v>2.6529600000000002</c:v>
                </c:pt>
                <c:pt idx="20">
                  <c:v>2.6410900000000002</c:v>
                </c:pt>
                <c:pt idx="21">
                  <c:v>2.5476200000000002</c:v>
                </c:pt>
                <c:pt idx="22">
                  <c:v>2.5701999999999998</c:v>
                </c:pt>
                <c:pt idx="23">
                  <c:v>2.4550100000000001</c:v>
                </c:pt>
                <c:pt idx="24">
                  <c:v>2.6901799999999998</c:v>
                </c:pt>
                <c:pt idx="25">
                  <c:v>2.4420000000000002</c:v>
                </c:pt>
                <c:pt idx="26">
                  <c:v>2.5500500000000001</c:v>
                </c:pt>
                <c:pt idx="27">
                  <c:v>2.4834299999999998</c:v>
                </c:pt>
                <c:pt idx="28">
                  <c:v>2.43682</c:v>
                </c:pt>
                <c:pt idx="29">
                  <c:v>2.6591499999999999</c:v>
                </c:pt>
                <c:pt idx="30">
                  <c:v>2.61551</c:v>
                </c:pt>
                <c:pt idx="31">
                  <c:v>2.57043</c:v>
                </c:pt>
                <c:pt idx="32">
                  <c:v>2.5802800000000001</c:v>
                </c:pt>
                <c:pt idx="33">
                  <c:v>2.6109399999999998</c:v>
                </c:pt>
                <c:pt idx="34">
                  <c:v>2.8523900000000002</c:v>
                </c:pt>
                <c:pt idx="35">
                  <c:v>2.6553499999999999</c:v>
                </c:pt>
                <c:pt idx="36">
                  <c:v>2.5729600000000001</c:v>
                </c:pt>
                <c:pt idx="37">
                  <c:v>2.69428</c:v>
                </c:pt>
                <c:pt idx="38">
                  <c:v>2.5278100000000001</c:v>
                </c:pt>
                <c:pt idx="39">
                  <c:v>2.6160800000000002</c:v>
                </c:pt>
                <c:pt idx="40">
                  <c:v>2.5491899999999998</c:v>
                </c:pt>
                <c:pt idx="41">
                  <c:v>2.5981900000000002</c:v>
                </c:pt>
                <c:pt idx="42">
                  <c:v>2.8064</c:v>
                </c:pt>
                <c:pt idx="43">
                  <c:v>2.5963799999999999</c:v>
                </c:pt>
                <c:pt idx="44">
                  <c:v>2.77841</c:v>
                </c:pt>
                <c:pt idx="45">
                  <c:v>2.8792300000000002</c:v>
                </c:pt>
                <c:pt idx="46">
                  <c:v>2.7142200000000001</c:v>
                </c:pt>
                <c:pt idx="47">
                  <c:v>2.9555600000000002</c:v>
                </c:pt>
                <c:pt idx="48">
                  <c:v>2.49193</c:v>
                </c:pt>
                <c:pt idx="49">
                  <c:v>2.5228799999999998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D-4FD6-BB89-925D01E1C0A2}"/>
            </c:ext>
          </c:extLst>
        </c:ser>
        <c:ser>
          <c:idx val="1"/>
          <c:order val="1"/>
          <c:tx>
            <c:strRef>
              <c:f>'Calibration Statistics'!$BO$39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Statistics'!$BO$40:$BO$89</c:f>
              <c:numCache>
                <c:formatCode>General</c:formatCode>
                <c:ptCount val="50"/>
                <c:pt idx="0">
                  <c:v>2.66147</c:v>
                </c:pt>
                <c:pt idx="1">
                  <c:v>2.7212100000000001</c:v>
                </c:pt>
                <c:pt idx="2">
                  <c:v>2.7629000000000001</c:v>
                </c:pt>
                <c:pt idx="3">
                  <c:v>2.6069599999999999</c:v>
                </c:pt>
                <c:pt idx="4">
                  <c:v>2.5013700000000001</c:v>
                </c:pt>
                <c:pt idx="5">
                  <c:v>2.5468700000000002</c:v>
                </c:pt>
                <c:pt idx="6">
                  <c:v>2.5404200000000001</c:v>
                </c:pt>
                <c:pt idx="7">
                  <c:v>2.5958399999999999</c:v>
                </c:pt>
                <c:pt idx="8">
                  <c:v>2.59415</c:v>
                </c:pt>
                <c:pt idx="9">
                  <c:v>2.5193599999999998</c:v>
                </c:pt>
                <c:pt idx="10">
                  <c:v>2.4909699999999999</c:v>
                </c:pt>
                <c:pt idx="11">
                  <c:v>2.58887</c:v>
                </c:pt>
                <c:pt idx="12">
                  <c:v>2.5709499999999998</c:v>
                </c:pt>
                <c:pt idx="13">
                  <c:v>2.5651700000000002</c:v>
                </c:pt>
                <c:pt idx="14">
                  <c:v>2.52223</c:v>
                </c:pt>
                <c:pt idx="15">
                  <c:v>2.4772599999999998</c:v>
                </c:pt>
                <c:pt idx="16">
                  <c:v>2.5382400000000001</c:v>
                </c:pt>
                <c:pt idx="17">
                  <c:v>2.6872400000000001</c:v>
                </c:pt>
                <c:pt idx="18">
                  <c:v>2.6645300000000001</c:v>
                </c:pt>
                <c:pt idx="19">
                  <c:v>2.6130399999999998</c:v>
                </c:pt>
                <c:pt idx="20">
                  <c:v>2.6141000000000001</c:v>
                </c:pt>
                <c:pt idx="21">
                  <c:v>2.65056</c:v>
                </c:pt>
                <c:pt idx="22">
                  <c:v>2.57348</c:v>
                </c:pt>
                <c:pt idx="23">
                  <c:v>2.5308099999999998</c:v>
                </c:pt>
                <c:pt idx="24">
                  <c:v>2.65578</c:v>
                </c:pt>
                <c:pt idx="25">
                  <c:v>2.5164499999999999</c:v>
                </c:pt>
                <c:pt idx="26">
                  <c:v>2.5468999999999999</c:v>
                </c:pt>
                <c:pt idx="27">
                  <c:v>2.52833</c:v>
                </c:pt>
                <c:pt idx="28">
                  <c:v>2.5202900000000001</c:v>
                </c:pt>
                <c:pt idx="29">
                  <c:v>2.6771400000000001</c:v>
                </c:pt>
                <c:pt idx="30">
                  <c:v>2.5945900000000002</c:v>
                </c:pt>
                <c:pt idx="31">
                  <c:v>2.6077300000000001</c:v>
                </c:pt>
                <c:pt idx="32">
                  <c:v>2.5879300000000001</c:v>
                </c:pt>
                <c:pt idx="33">
                  <c:v>2.6966100000000002</c:v>
                </c:pt>
                <c:pt idx="34">
                  <c:v>2.7766700000000002</c:v>
                </c:pt>
                <c:pt idx="35">
                  <c:v>2.7585999999999999</c:v>
                </c:pt>
                <c:pt idx="36">
                  <c:v>2.6394899999999999</c:v>
                </c:pt>
                <c:pt idx="37">
                  <c:v>2.7408700000000001</c:v>
                </c:pt>
                <c:pt idx="38">
                  <c:v>2.6024099999999999</c:v>
                </c:pt>
                <c:pt idx="39">
                  <c:v>2.6953399999999998</c:v>
                </c:pt>
                <c:pt idx="40">
                  <c:v>2.5741700000000001</c:v>
                </c:pt>
                <c:pt idx="41">
                  <c:v>2.5893700000000002</c:v>
                </c:pt>
                <c:pt idx="42">
                  <c:v>2.84076</c:v>
                </c:pt>
                <c:pt idx="43">
                  <c:v>2.6104599999999998</c:v>
                </c:pt>
                <c:pt idx="44">
                  <c:v>2.70147</c:v>
                </c:pt>
                <c:pt idx="45">
                  <c:v>2.7526999999999999</c:v>
                </c:pt>
                <c:pt idx="46">
                  <c:v>2.6821899999999999</c:v>
                </c:pt>
                <c:pt idx="47">
                  <c:v>2.8414600000000001</c:v>
                </c:pt>
                <c:pt idx="48">
                  <c:v>2.5147300000000001</c:v>
                </c:pt>
                <c:pt idx="49">
                  <c:v>2.5197099999999999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D-4FD6-BB89-925D01E1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Statistics'!$BT$40:$BT$123</c:f>
              <c:numCache>
                <c:formatCode>General</c:formatCode>
                <c:ptCount val="84"/>
                <c:pt idx="0">
                  <c:v>2.5237599999999998</c:v>
                </c:pt>
                <c:pt idx="1">
                  <c:v>2.6471300000000002</c:v>
                </c:pt>
                <c:pt idx="2">
                  <c:v>2.5446800000000001</c:v>
                </c:pt>
                <c:pt idx="3">
                  <c:v>2.6059899999999998</c:v>
                </c:pt>
                <c:pt idx="4">
                  <c:v>2.5268199999999998</c:v>
                </c:pt>
                <c:pt idx="5">
                  <c:v>2.64174</c:v>
                </c:pt>
                <c:pt idx="6">
                  <c:v>2.4309400000000001</c:v>
                </c:pt>
                <c:pt idx="7">
                  <c:v>2.6238700000000001</c:v>
                </c:pt>
                <c:pt idx="8">
                  <c:v>2.4234300000000002</c:v>
                </c:pt>
                <c:pt idx="9">
                  <c:v>2.3206199999999999</c:v>
                </c:pt>
                <c:pt idx="10">
                  <c:v>2.52955</c:v>
                </c:pt>
                <c:pt idx="11">
                  <c:v>2.5354199999999998</c:v>
                </c:pt>
                <c:pt idx="12">
                  <c:v>2.61565</c:v>
                </c:pt>
                <c:pt idx="13">
                  <c:v>2.4607399999999999</c:v>
                </c:pt>
                <c:pt idx="14">
                  <c:v>2.5325500000000001</c:v>
                </c:pt>
                <c:pt idx="15">
                  <c:v>2.6740900000000001</c:v>
                </c:pt>
                <c:pt idx="16">
                  <c:v>2.6314899999999999</c:v>
                </c:pt>
                <c:pt idx="17">
                  <c:v>2.5537700000000001</c:v>
                </c:pt>
                <c:pt idx="18">
                  <c:v>2.6781299999999999</c:v>
                </c:pt>
                <c:pt idx="19">
                  <c:v>2.6709100000000001</c:v>
                </c:pt>
                <c:pt idx="20">
                  <c:v>2.5792299999999999</c:v>
                </c:pt>
                <c:pt idx="21">
                  <c:v>2.6854499999999999</c:v>
                </c:pt>
                <c:pt idx="22">
                  <c:v>2.5660099999999999</c:v>
                </c:pt>
                <c:pt idx="23">
                  <c:v>2.6971099999999999</c:v>
                </c:pt>
                <c:pt idx="24">
                  <c:v>2.55674</c:v>
                </c:pt>
                <c:pt idx="25">
                  <c:v>2.6491799999999999</c:v>
                </c:pt>
                <c:pt idx="26">
                  <c:v>2.4718499999999999</c:v>
                </c:pt>
                <c:pt idx="27">
                  <c:v>2.5413700000000001</c:v>
                </c:pt>
                <c:pt idx="28">
                  <c:v>2.4607399999999999</c:v>
                </c:pt>
                <c:pt idx="29">
                  <c:v>2.4495800000000001</c:v>
                </c:pt>
                <c:pt idx="30">
                  <c:v>2.7047300000000001</c:v>
                </c:pt>
                <c:pt idx="31">
                  <c:v>2.6546099999999999</c:v>
                </c:pt>
                <c:pt idx="32">
                  <c:v>2.63809</c:v>
                </c:pt>
                <c:pt idx="33">
                  <c:v>2.6447699999999998</c:v>
                </c:pt>
                <c:pt idx="34">
                  <c:v>2.6740900000000001</c:v>
                </c:pt>
                <c:pt idx="35">
                  <c:v>2.6546099999999999</c:v>
                </c:pt>
                <c:pt idx="36">
                  <c:v>2.70574</c:v>
                </c:pt>
                <c:pt idx="37">
                  <c:v>2.6553300000000002</c:v>
                </c:pt>
                <c:pt idx="38">
                  <c:v>2.6772800000000001</c:v>
                </c:pt>
                <c:pt idx="39">
                  <c:v>2.6303100000000001</c:v>
                </c:pt>
                <c:pt idx="40">
                  <c:v>2.4576899999999999</c:v>
                </c:pt>
                <c:pt idx="41">
                  <c:v>2.6374599999999999</c:v>
                </c:pt>
                <c:pt idx="42">
                  <c:v>2.6478100000000002</c:v>
                </c:pt>
                <c:pt idx="43">
                  <c:v>2.6560600000000001</c:v>
                </c:pt>
                <c:pt idx="44">
                  <c:v>2.7720500000000001</c:v>
                </c:pt>
                <c:pt idx="45">
                  <c:v>2.6478100000000002</c:v>
                </c:pt>
                <c:pt idx="46">
                  <c:v>2.6387200000000002</c:v>
                </c:pt>
                <c:pt idx="47">
                  <c:v>2.5327000000000002</c:v>
                </c:pt>
                <c:pt idx="48">
                  <c:v>2.7746300000000002</c:v>
                </c:pt>
                <c:pt idx="49">
                  <c:v>2.5503300000000002</c:v>
                </c:pt>
                <c:pt idx="50">
                  <c:v>2.45749</c:v>
                </c:pt>
                <c:pt idx="51">
                  <c:v>2.6685099999999999</c:v>
                </c:pt>
                <c:pt idx="52">
                  <c:v>2.7886799999999998</c:v>
                </c:pt>
                <c:pt idx="53">
                  <c:v>2.7590599999999998</c:v>
                </c:pt>
                <c:pt idx="54">
                  <c:v>2.7459600000000002</c:v>
                </c:pt>
                <c:pt idx="55">
                  <c:v>2.5508000000000002</c:v>
                </c:pt>
                <c:pt idx="56">
                  <c:v>2.7635299999999998</c:v>
                </c:pt>
                <c:pt idx="57">
                  <c:v>2.54427</c:v>
                </c:pt>
                <c:pt idx="58">
                  <c:v>2.7610700000000001</c:v>
                </c:pt>
                <c:pt idx="59">
                  <c:v>2.6387200000000002</c:v>
                </c:pt>
                <c:pt idx="60">
                  <c:v>2.6515499999999999</c:v>
                </c:pt>
                <c:pt idx="61">
                  <c:v>2.5446800000000001</c:v>
                </c:pt>
                <c:pt idx="62">
                  <c:v>2.6553300000000002</c:v>
                </c:pt>
                <c:pt idx="63">
                  <c:v>2.45241</c:v>
                </c:pt>
                <c:pt idx="64">
                  <c:v>2.6338699999999999</c:v>
                </c:pt>
                <c:pt idx="65">
                  <c:v>3.0177100000000001</c:v>
                </c:pt>
                <c:pt idx="66">
                  <c:v>2.5961400000000001</c:v>
                </c:pt>
                <c:pt idx="67">
                  <c:v>2.6309</c:v>
                </c:pt>
                <c:pt idx="68">
                  <c:v>2.7558400000000001</c:v>
                </c:pt>
                <c:pt idx="69">
                  <c:v>2.5386500000000001</c:v>
                </c:pt>
                <c:pt idx="70">
                  <c:v>2.6410900000000002</c:v>
                </c:pt>
                <c:pt idx="71">
                  <c:v>2.8544399999999999</c:v>
                </c:pt>
                <c:pt idx="72">
                  <c:v>2.9581300000000001</c:v>
                </c:pt>
                <c:pt idx="73">
                  <c:v>2.6395</c:v>
                </c:pt>
                <c:pt idx="74">
                  <c:v>2.73285</c:v>
                </c:pt>
                <c:pt idx="75">
                  <c:v>2.5491799999999998</c:v>
                </c:pt>
                <c:pt idx="76">
                  <c:v>2.6491799999999999</c:v>
                </c:pt>
                <c:pt idx="77">
                  <c:v>2.5531000000000001</c:v>
                </c:pt>
                <c:pt idx="78">
                  <c:v>2.3433999999999999</c:v>
                </c:pt>
                <c:pt idx="79">
                  <c:v>2.8951199999999999</c:v>
                </c:pt>
                <c:pt idx="80">
                  <c:v>2.5879699999999999</c:v>
                </c:pt>
                <c:pt idx="81">
                  <c:v>2.5750600000000001</c:v>
                </c:pt>
                <c:pt idx="82">
                  <c:v>2.5825300000000002</c:v>
                </c:pt>
                <c:pt idx="83">
                  <c:v>2.4439700000000002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D-4A6F-9A94-0BFB11C7A96D}"/>
            </c:ext>
          </c:extLst>
        </c:ser>
        <c:ser>
          <c:idx val="1"/>
          <c:order val="1"/>
          <c:tx>
            <c:strRef>
              <c:f>'Calibration Statistics'!$BU$39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Statistics'!$BU$40:$BU$123</c:f>
              <c:numCache>
                <c:formatCode>General</c:formatCode>
                <c:ptCount val="84"/>
                <c:pt idx="0">
                  <c:v>2.58575</c:v>
                </c:pt>
                <c:pt idx="1">
                  <c:v>2.61077</c:v>
                </c:pt>
                <c:pt idx="2">
                  <c:v>2.63693</c:v>
                </c:pt>
                <c:pt idx="3">
                  <c:v>2.46143</c:v>
                </c:pt>
                <c:pt idx="4">
                  <c:v>2.5299900000000002</c:v>
                </c:pt>
                <c:pt idx="5">
                  <c:v>2.53708</c:v>
                </c:pt>
                <c:pt idx="6">
                  <c:v>2.5515699999999999</c:v>
                </c:pt>
                <c:pt idx="7">
                  <c:v>2.6262599999999998</c:v>
                </c:pt>
                <c:pt idx="8">
                  <c:v>2.5142899999999999</c:v>
                </c:pt>
                <c:pt idx="9">
                  <c:v>2.5577399999999999</c:v>
                </c:pt>
                <c:pt idx="10">
                  <c:v>2.5419200000000002</c:v>
                </c:pt>
                <c:pt idx="11">
                  <c:v>2.5053299999999998</c:v>
                </c:pt>
                <c:pt idx="12">
                  <c:v>2.5245000000000002</c:v>
                </c:pt>
                <c:pt idx="13">
                  <c:v>2.54156</c:v>
                </c:pt>
                <c:pt idx="14">
                  <c:v>2.59015</c:v>
                </c:pt>
                <c:pt idx="15">
                  <c:v>2.5766800000000001</c:v>
                </c:pt>
                <c:pt idx="16">
                  <c:v>2.55443</c:v>
                </c:pt>
                <c:pt idx="17">
                  <c:v>2.5594399999999999</c:v>
                </c:pt>
                <c:pt idx="18">
                  <c:v>2.52963</c:v>
                </c:pt>
                <c:pt idx="19">
                  <c:v>2.6038600000000001</c:v>
                </c:pt>
                <c:pt idx="20">
                  <c:v>2.5113400000000001</c:v>
                </c:pt>
                <c:pt idx="21">
                  <c:v>2.5891999999999999</c:v>
                </c:pt>
                <c:pt idx="22">
                  <c:v>2.53729</c:v>
                </c:pt>
                <c:pt idx="23">
                  <c:v>2.7194699999999998</c:v>
                </c:pt>
                <c:pt idx="24">
                  <c:v>2.7123900000000001</c:v>
                </c:pt>
                <c:pt idx="25">
                  <c:v>2.6363699999999999</c:v>
                </c:pt>
                <c:pt idx="26">
                  <c:v>2.6552899999999999</c:v>
                </c:pt>
                <c:pt idx="27">
                  <c:v>2.6150199999999999</c:v>
                </c:pt>
                <c:pt idx="28">
                  <c:v>2.63178</c:v>
                </c:pt>
                <c:pt idx="29">
                  <c:v>2.5454599999999998</c:v>
                </c:pt>
                <c:pt idx="30">
                  <c:v>2.6854900000000002</c:v>
                </c:pt>
                <c:pt idx="31">
                  <c:v>2.5811500000000001</c:v>
                </c:pt>
                <c:pt idx="32">
                  <c:v>2.6990400000000001</c:v>
                </c:pt>
                <c:pt idx="33">
                  <c:v>2.6419100000000002</c:v>
                </c:pt>
                <c:pt idx="34">
                  <c:v>2.6139199999999998</c:v>
                </c:pt>
                <c:pt idx="35">
                  <c:v>2.6012900000000001</c:v>
                </c:pt>
                <c:pt idx="36">
                  <c:v>2.6777199999999999</c:v>
                </c:pt>
                <c:pt idx="37">
                  <c:v>2.6415899999999999</c:v>
                </c:pt>
                <c:pt idx="38">
                  <c:v>2.65422</c:v>
                </c:pt>
                <c:pt idx="39">
                  <c:v>2.6555800000000001</c:v>
                </c:pt>
                <c:pt idx="40">
                  <c:v>2.5594700000000001</c:v>
                </c:pt>
                <c:pt idx="41">
                  <c:v>2.65001</c:v>
                </c:pt>
                <c:pt idx="42">
                  <c:v>2.68547</c:v>
                </c:pt>
                <c:pt idx="43">
                  <c:v>2.5987100000000001</c:v>
                </c:pt>
                <c:pt idx="44">
                  <c:v>2.6461899999999998</c:v>
                </c:pt>
                <c:pt idx="45">
                  <c:v>2.70417</c:v>
                </c:pt>
                <c:pt idx="46">
                  <c:v>2.6914400000000001</c:v>
                </c:pt>
                <c:pt idx="47">
                  <c:v>2.5909599999999999</c:v>
                </c:pt>
                <c:pt idx="48">
                  <c:v>2.6781000000000001</c:v>
                </c:pt>
                <c:pt idx="49">
                  <c:v>2.4577499999999999</c:v>
                </c:pt>
                <c:pt idx="50">
                  <c:v>2.58786</c:v>
                </c:pt>
                <c:pt idx="51">
                  <c:v>2.7035100000000001</c:v>
                </c:pt>
                <c:pt idx="52">
                  <c:v>2.7522700000000002</c:v>
                </c:pt>
                <c:pt idx="53">
                  <c:v>2.7515100000000001</c:v>
                </c:pt>
                <c:pt idx="54">
                  <c:v>2.6322000000000001</c:v>
                </c:pt>
                <c:pt idx="55">
                  <c:v>2.68147</c:v>
                </c:pt>
                <c:pt idx="56">
                  <c:v>2.66282</c:v>
                </c:pt>
                <c:pt idx="57">
                  <c:v>2.69665</c:v>
                </c:pt>
                <c:pt idx="58">
                  <c:v>2.69767</c:v>
                </c:pt>
                <c:pt idx="59">
                  <c:v>2.6041400000000001</c:v>
                </c:pt>
                <c:pt idx="60">
                  <c:v>2.76667</c:v>
                </c:pt>
                <c:pt idx="61">
                  <c:v>2.55958</c:v>
                </c:pt>
                <c:pt idx="62">
                  <c:v>2.6501700000000001</c:v>
                </c:pt>
                <c:pt idx="63">
                  <c:v>2.6500900000000001</c:v>
                </c:pt>
                <c:pt idx="64">
                  <c:v>2.6940900000000001</c:v>
                </c:pt>
                <c:pt idx="65">
                  <c:v>2.9301499999999998</c:v>
                </c:pt>
                <c:pt idx="66">
                  <c:v>2.6762100000000002</c:v>
                </c:pt>
                <c:pt idx="67">
                  <c:v>2.7176300000000002</c:v>
                </c:pt>
                <c:pt idx="68">
                  <c:v>2.7545199999999999</c:v>
                </c:pt>
                <c:pt idx="69">
                  <c:v>2.6663199999999998</c:v>
                </c:pt>
                <c:pt idx="70">
                  <c:v>2.7483</c:v>
                </c:pt>
                <c:pt idx="71">
                  <c:v>2.7231200000000002</c:v>
                </c:pt>
                <c:pt idx="72">
                  <c:v>2.7807400000000002</c:v>
                </c:pt>
                <c:pt idx="73">
                  <c:v>2.67876</c:v>
                </c:pt>
                <c:pt idx="74">
                  <c:v>2.6311800000000001</c:v>
                </c:pt>
                <c:pt idx="75">
                  <c:v>2.60216</c:v>
                </c:pt>
                <c:pt idx="76">
                  <c:v>2.6544699999999999</c:v>
                </c:pt>
                <c:pt idx="77">
                  <c:v>2.6389499999999999</c:v>
                </c:pt>
                <c:pt idx="78">
                  <c:v>2.5177900000000002</c:v>
                </c:pt>
                <c:pt idx="79">
                  <c:v>2.8416600000000001</c:v>
                </c:pt>
                <c:pt idx="80">
                  <c:v>2.5629599999999999</c:v>
                </c:pt>
                <c:pt idx="81">
                  <c:v>2.5252599999999998</c:v>
                </c:pt>
                <c:pt idx="82">
                  <c:v>2.5831900000000001</c:v>
                </c:pt>
                <c:pt idx="83">
                  <c:v>2.4844300000000001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9D-4A6F-9A94-0BFB11C7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Statistics'!$CA$40:$CA$74</c:f>
              <c:numCache>
                <c:formatCode>General</c:formatCode>
                <c:ptCount val="35"/>
                <c:pt idx="0">
                  <c:v>2.6303100000000001</c:v>
                </c:pt>
                <c:pt idx="1">
                  <c:v>2.6180400000000001</c:v>
                </c:pt>
                <c:pt idx="2">
                  <c:v>2.6309</c:v>
                </c:pt>
                <c:pt idx="3">
                  <c:v>2.52386</c:v>
                </c:pt>
                <c:pt idx="4">
                  <c:v>2.60222</c:v>
                </c:pt>
                <c:pt idx="5">
                  <c:v>2.6374599999999999</c:v>
                </c:pt>
                <c:pt idx="6">
                  <c:v>2.5503300000000002</c:v>
                </c:pt>
                <c:pt idx="7">
                  <c:v>2.6122399999999999</c:v>
                </c:pt>
                <c:pt idx="8">
                  <c:v>2.5296799999999999</c:v>
                </c:pt>
                <c:pt idx="9">
                  <c:v>2.52094</c:v>
                </c:pt>
                <c:pt idx="10">
                  <c:v>2.5208400000000002</c:v>
                </c:pt>
                <c:pt idx="11">
                  <c:v>2.6423899999999998</c:v>
                </c:pt>
                <c:pt idx="12">
                  <c:v>2.5327000000000002</c:v>
                </c:pt>
                <c:pt idx="13">
                  <c:v>2.5383</c:v>
                </c:pt>
                <c:pt idx="14">
                  <c:v>2.6961599999999999</c:v>
                </c:pt>
                <c:pt idx="15">
                  <c:v>2.4519700000000002</c:v>
                </c:pt>
                <c:pt idx="16">
                  <c:v>2.56</c:v>
                </c:pt>
                <c:pt idx="17">
                  <c:v>2.6255500000000001</c:v>
                </c:pt>
                <c:pt idx="18">
                  <c:v>2.6387200000000002</c:v>
                </c:pt>
                <c:pt idx="19">
                  <c:v>2.6529600000000002</c:v>
                </c:pt>
                <c:pt idx="20">
                  <c:v>2.6410900000000002</c:v>
                </c:pt>
                <c:pt idx="21">
                  <c:v>2.5476200000000002</c:v>
                </c:pt>
                <c:pt idx="22">
                  <c:v>2.5701999999999998</c:v>
                </c:pt>
                <c:pt idx="23">
                  <c:v>2.4550100000000001</c:v>
                </c:pt>
                <c:pt idx="24">
                  <c:v>2.6901799999999998</c:v>
                </c:pt>
                <c:pt idx="25">
                  <c:v>2.4420000000000002</c:v>
                </c:pt>
                <c:pt idx="26">
                  <c:v>2.5500500000000001</c:v>
                </c:pt>
                <c:pt idx="27">
                  <c:v>2.4834299999999998</c:v>
                </c:pt>
                <c:pt idx="28">
                  <c:v>2.43682</c:v>
                </c:pt>
                <c:pt idx="29">
                  <c:v>2.6591499999999999</c:v>
                </c:pt>
                <c:pt idx="30">
                  <c:v>2.61551</c:v>
                </c:pt>
                <c:pt idx="31">
                  <c:v>2.57043</c:v>
                </c:pt>
                <c:pt idx="32">
                  <c:v>2.5802800000000001</c:v>
                </c:pt>
                <c:pt idx="33">
                  <c:v>2.6109399999999998</c:v>
                </c:pt>
                <c:pt idx="34">
                  <c:v>2.8523900000000002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7-461C-A5D4-0A6C1A8DEAE7}"/>
            </c:ext>
          </c:extLst>
        </c:ser>
        <c:ser>
          <c:idx val="1"/>
          <c:order val="1"/>
          <c:tx>
            <c:strRef>
              <c:f>'Calibration Statistics'!$CB$39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Statistics'!$CB$40:$CB$74</c:f>
              <c:numCache>
                <c:formatCode>General</c:formatCode>
                <c:ptCount val="35"/>
                <c:pt idx="0">
                  <c:v>2.66147</c:v>
                </c:pt>
                <c:pt idx="1">
                  <c:v>2.7212100000000001</c:v>
                </c:pt>
                <c:pt idx="2">
                  <c:v>2.7629000000000001</c:v>
                </c:pt>
                <c:pt idx="3">
                  <c:v>2.6069599999999999</c:v>
                </c:pt>
                <c:pt idx="4">
                  <c:v>2.5013700000000001</c:v>
                </c:pt>
                <c:pt idx="5">
                  <c:v>2.5468700000000002</c:v>
                </c:pt>
                <c:pt idx="6">
                  <c:v>2.5404200000000001</c:v>
                </c:pt>
                <c:pt idx="7">
                  <c:v>2.5958399999999999</c:v>
                </c:pt>
                <c:pt idx="8">
                  <c:v>2.59415</c:v>
                </c:pt>
                <c:pt idx="9">
                  <c:v>2.5193599999999998</c:v>
                </c:pt>
                <c:pt idx="10">
                  <c:v>2.4909699999999999</c:v>
                </c:pt>
                <c:pt idx="11">
                  <c:v>2.58887</c:v>
                </c:pt>
                <c:pt idx="12">
                  <c:v>2.5709499999999998</c:v>
                </c:pt>
                <c:pt idx="13">
                  <c:v>2.5651700000000002</c:v>
                </c:pt>
                <c:pt idx="14">
                  <c:v>2.52223</c:v>
                </c:pt>
                <c:pt idx="15">
                  <c:v>2.4772599999999998</c:v>
                </c:pt>
                <c:pt idx="16">
                  <c:v>2.5382400000000001</c:v>
                </c:pt>
                <c:pt idx="17">
                  <c:v>2.6872400000000001</c:v>
                </c:pt>
                <c:pt idx="18">
                  <c:v>2.6645300000000001</c:v>
                </c:pt>
                <c:pt idx="19">
                  <c:v>2.6130399999999998</c:v>
                </c:pt>
                <c:pt idx="20">
                  <c:v>2.6141000000000001</c:v>
                </c:pt>
                <c:pt idx="21">
                  <c:v>2.65056</c:v>
                </c:pt>
                <c:pt idx="22">
                  <c:v>2.57348</c:v>
                </c:pt>
                <c:pt idx="23">
                  <c:v>2.5308099999999998</c:v>
                </c:pt>
                <c:pt idx="24">
                  <c:v>2.65578</c:v>
                </c:pt>
                <c:pt idx="25">
                  <c:v>2.5164499999999999</c:v>
                </c:pt>
                <c:pt idx="26">
                  <c:v>2.5468999999999999</c:v>
                </c:pt>
                <c:pt idx="27">
                  <c:v>2.52833</c:v>
                </c:pt>
                <c:pt idx="28">
                  <c:v>2.5202900000000001</c:v>
                </c:pt>
                <c:pt idx="29">
                  <c:v>2.6771400000000001</c:v>
                </c:pt>
                <c:pt idx="30">
                  <c:v>2.5945900000000002</c:v>
                </c:pt>
                <c:pt idx="31">
                  <c:v>2.6077300000000001</c:v>
                </c:pt>
                <c:pt idx="32">
                  <c:v>2.5879300000000001</c:v>
                </c:pt>
                <c:pt idx="33">
                  <c:v>2.6966100000000002</c:v>
                </c:pt>
                <c:pt idx="34">
                  <c:v>2.7766700000000002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7-461C-A5D4-0A6C1A8DE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Statistics'!$CG$40:$CG$134</c:f>
              <c:numCache>
                <c:formatCode>General</c:formatCode>
                <c:ptCount val="95"/>
                <c:pt idx="0">
                  <c:v>1.3678999999999999</c:v>
                </c:pt>
                <c:pt idx="1">
                  <c:v>1.64903</c:v>
                </c:pt>
                <c:pt idx="2">
                  <c:v>1.4451000000000001</c:v>
                </c:pt>
                <c:pt idx="3">
                  <c:v>1.5780799999999999</c:v>
                </c:pt>
                <c:pt idx="4">
                  <c:v>1.7546900000000001</c:v>
                </c:pt>
                <c:pt idx="5">
                  <c:v>1.44662</c:v>
                </c:pt>
                <c:pt idx="6">
                  <c:v>1.6586700000000001</c:v>
                </c:pt>
                <c:pt idx="7">
                  <c:v>1.5565800000000001</c:v>
                </c:pt>
                <c:pt idx="8">
                  <c:v>1.66432</c:v>
                </c:pt>
                <c:pt idx="9">
                  <c:v>1.4336</c:v>
                </c:pt>
                <c:pt idx="10">
                  <c:v>1.6567400000000001</c:v>
                </c:pt>
                <c:pt idx="11">
                  <c:v>1.6225000000000001</c:v>
                </c:pt>
                <c:pt idx="12">
                  <c:v>1.4512400000000001</c:v>
                </c:pt>
                <c:pt idx="13">
                  <c:v>1.4336</c:v>
                </c:pt>
                <c:pt idx="14">
                  <c:v>1.5124500000000001</c:v>
                </c:pt>
                <c:pt idx="15">
                  <c:v>1.4184300000000001</c:v>
                </c:pt>
                <c:pt idx="16">
                  <c:v>1.51065</c:v>
                </c:pt>
                <c:pt idx="17">
                  <c:v>1.70434</c:v>
                </c:pt>
                <c:pt idx="18">
                  <c:v>1.4235899999999999</c:v>
                </c:pt>
                <c:pt idx="19">
                  <c:v>1.0915600000000001</c:v>
                </c:pt>
                <c:pt idx="20">
                  <c:v>1.1326000000000001</c:v>
                </c:pt>
                <c:pt idx="21">
                  <c:v>1.6371899999999999</c:v>
                </c:pt>
                <c:pt idx="22">
                  <c:v>1.2238100000000001</c:v>
                </c:pt>
                <c:pt idx="23">
                  <c:v>1.6471499999999999</c:v>
                </c:pt>
                <c:pt idx="24">
                  <c:v>1.73593</c:v>
                </c:pt>
                <c:pt idx="25">
                  <c:v>1.33975</c:v>
                </c:pt>
                <c:pt idx="26">
                  <c:v>1.08731</c:v>
                </c:pt>
                <c:pt idx="27">
                  <c:v>1.64497</c:v>
                </c:pt>
                <c:pt idx="28">
                  <c:v>1.9509099999999999</c:v>
                </c:pt>
                <c:pt idx="29">
                  <c:v>1.55149</c:v>
                </c:pt>
                <c:pt idx="30">
                  <c:v>1.31298</c:v>
                </c:pt>
                <c:pt idx="31">
                  <c:v>1.8414999999999999</c:v>
                </c:pt>
                <c:pt idx="32">
                  <c:v>1.2907200000000001</c:v>
                </c:pt>
                <c:pt idx="33">
                  <c:v>1.7339100000000001</c:v>
                </c:pt>
                <c:pt idx="34">
                  <c:v>1.7197800000000001</c:v>
                </c:pt>
                <c:pt idx="35">
                  <c:v>1.7633399999999999</c:v>
                </c:pt>
                <c:pt idx="36">
                  <c:v>1.2285900000000001</c:v>
                </c:pt>
                <c:pt idx="37">
                  <c:v>1.7606599999999999</c:v>
                </c:pt>
                <c:pt idx="38">
                  <c:v>1.7484500000000001</c:v>
                </c:pt>
                <c:pt idx="39">
                  <c:v>1.5319700000000001</c:v>
                </c:pt>
                <c:pt idx="40">
                  <c:v>1.82694</c:v>
                </c:pt>
                <c:pt idx="41">
                  <c:v>1.7484500000000001</c:v>
                </c:pt>
                <c:pt idx="42">
                  <c:v>1.8454200000000001</c:v>
                </c:pt>
                <c:pt idx="43">
                  <c:v>1.6529</c:v>
                </c:pt>
                <c:pt idx="44">
                  <c:v>1.52363</c:v>
                </c:pt>
                <c:pt idx="45">
                  <c:v>1.5453399999999999</c:v>
                </c:pt>
                <c:pt idx="46">
                  <c:v>1.4336500000000001</c:v>
                </c:pt>
                <c:pt idx="47">
                  <c:v>1.5274300000000001</c:v>
                </c:pt>
                <c:pt idx="48">
                  <c:v>1.59964</c:v>
                </c:pt>
                <c:pt idx="49">
                  <c:v>1.5256400000000001</c:v>
                </c:pt>
                <c:pt idx="50">
                  <c:v>1.6489100000000001</c:v>
                </c:pt>
                <c:pt idx="51">
                  <c:v>1.8290900000000001</c:v>
                </c:pt>
                <c:pt idx="52">
                  <c:v>1.54617</c:v>
                </c:pt>
                <c:pt idx="53">
                  <c:v>1.6369899999999999</c:v>
                </c:pt>
                <c:pt idx="54">
                  <c:v>1.9483999999999999</c:v>
                </c:pt>
                <c:pt idx="55">
                  <c:v>1.64307</c:v>
                </c:pt>
                <c:pt idx="56">
                  <c:v>1.5373699999999999</c:v>
                </c:pt>
                <c:pt idx="57">
                  <c:v>1.53647</c:v>
                </c:pt>
                <c:pt idx="58">
                  <c:v>1.5373699999999999</c:v>
                </c:pt>
                <c:pt idx="59">
                  <c:v>1.7620100000000001</c:v>
                </c:pt>
                <c:pt idx="60">
                  <c:v>1.0857000000000001</c:v>
                </c:pt>
                <c:pt idx="61">
                  <c:v>1.1024400000000001</c:v>
                </c:pt>
                <c:pt idx="62">
                  <c:v>1.6586700000000001</c:v>
                </c:pt>
                <c:pt idx="63">
                  <c:v>1.6291199999999999</c:v>
                </c:pt>
                <c:pt idx="64">
                  <c:v>1.5497099999999999</c:v>
                </c:pt>
                <c:pt idx="65">
                  <c:v>1.95313</c:v>
                </c:pt>
                <c:pt idx="66">
                  <c:v>1.6353</c:v>
                </c:pt>
                <c:pt idx="67">
                  <c:v>1.63103</c:v>
                </c:pt>
                <c:pt idx="68">
                  <c:v>1.8507400000000001</c:v>
                </c:pt>
                <c:pt idx="69">
                  <c:v>1.85667</c:v>
                </c:pt>
                <c:pt idx="70">
                  <c:v>1.4420999999999999</c:v>
                </c:pt>
                <c:pt idx="71">
                  <c:v>1.5421</c:v>
                </c:pt>
                <c:pt idx="72">
                  <c:v>1.5702700000000001</c:v>
                </c:pt>
                <c:pt idx="73">
                  <c:v>1.72146</c:v>
                </c:pt>
                <c:pt idx="74">
                  <c:v>1.66723</c:v>
                </c:pt>
                <c:pt idx="75">
                  <c:v>1.7139599999999999</c:v>
                </c:pt>
                <c:pt idx="76">
                  <c:v>1.8329</c:v>
                </c:pt>
                <c:pt idx="77">
                  <c:v>1.819</c:v>
                </c:pt>
                <c:pt idx="78">
                  <c:v>1.8470500000000001</c:v>
                </c:pt>
                <c:pt idx="79">
                  <c:v>1.7312099999999999</c:v>
                </c:pt>
                <c:pt idx="80">
                  <c:v>1.83049</c:v>
                </c:pt>
                <c:pt idx="81">
                  <c:v>1.7092099999999999</c:v>
                </c:pt>
                <c:pt idx="82">
                  <c:v>1.96929</c:v>
                </c:pt>
                <c:pt idx="83">
                  <c:v>1.73942</c:v>
                </c:pt>
                <c:pt idx="84">
                  <c:v>1.5975900000000001</c:v>
                </c:pt>
                <c:pt idx="85">
                  <c:v>1.6261099999999999</c:v>
                </c:pt>
                <c:pt idx="86">
                  <c:v>1.73864</c:v>
                </c:pt>
                <c:pt idx="87">
                  <c:v>1.8861600000000001</c:v>
                </c:pt>
                <c:pt idx="88">
                  <c:v>1.6428499999999999</c:v>
                </c:pt>
                <c:pt idx="89">
                  <c:v>1.90242</c:v>
                </c:pt>
                <c:pt idx="90">
                  <c:v>1.92544</c:v>
                </c:pt>
                <c:pt idx="91">
                  <c:v>1.80461</c:v>
                </c:pt>
                <c:pt idx="92">
                  <c:v>1.7714099999999999</c:v>
                </c:pt>
                <c:pt idx="93">
                  <c:v>1.9466600000000001</c:v>
                </c:pt>
                <c:pt idx="94">
                  <c:v>1.7561599999999999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AE-4FAF-AE4D-9FE848FE4CDA}"/>
            </c:ext>
          </c:extLst>
        </c:ser>
        <c:ser>
          <c:idx val="1"/>
          <c:order val="1"/>
          <c:tx>
            <c:strRef>
              <c:f>'Calibration Statistics'!$CH$39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Statistics'!$CH$40:$CH$134</c:f>
              <c:numCache>
                <c:formatCode>General</c:formatCode>
                <c:ptCount val="95"/>
                <c:pt idx="0">
                  <c:v>1.51488</c:v>
                </c:pt>
                <c:pt idx="1">
                  <c:v>1.67275</c:v>
                </c:pt>
                <c:pt idx="2">
                  <c:v>1.5786100000000001</c:v>
                </c:pt>
                <c:pt idx="3">
                  <c:v>1.63276</c:v>
                </c:pt>
                <c:pt idx="4">
                  <c:v>1.6092200000000001</c:v>
                </c:pt>
                <c:pt idx="5">
                  <c:v>1.62087</c:v>
                </c:pt>
                <c:pt idx="6">
                  <c:v>1.67777</c:v>
                </c:pt>
                <c:pt idx="7">
                  <c:v>1.57256</c:v>
                </c:pt>
                <c:pt idx="8">
                  <c:v>1.69404</c:v>
                </c:pt>
                <c:pt idx="9">
                  <c:v>1.66665</c:v>
                </c:pt>
                <c:pt idx="10">
                  <c:v>1.71567</c:v>
                </c:pt>
                <c:pt idx="11">
                  <c:v>1.5292399999999999</c:v>
                </c:pt>
                <c:pt idx="12">
                  <c:v>1.6130199999999999</c:v>
                </c:pt>
                <c:pt idx="13">
                  <c:v>1.6355999999999999</c:v>
                </c:pt>
                <c:pt idx="14">
                  <c:v>1.53725</c:v>
                </c:pt>
                <c:pt idx="15">
                  <c:v>1.44567</c:v>
                </c:pt>
                <c:pt idx="16">
                  <c:v>1.45655</c:v>
                </c:pt>
                <c:pt idx="17">
                  <c:v>1.4776800000000001</c:v>
                </c:pt>
                <c:pt idx="18">
                  <c:v>1.53478</c:v>
                </c:pt>
                <c:pt idx="19">
                  <c:v>1.23552</c:v>
                </c:pt>
                <c:pt idx="20">
                  <c:v>1.6188</c:v>
                </c:pt>
                <c:pt idx="21">
                  <c:v>1.5929800000000001</c:v>
                </c:pt>
                <c:pt idx="22">
                  <c:v>1.40527</c:v>
                </c:pt>
                <c:pt idx="23">
                  <c:v>1.7103200000000001</c:v>
                </c:pt>
                <c:pt idx="24">
                  <c:v>1.6057900000000001</c:v>
                </c:pt>
                <c:pt idx="25">
                  <c:v>1.6277200000000001</c:v>
                </c:pt>
                <c:pt idx="26">
                  <c:v>1.18415</c:v>
                </c:pt>
                <c:pt idx="27">
                  <c:v>1.6577599999999999</c:v>
                </c:pt>
                <c:pt idx="28">
                  <c:v>1.8112699999999999</c:v>
                </c:pt>
                <c:pt idx="29">
                  <c:v>1.6768700000000001</c:v>
                </c:pt>
                <c:pt idx="30">
                  <c:v>1.4374199999999999</c:v>
                </c:pt>
                <c:pt idx="31">
                  <c:v>1.63903</c:v>
                </c:pt>
                <c:pt idx="32">
                  <c:v>1.2043299999999999</c:v>
                </c:pt>
                <c:pt idx="33">
                  <c:v>1.62029</c:v>
                </c:pt>
                <c:pt idx="34">
                  <c:v>1.45685</c:v>
                </c:pt>
                <c:pt idx="35">
                  <c:v>1.7821</c:v>
                </c:pt>
                <c:pt idx="36">
                  <c:v>1.52146</c:v>
                </c:pt>
                <c:pt idx="37">
                  <c:v>1.73811</c:v>
                </c:pt>
                <c:pt idx="38">
                  <c:v>1.7572399999999999</c:v>
                </c:pt>
                <c:pt idx="39">
                  <c:v>1.59351</c:v>
                </c:pt>
                <c:pt idx="40">
                  <c:v>1.58769</c:v>
                </c:pt>
                <c:pt idx="41">
                  <c:v>1.6875599999999999</c:v>
                </c:pt>
                <c:pt idx="42">
                  <c:v>1.6964600000000001</c:v>
                </c:pt>
                <c:pt idx="43">
                  <c:v>1.68418</c:v>
                </c:pt>
                <c:pt idx="44">
                  <c:v>1.5306500000000001</c:v>
                </c:pt>
                <c:pt idx="45">
                  <c:v>1.56874</c:v>
                </c:pt>
                <c:pt idx="46">
                  <c:v>1.55305</c:v>
                </c:pt>
                <c:pt idx="47">
                  <c:v>1.63127</c:v>
                </c:pt>
                <c:pt idx="48">
                  <c:v>1.345</c:v>
                </c:pt>
                <c:pt idx="49">
                  <c:v>1.5617799999999999</c:v>
                </c:pt>
                <c:pt idx="50">
                  <c:v>1.6584700000000001</c:v>
                </c:pt>
                <c:pt idx="51">
                  <c:v>1.6459999999999999</c:v>
                </c:pt>
                <c:pt idx="52">
                  <c:v>1.73072</c:v>
                </c:pt>
                <c:pt idx="53">
                  <c:v>1.6193500000000001</c:v>
                </c:pt>
                <c:pt idx="54">
                  <c:v>1.8267</c:v>
                </c:pt>
                <c:pt idx="55">
                  <c:v>1.7677099999999999</c:v>
                </c:pt>
                <c:pt idx="56">
                  <c:v>1.63121</c:v>
                </c:pt>
                <c:pt idx="57">
                  <c:v>1.67079</c:v>
                </c:pt>
                <c:pt idx="58">
                  <c:v>1.6333200000000001</c:v>
                </c:pt>
                <c:pt idx="59">
                  <c:v>1.7587699999999999</c:v>
                </c:pt>
                <c:pt idx="60">
                  <c:v>1.14297</c:v>
                </c:pt>
                <c:pt idx="61">
                  <c:v>1.23752</c:v>
                </c:pt>
                <c:pt idx="62">
                  <c:v>1.7820199999999999</c:v>
                </c:pt>
                <c:pt idx="63">
                  <c:v>1.6354900000000001</c:v>
                </c:pt>
                <c:pt idx="64">
                  <c:v>1.7847500000000001</c:v>
                </c:pt>
                <c:pt idx="65">
                  <c:v>1.7220599999999999</c:v>
                </c:pt>
                <c:pt idx="66">
                  <c:v>1.6020300000000001</c:v>
                </c:pt>
                <c:pt idx="67">
                  <c:v>1.6329400000000001</c:v>
                </c:pt>
                <c:pt idx="68">
                  <c:v>1.80907</c:v>
                </c:pt>
                <c:pt idx="69">
                  <c:v>1.7299599999999999</c:v>
                </c:pt>
                <c:pt idx="70">
                  <c:v>1.5115099999999999</c:v>
                </c:pt>
                <c:pt idx="71">
                  <c:v>1.7482500000000001</c:v>
                </c:pt>
                <c:pt idx="72">
                  <c:v>1.7034400000000001</c:v>
                </c:pt>
                <c:pt idx="73">
                  <c:v>1.663</c:v>
                </c:pt>
                <c:pt idx="74">
                  <c:v>1.7929999999999999</c:v>
                </c:pt>
                <c:pt idx="75">
                  <c:v>1.7549999999999999</c:v>
                </c:pt>
                <c:pt idx="76">
                  <c:v>1.7143200000000001</c:v>
                </c:pt>
                <c:pt idx="77">
                  <c:v>1.6897599999999999</c:v>
                </c:pt>
                <c:pt idx="78">
                  <c:v>1.6882999999999999</c:v>
                </c:pt>
                <c:pt idx="79">
                  <c:v>1.6914899999999999</c:v>
                </c:pt>
                <c:pt idx="80">
                  <c:v>1.86452</c:v>
                </c:pt>
                <c:pt idx="81">
                  <c:v>1.70248</c:v>
                </c:pt>
                <c:pt idx="82">
                  <c:v>1.83897</c:v>
                </c:pt>
                <c:pt idx="83">
                  <c:v>1.7403299999999999</c:v>
                </c:pt>
                <c:pt idx="84">
                  <c:v>1.6274200000000001</c:v>
                </c:pt>
                <c:pt idx="85">
                  <c:v>1.6782600000000001</c:v>
                </c:pt>
                <c:pt idx="86">
                  <c:v>1.6411899999999999</c:v>
                </c:pt>
                <c:pt idx="87">
                  <c:v>1.71783</c:v>
                </c:pt>
                <c:pt idx="88">
                  <c:v>1.76064</c:v>
                </c:pt>
                <c:pt idx="89">
                  <c:v>1.7878499999999999</c:v>
                </c:pt>
                <c:pt idx="90">
                  <c:v>1.7949200000000001</c:v>
                </c:pt>
                <c:pt idx="91">
                  <c:v>1.75881</c:v>
                </c:pt>
                <c:pt idx="92">
                  <c:v>1.67547</c:v>
                </c:pt>
                <c:pt idx="93">
                  <c:v>1.7855099999999999</c:v>
                </c:pt>
                <c:pt idx="94">
                  <c:v>1.7684599999999999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E-4FAF-AE4D-9FE848FE4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Statistics'!$CT$39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Statistics'!$CT$40:$CT$187</c:f>
              <c:numCache>
                <c:formatCode>General</c:formatCode>
                <c:ptCount val="148"/>
                <c:pt idx="0">
                  <c:v>2.42883</c:v>
                </c:pt>
                <c:pt idx="1">
                  <c:v>2.2212299999999998</c:v>
                </c:pt>
                <c:pt idx="2">
                  <c:v>2.71488</c:v>
                </c:pt>
                <c:pt idx="3">
                  <c:v>2.51986</c:v>
                </c:pt>
                <c:pt idx="4">
                  <c:v>2.50759</c:v>
                </c:pt>
                <c:pt idx="5">
                  <c:v>2.3579599999999998</c:v>
                </c:pt>
                <c:pt idx="6">
                  <c:v>2.4664899999999998</c:v>
                </c:pt>
                <c:pt idx="7">
                  <c:v>2.44875</c:v>
                </c:pt>
                <c:pt idx="8">
                  <c:v>2.58487</c:v>
                </c:pt>
                <c:pt idx="9">
                  <c:v>2.29034</c:v>
                </c:pt>
                <c:pt idx="10">
                  <c:v>2.6924800000000002</c:v>
                </c:pt>
                <c:pt idx="11">
                  <c:v>2.5698599999999998</c:v>
                </c:pt>
                <c:pt idx="12">
                  <c:v>2.2343099999999998</c:v>
                </c:pt>
                <c:pt idx="13">
                  <c:v>2.2401599999999999</c:v>
                </c:pt>
                <c:pt idx="14">
                  <c:v>2.2386400000000002</c:v>
                </c:pt>
                <c:pt idx="15">
                  <c:v>2.5669599999999999</c:v>
                </c:pt>
                <c:pt idx="16">
                  <c:v>2.5542899999999999</c:v>
                </c:pt>
                <c:pt idx="17">
                  <c:v>2.4619499999999999</c:v>
                </c:pt>
                <c:pt idx="18">
                  <c:v>2.5187499999999998</c:v>
                </c:pt>
                <c:pt idx="19">
                  <c:v>2.4172899999999999</c:v>
                </c:pt>
                <c:pt idx="20">
                  <c:v>2.4822299999999999</c:v>
                </c:pt>
                <c:pt idx="21">
                  <c:v>2.53179</c:v>
                </c:pt>
                <c:pt idx="22">
                  <c:v>2.4991599999999998</c:v>
                </c:pt>
                <c:pt idx="23">
                  <c:v>2.4546700000000001</c:v>
                </c:pt>
                <c:pt idx="24">
                  <c:v>2.5834000000000001</c:v>
                </c:pt>
                <c:pt idx="25">
                  <c:v>2.4392999999999998</c:v>
                </c:pt>
                <c:pt idx="26">
                  <c:v>2.59944</c:v>
                </c:pt>
                <c:pt idx="27">
                  <c:v>2.54521</c:v>
                </c:pt>
                <c:pt idx="28">
                  <c:v>2.5309300000000001</c:v>
                </c:pt>
                <c:pt idx="29">
                  <c:v>1.7097199999999999</c:v>
                </c:pt>
                <c:pt idx="30">
                  <c:v>2.04576</c:v>
                </c:pt>
                <c:pt idx="31">
                  <c:v>1.9351700000000001</c:v>
                </c:pt>
                <c:pt idx="32">
                  <c:v>2.8901699999999999</c:v>
                </c:pt>
                <c:pt idx="33">
                  <c:v>2.4925700000000002</c:v>
                </c:pt>
                <c:pt idx="34">
                  <c:v>2.3654199999999999</c:v>
                </c:pt>
                <c:pt idx="35">
                  <c:v>2.5755499999999998</c:v>
                </c:pt>
                <c:pt idx="36">
                  <c:v>2.7340200000000001</c:v>
                </c:pt>
                <c:pt idx="37">
                  <c:v>2.80044</c:v>
                </c:pt>
                <c:pt idx="38">
                  <c:v>2.7505799999999998</c:v>
                </c:pt>
                <c:pt idx="39">
                  <c:v>2.57491</c:v>
                </c:pt>
                <c:pt idx="40">
                  <c:v>2.56555</c:v>
                </c:pt>
                <c:pt idx="41">
                  <c:v>2.5678399999999999</c:v>
                </c:pt>
                <c:pt idx="42">
                  <c:v>2.6248200000000002</c:v>
                </c:pt>
                <c:pt idx="43">
                  <c:v>2.6019000000000001</c:v>
                </c:pt>
                <c:pt idx="44">
                  <c:v>2.3135699999999999</c:v>
                </c:pt>
                <c:pt idx="45">
                  <c:v>2.2879900000000002</c:v>
                </c:pt>
                <c:pt idx="46">
                  <c:v>2.5434199999999998</c:v>
                </c:pt>
                <c:pt idx="47">
                  <c:v>2.5459800000000001</c:v>
                </c:pt>
                <c:pt idx="48">
                  <c:v>2.5615299999999999</c:v>
                </c:pt>
                <c:pt idx="49">
                  <c:v>2.4941800000000001</c:v>
                </c:pt>
                <c:pt idx="50">
                  <c:v>2.4303599999999999</c:v>
                </c:pt>
                <c:pt idx="51">
                  <c:v>2.2813300000000001</c:v>
                </c:pt>
                <c:pt idx="52">
                  <c:v>2.48475</c:v>
                </c:pt>
                <c:pt idx="53">
                  <c:v>2.4422700000000002</c:v>
                </c:pt>
                <c:pt idx="54">
                  <c:v>2.06473</c:v>
                </c:pt>
                <c:pt idx="55">
                  <c:v>2.4988700000000001</c:v>
                </c:pt>
                <c:pt idx="56">
                  <c:v>2.38889</c:v>
                </c:pt>
                <c:pt idx="57">
                  <c:v>2.2362099999999998</c:v>
                </c:pt>
                <c:pt idx="58">
                  <c:v>2.5228100000000002</c:v>
                </c:pt>
                <c:pt idx="59">
                  <c:v>2.3494899999999999</c:v>
                </c:pt>
                <c:pt idx="60">
                  <c:v>2.4371</c:v>
                </c:pt>
                <c:pt idx="61">
                  <c:v>2.5580599999999998</c:v>
                </c:pt>
                <c:pt idx="62">
                  <c:v>2.76492</c:v>
                </c:pt>
                <c:pt idx="63">
                  <c:v>2.69028</c:v>
                </c:pt>
                <c:pt idx="64">
                  <c:v>2.4233500000000001</c:v>
                </c:pt>
                <c:pt idx="65">
                  <c:v>2.30274</c:v>
                </c:pt>
                <c:pt idx="66">
                  <c:v>2.2509800000000002</c:v>
                </c:pt>
                <c:pt idx="67">
                  <c:v>2.56237</c:v>
                </c:pt>
                <c:pt idx="68">
                  <c:v>2.5066799999999998</c:v>
                </c:pt>
                <c:pt idx="69">
                  <c:v>2.4681700000000002</c:v>
                </c:pt>
                <c:pt idx="70">
                  <c:v>2.39229</c:v>
                </c:pt>
                <c:pt idx="71">
                  <c:v>1.4595</c:v>
                </c:pt>
                <c:pt idx="72">
                  <c:v>1.9584299999999999</c:v>
                </c:pt>
                <c:pt idx="73">
                  <c:v>1.74258</c:v>
                </c:pt>
                <c:pt idx="74">
                  <c:v>2.1829900000000002</c:v>
                </c:pt>
                <c:pt idx="75">
                  <c:v>1.92055</c:v>
                </c:pt>
                <c:pt idx="76">
                  <c:v>2.1666699999999999</c:v>
                </c:pt>
                <c:pt idx="77">
                  <c:v>2.3565499999999999</c:v>
                </c:pt>
                <c:pt idx="78">
                  <c:v>2.00495</c:v>
                </c:pt>
                <c:pt idx="79">
                  <c:v>2.2217099999999999</c:v>
                </c:pt>
                <c:pt idx="80">
                  <c:v>1.91875</c:v>
                </c:pt>
                <c:pt idx="81">
                  <c:v>2.3091599999999999</c:v>
                </c:pt>
                <c:pt idx="82">
                  <c:v>2.3853399999999998</c:v>
                </c:pt>
                <c:pt idx="83">
                  <c:v>2.8038400000000001</c:v>
                </c:pt>
                <c:pt idx="84">
                  <c:v>2.3935</c:v>
                </c:pt>
                <c:pt idx="85">
                  <c:v>2.7728100000000002</c:v>
                </c:pt>
                <c:pt idx="86">
                  <c:v>2.2047599999999998</c:v>
                </c:pt>
                <c:pt idx="87">
                  <c:v>2.0442100000000001</c:v>
                </c:pt>
                <c:pt idx="88">
                  <c:v>2.5862099999999999</c:v>
                </c:pt>
                <c:pt idx="89">
                  <c:v>2.3740299999999999</c:v>
                </c:pt>
                <c:pt idx="90">
                  <c:v>2.2190699999999999</c:v>
                </c:pt>
                <c:pt idx="91">
                  <c:v>2.1215899999999999</c:v>
                </c:pt>
                <c:pt idx="92">
                  <c:v>2.1130900000000001</c:v>
                </c:pt>
                <c:pt idx="93">
                  <c:v>2.2770999999999999</c:v>
                </c:pt>
                <c:pt idx="94">
                  <c:v>2.19293</c:v>
                </c:pt>
                <c:pt idx="95">
                  <c:v>2.8390499999999999</c:v>
                </c:pt>
                <c:pt idx="96">
                  <c:v>2.75543</c:v>
                </c:pt>
                <c:pt idx="97">
                  <c:v>2.7292000000000001</c:v>
                </c:pt>
                <c:pt idx="98">
                  <c:v>3.0127199999999998</c:v>
                </c:pt>
                <c:pt idx="99">
                  <c:v>2.9071099999999999</c:v>
                </c:pt>
                <c:pt idx="100">
                  <c:v>2.6981099999999998</c:v>
                </c:pt>
                <c:pt idx="101">
                  <c:v>2.1822400000000002</c:v>
                </c:pt>
                <c:pt idx="102">
                  <c:v>2.4571100000000001</c:v>
                </c:pt>
                <c:pt idx="103">
                  <c:v>2.7814700000000001</c:v>
                </c:pt>
                <c:pt idx="104">
                  <c:v>2.2627999999999999</c:v>
                </c:pt>
                <c:pt idx="105">
                  <c:v>6.21</c:v>
                </c:pt>
                <c:pt idx="106">
                  <c:v>6.26</c:v>
                </c:pt>
                <c:pt idx="107">
                  <c:v>6.07</c:v>
                </c:pt>
                <c:pt idx="108">
                  <c:v>5.62</c:v>
                </c:pt>
                <c:pt idx="109">
                  <c:v>7.17</c:v>
                </c:pt>
                <c:pt idx="110">
                  <c:v>5.94</c:v>
                </c:pt>
                <c:pt idx="111">
                  <c:v>5.97</c:v>
                </c:pt>
                <c:pt idx="112">
                  <c:v>6.19</c:v>
                </c:pt>
                <c:pt idx="113">
                  <c:v>6.34</c:v>
                </c:pt>
                <c:pt idx="114">
                  <c:v>7.07</c:v>
                </c:pt>
                <c:pt idx="115">
                  <c:v>5.61</c:v>
                </c:pt>
                <c:pt idx="116">
                  <c:v>6.28</c:v>
                </c:pt>
                <c:pt idx="117">
                  <c:v>5.22</c:v>
                </c:pt>
                <c:pt idx="118">
                  <c:v>4.88</c:v>
                </c:pt>
                <c:pt idx="119">
                  <c:v>6.19</c:v>
                </c:pt>
                <c:pt idx="120">
                  <c:v>5.1100000000000003</c:v>
                </c:pt>
                <c:pt idx="121">
                  <c:v>6.04</c:v>
                </c:pt>
                <c:pt idx="122">
                  <c:v>5.59</c:v>
                </c:pt>
                <c:pt idx="123">
                  <c:v>5.52</c:v>
                </c:pt>
                <c:pt idx="124">
                  <c:v>5.88</c:v>
                </c:pt>
                <c:pt idx="125">
                  <c:v>5.21</c:v>
                </c:pt>
                <c:pt idx="126">
                  <c:v>6.3</c:v>
                </c:pt>
                <c:pt idx="127">
                  <c:v>6.07</c:v>
                </c:pt>
                <c:pt idx="128">
                  <c:v>6.06</c:v>
                </c:pt>
                <c:pt idx="129">
                  <c:v>5.83</c:v>
                </c:pt>
                <c:pt idx="130">
                  <c:v>6.74</c:v>
                </c:pt>
                <c:pt idx="131">
                  <c:v>5.98</c:v>
                </c:pt>
                <c:pt idx="132">
                  <c:v>5.68</c:v>
                </c:pt>
                <c:pt idx="133">
                  <c:v>5.94</c:v>
                </c:pt>
                <c:pt idx="134">
                  <c:v>6.34</c:v>
                </c:pt>
                <c:pt idx="135">
                  <c:v>6.69</c:v>
                </c:pt>
                <c:pt idx="136">
                  <c:v>5.8</c:v>
                </c:pt>
                <c:pt idx="137">
                  <c:v>5.24</c:v>
                </c:pt>
                <c:pt idx="138">
                  <c:v>5.58</c:v>
                </c:pt>
                <c:pt idx="139">
                  <c:v>6.83</c:v>
                </c:pt>
                <c:pt idx="140">
                  <c:v>6.99</c:v>
                </c:pt>
                <c:pt idx="141">
                  <c:v>6.6</c:v>
                </c:pt>
                <c:pt idx="142">
                  <c:v>6.53</c:v>
                </c:pt>
                <c:pt idx="143">
                  <c:v>6.33</c:v>
                </c:pt>
                <c:pt idx="144">
                  <c:v>5.97</c:v>
                </c:pt>
                <c:pt idx="145">
                  <c:v>5.41</c:v>
                </c:pt>
                <c:pt idx="146">
                  <c:v>6.13</c:v>
                </c:pt>
                <c:pt idx="147">
                  <c:v>6.17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EB-4227-B879-624289A2BE59}"/>
            </c:ext>
          </c:extLst>
        </c:ser>
        <c:ser>
          <c:idx val="1"/>
          <c:order val="1"/>
          <c:tx>
            <c:strRef>
              <c:f>'Calibration Statistics'!$CU$39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Statistics'!$CU$40:$CU$187</c:f>
              <c:numCache>
                <c:formatCode>General</c:formatCode>
                <c:ptCount val="148"/>
                <c:pt idx="0">
                  <c:v>2.4814099999999999</c:v>
                </c:pt>
                <c:pt idx="1">
                  <c:v>2.4047900000000002</c:v>
                </c:pt>
                <c:pt idx="2">
                  <c:v>2.62304</c:v>
                </c:pt>
                <c:pt idx="3">
                  <c:v>2.5842800000000001</c:v>
                </c:pt>
                <c:pt idx="4">
                  <c:v>2.4570699999999999</c:v>
                </c:pt>
                <c:pt idx="5">
                  <c:v>2.3467899999999999</c:v>
                </c:pt>
                <c:pt idx="6">
                  <c:v>2.3280500000000002</c:v>
                </c:pt>
                <c:pt idx="7">
                  <c:v>2.3727999999999998</c:v>
                </c:pt>
                <c:pt idx="8">
                  <c:v>2.52305</c:v>
                </c:pt>
                <c:pt idx="9">
                  <c:v>2.3989400000000001</c:v>
                </c:pt>
                <c:pt idx="10">
                  <c:v>2.5387200000000001</c:v>
                </c:pt>
                <c:pt idx="11">
                  <c:v>2.4971000000000001</c:v>
                </c:pt>
                <c:pt idx="12">
                  <c:v>2.2836400000000001</c:v>
                </c:pt>
                <c:pt idx="13">
                  <c:v>2.3438400000000001</c:v>
                </c:pt>
                <c:pt idx="14">
                  <c:v>2.3135500000000002</c:v>
                </c:pt>
                <c:pt idx="15">
                  <c:v>2.44089</c:v>
                </c:pt>
                <c:pt idx="16">
                  <c:v>2.4769399999999999</c:v>
                </c:pt>
                <c:pt idx="17">
                  <c:v>2.5303399999999998</c:v>
                </c:pt>
                <c:pt idx="18">
                  <c:v>2.55518</c:v>
                </c:pt>
                <c:pt idx="19">
                  <c:v>2.55315</c:v>
                </c:pt>
                <c:pt idx="20">
                  <c:v>2.4405299999999999</c:v>
                </c:pt>
                <c:pt idx="21">
                  <c:v>2.5336500000000002</c:v>
                </c:pt>
                <c:pt idx="22">
                  <c:v>2.46624</c:v>
                </c:pt>
                <c:pt idx="23">
                  <c:v>2.6393900000000001</c:v>
                </c:pt>
                <c:pt idx="24">
                  <c:v>2.5430199999999998</c:v>
                </c:pt>
                <c:pt idx="25">
                  <c:v>2.56379</c:v>
                </c:pt>
                <c:pt idx="26">
                  <c:v>2.54325</c:v>
                </c:pt>
                <c:pt idx="27">
                  <c:v>2.5476700000000001</c:v>
                </c:pt>
                <c:pt idx="28">
                  <c:v>2.5949499999999999</c:v>
                </c:pt>
                <c:pt idx="29">
                  <c:v>1.7711699999999999</c:v>
                </c:pt>
                <c:pt idx="30">
                  <c:v>1.95973</c:v>
                </c:pt>
                <c:pt idx="31">
                  <c:v>1.83758</c:v>
                </c:pt>
                <c:pt idx="32">
                  <c:v>2.6713900000000002</c:v>
                </c:pt>
                <c:pt idx="33">
                  <c:v>2.5465900000000001</c:v>
                </c:pt>
                <c:pt idx="34">
                  <c:v>2.2924000000000002</c:v>
                </c:pt>
                <c:pt idx="35">
                  <c:v>2.4472900000000002</c:v>
                </c:pt>
                <c:pt idx="36">
                  <c:v>2.5717699999999999</c:v>
                </c:pt>
                <c:pt idx="37">
                  <c:v>2.7035</c:v>
                </c:pt>
                <c:pt idx="38">
                  <c:v>2.62696</c:v>
                </c:pt>
                <c:pt idx="39">
                  <c:v>2.6200800000000002</c:v>
                </c:pt>
                <c:pt idx="40">
                  <c:v>2.6228699999999998</c:v>
                </c:pt>
                <c:pt idx="41">
                  <c:v>2.5154200000000002</c:v>
                </c:pt>
                <c:pt idx="42">
                  <c:v>2.5822600000000002</c:v>
                </c:pt>
                <c:pt idx="43">
                  <c:v>2.6208399999999998</c:v>
                </c:pt>
                <c:pt idx="44">
                  <c:v>2.3719399999999999</c:v>
                </c:pt>
                <c:pt idx="45">
                  <c:v>2.44665</c:v>
                </c:pt>
                <c:pt idx="46">
                  <c:v>2.4623699999999999</c:v>
                </c:pt>
                <c:pt idx="47">
                  <c:v>2.4657900000000001</c:v>
                </c:pt>
                <c:pt idx="48">
                  <c:v>2.4676999999999998</c:v>
                </c:pt>
                <c:pt idx="49">
                  <c:v>2.6140599999999998</c:v>
                </c:pt>
                <c:pt idx="50">
                  <c:v>2.5215299999999998</c:v>
                </c:pt>
                <c:pt idx="51">
                  <c:v>2.3289499999999999</c:v>
                </c:pt>
                <c:pt idx="52">
                  <c:v>2.5479699999999998</c:v>
                </c:pt>
                <c:pt idx="53">
                  <c:v>2.5368400000000002</c:v>
                </c:pt>
                <c:pt idx="54">
                  <c:v>2.1921400000000002</c:v>
                </c:pt>
                <c:pt idx="55">
                  <c:v>2.41595</c:v>
                </c:pt>
                <c:pt idx="56">
                  <c:v>2.45567</c:v>
                </c:pt>
                <c:pt idx="57">
                  <c:v>2.3669799999999999</c:v>
                </c:pt>
                <c:pt idx="58">
                  <c:v>2.61863</c:v>
                </c:pt>
                <c:pt idx="59">
                  <c:v>2.4584299999999999</c:v>
                </c:pt>
                <c:pt idx="60">
                  <c:v>2.4453399999999998</c:v>
                </c:pt>
                <c:pt idx="61">
                  <c:v>2.50631</c:v>
                </c:pt>
                <c:pt idx="62">
                  <c:v>2.6005400000000001</c:v>
                </c:pt>
                <c:pt idx="63">
                  <c:v>2.4666700000000001</c:v>
                </c:pt>
                <c:pt idx="64">
                  <c:v>2.4335599999999999</c:v>
                </c:pt>
                <c:pt idx="65">
                  <c:v>2.4233500000000001</c:v>
                </c:pt>
                <c:pt idx="66">
                  <c:v>2.3428599999999999</c:v>
                </c:pt>
                <c:pt idx="67">
                  <c:v>2.52122</c:v>
                </c:pt>
                <c:pt idx="68">
                  <c:v>2.5297200000000002</c:v>
                </c:pt>
                <c:pt idx="69">
                  <c:v>2.5254799999999999</c:v>
                </c:pt>
                <c:pt idx="70">
                  <c:v>2.4340899999999999</c:v>
                </c:pt>
                <c:pt idx="71">
                  <c:v>1.6198300000000001</c:v>
                </c:pt>
                <c:pt idx="72">
                  <c:v>1.93821</c:v>
                </c:pt>
                <c:pt idx="73">
                  <c:v>1.8531200000000001</c:v>
                </c:pt>
                <c:pt idx="74">
                  <c:v>2.00203</c:v>
                </c:pt>
                <c:pt idx="75">
                  <c:v>1.9087700000000001</c:v>
                </c:pt>
                <c:pt idx="76">
                  <c:v>2.0809600000000001</c:v>
                </c:pt>
                <c:pt idx="77">
                  <c:v>2.20377</c:v>
                </c:pt>
                <c:pt idx="78">
                  <c:v>2.0110299999999999</c:v>
                </c:pt>
                <c:pt idx="79">
                  <c:v>2.3172799999999998</c:v>
                </c:pt>
                <c:pt idx="80">
                  <c:v>1.9914400000000001</c:v>
                </c:pt>
                <c:pt idx="81">
                  <c:v>2.37134</c:v>
                </c:pt>
                <c:pt idx="82">
                  <c:v>2.35371</c:v>
                </c:pt>
                <c:pt idx="83">
                  <c:v>2.6433399999999998</c:v>
                </c:pt>
                <c:pt idx="84">
                  <c:v>2.4645800000000002</c:v>
                </c:pt>
                <c:pt idx="85">
                  <c:v>2.65266</c:v>
                </c:pt>
                <c:pt idx="86">
                  <c:v>2.3980199999999998</c:v>
                </c:pt>
                <c:pt idx="87">
                  <c:v>2.0721099999999999</c:v>
                </c:pt>
                <c:pt idx="88">
                  <c:v>2.57098</c:v>
                </c:pt>
                <c:pt idx="89">
                  <c:v>2.11077</c:v>
                </c:pt>
                <c:pt idx="90">
                  <c:v>2.2741400000000001</c:v>
                </c:pt>
                <c:pt idx="91">
                  <c:v>2.26065</c:v>
                </c:pt>
                <c:pt idx="92">
                  <c:v>2.2221199999999999</c:v>
                </c:pt>
                <c:pt idx="93">
                  <c:v>2.3743300000000001</c:v>
                </c:pt>
                <c:pt idx="94">
                  <c:v>2.3441800000000002</c:v>
                </c:pt>
                <c:pt idx="95">
                  <c:v>2.5692699999999999</c:v>
                </c:pt>
                <c:pt idx="96">
                  <c:v>2.7726899999999999</c:v>
                </c:pt>
                <c:pt idx="97">
                  <c:v>2.80986</c:v>
                </c:pt>
                <c:pt idx="98">
                  <c:v>2.8256600000000001</c:v>
                </c:pt>
                <c:pt idx="99">
                  <c:v>2.8144200000000001</c:v>
                </c:pt>
                <c:pt idx="100">
                  <c:v>2.6494</c:v>
                </c:pt>
                <c:pt idx="101">
                  <c:v>2.2125900000000001</c:v>
                </c:pt>
                <c:pt idx="102">
                  <c:v>2.4961799999999998</c:v>
                </c:pt>
                <c:pt idx="103">
                  <c:v>2.7403200000000001</c:v>
                </c:pt>
                <c:pt idx="104">
                  <c:v>2.3485399999999998</c:v>
                </c:pt>
                <c:pt idx="105">
                  <c:v>5.9097400000000002</c:v>
                </c:pt>
                <c:pt idx="106">
                  <c:v>6.2961099999999997</c:v>
                </c:pt>
                <c:pt idx="107">
                  <c:v>6.2438500000000001</c:v>
                </c:pt>
                <c:pt idx="108">
                  <c:v>5.9377599999999999</c:v>
                </c:pt>
                <c:pt idx="109">
                  <c:v>6.2534099999999997</c:v>
                </c:pt>
                <c:pt idx="110">
                  <c:v>5.8648999999999996</c:v>
                </c:pt>
                <c:pt idx="111">
                  <c:v>6.0382199999999999</c:v>
                </c:pt>
                <c:pt idx="112">
                  <c:v>6.3739400000000002</c:v>
                </c:pt>
                <c:pt idx="113">
                  <c:v>6.3724299999999996</c:v>
                </c:pt>
                <c:pt idx="114">
                  <c:v>6.1332199999999997</c:v>
                </c:pt>
                <c:pt idx="115">
                  <c:v>5.8932500000000001</c:v>
                </c:pt>
                <c:pt idx="116">
                  <c:v>6.2361399999999998</c:v>
                </c:pt>
                <c:pt idx="117">
                  <c:v>5.8013500000000002</c:v>
                </c:pt>
                <c:pt idx="118">
                  <c:v>5.8288200000000003</c:v>
                </c:pt>
                <c:pt idx="119">
                  <c:v>6.3365200000000002</c:v>
                </c:pt>
                <c:pt idx="120">
                  <c:v>5.7785700000000002</c:v>
                </c:pt>
                <c:pt idx="121">
                  <c:v>6.1577099999999998</c:v>
                </c:pt>
                <c:pt idx="122">
                  <c:v>5.8589099999999998</c:v>
                </c:pt>
                <c:pt idx="123">
                  <c:v>5.8250900000000003</c:v>
                </c:pt>
                <c:pt idx="124">
                  <c:v>5.8679500000000004</c:v>
                </c:pt>
                <c:pt idx="125">
                  <c:v>5.9184599999999996</c:v>
                </c:pt>
                <c:pt idx="126">
                  <c:v>6.3806900000000004</c:v>
                </c:pt>
                <c:pt idx="127">
                  <c:v>6.1009099999999998</c:v>
                </c:pt>
                <c:pt idx="128">
                  <c:v>5.7251399999999997</c:v>
                </c:pt>
                <c:pt idx="129">
                  <c:v>5.8219799999999999</c:v>
                </c:pt>
                <c:pt idx="130">
                  <c:v>5.8958500000000003</c:v>
                </c:pt>
                <c:pt idx="131">
                  <c:v>5.96936</c:v>
                </c:pt>
                <c:pt idx="132">
                  <c:v>5.8301299999999996</c:v>
                </c:pt>
                <c:pt idx="133">
                  <c:v>5.9749400000000001</c:v>
                </c:pt>
                <c:pt idx="134">
                  <c:v>5.7328200000000002</c:v>
                </c:pt>
                <c:pt idx="135">
                  <c:v>6.1662299999999997</c:v>
                </c:pt>
                <c:pt idx="136">
                  <c:v>5.8962500000000002</c:v>
                </c:pt>
                <c:pt idx="137">
                  <c:v>5.9114000000000004</c:v>
                </c:pt>
                <c:pt idx="138">
                  <c:v>5.6236100000000002</c:v>
                </c:pt>
                <c:pt idx="139">
                  <c:v>6.4525499999999996</c:v>
                </c:pt>
                <c:pt idx="140">
                  <c:v>6.3932099999999998</c:v>
                </c:pt>
                <c:pt idx="141">
                  <c:v>6.3251099999999996</c:v>
                </c:pt>
                <c:pt idx="142">
                  <c:v>6.2038799999999998</c:v>
                </c:pt>
                <c:pt idx="143">
                  <c:v>6.5155799999999999</c:v>
                </c:pt>
                <c:pt idx="144">
                  <c:v>5.9575300000000002</c:v>
                </c:pt>
                <c:pt idx="145">
                  <c:v>5.9050099999999999</c:v>
                </c:pt>
                <c:pt idx="146">
                  <c:v>5.8091900000000001</c:v>
                </c:pt>
                <c:pt idx="147">
                  <c:v>5.7624399999999998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EB-4227-B879-624289A2B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Statistics'!$AS$39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Statistics'!$AS$40:$AS$108</c:f>
              <c:numCache>
                <c:formatCode>General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F7-424B-934F-9F232185EB2A}"/>
            </c:ext>
          </c:extLst>
        </c:ser>
        <c:ser>
          <c:idx val="1"/>
          <c:order val="1"/>
          <c:tx>
            <c:strRef>
              <c:f>'Calibration Statistics'!$AT$39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Statistics'!$AT$40:$AT$108</c:f>
              <c:numCache>
                <c:formatCode>General</c:formatCode>
                <c:ptCount val="6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F7-424B-934F-9F232185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Statistics'!$AZ$39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Statistics'!$AZ$40:$AZ$67</c:f>
              <c:numCache>
                <c:formatCode>General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6-4E65-A6B3-2DDE1110C7EE}"/>
            </c:ext>
          </c:extLst>
        </c:ser>
        <c:ser>
          <c:idx val="1"/>
          <c:order val="1"/>
          <c:tx>
            <c:strRef>
              <c:f>'Calibration Statistics'!$BA$39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Statistics'!$BA$40:$BA$67</c:f>
              <c:numCache>
                <c:formatCode>General</c:formatCode>
                <c:ptCount val="2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6-4E65-A6B3-2DDE1110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Statistics'!$AL$39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Statistics'!$AL$40:$AL$74</c:f>
              <c:numCache>
                <c:formatCode>General</c:formatCode>
                <c:ptCount val="35"/>
                <c:pt idx="0">
                  <c:v>14.798209999999999</c:v>
                </c:pt>
                <c:pt idx="1">
                  <c:v>15.1</c:v>
                </c:pt>
                <c:pt idx="2">
                  <c:v>14</c:v>
                </c:pt>
                <c:pt idx="3">
                  <c:v>10.7</c:v>
                </c:pt>
                <c:pt idx="4">
                  <c:v>11.2</c:v>
                </c:pt>
                <c:pt idx="5">
                  <c:v>12.9</c:v>
                </c:pt>
                <c:pt idx="6">
                  <c:v>11.3</c:v>
                </c:pt>
                <c:pt idx="7">
                  <c:v>11.3</c:v>
                </c:pt>
                <c:pt idx="8">
                  <c:v>11.1</c:v>
                </c:pt>
                <c:pt idx="9">
                  <c:v>11.9</c:v>
                </c:pt>
                <c:pt idx="10">
                  <c:v>12.2</c:v>
                </c:pt>
                <c:pt idx="11">
                  <c:v>11.6</c:v>
                </c:pt>
                <c:pt idx="12">
                  <c:v>10.7</c:v>
                </c:pt>
                <c:pt idx="13">
                  <c:v>12.5</c:v>
                </c:pt>
                <c:pt idx="14">
                  <c:v>12.8</c:v>
                </c:pt>
                <c:pt idx="15">
                  <c:v>14</c:v>
                </c:pt>
                <c:pt idx="16">
                  <c:v>12.2</c:v>
                </c:pt>
                <c:pt idx="17">
                  <c:v>12.2</c:v>
                </c:pt>
                <c:pt idx="18">
                  <c:v>13.4</c:v>
                </c:pt>
                <c:pt idx="19">
                  <c:v>12.3</c:v>
                </c:pt>
                <c:pt idx="20">
                  <c:v>14.6</c:v>
                </c:pt>
                <c:pt idx="21">
                  <c:v>12.165609999999999</c:v>
                </c:pt>
                <c:pt idx="22">
                  <c:v>12.26932</c:v>
                </c:pt>
                <c:pt idx="23">
                  <c:v>12.315989999999999</c:v>
                </c:pt>
                <c:pt idx="24">
                  <c:v>12.20668</c:v>
                </c:pt>
                <c:pt idx="25">
                  <c:v>14.90704</c:v>
                </c:pt>
                <c:pt idx="26">
                  <c:v>13.88409</c:v>
                </c:pt>
                <c:pt idx="27">
                  <c:v>13.60422</c:v>
                </c:pt>
                <c:pt idx="28">
                  <c:v>13.17183</c:v>
                </c:pt>
                <c:pt idx="29">
                  <c:v>14.29852</c:v>
                </c:pt>
                <c:pt idx="30">
                  <c:v>15.557510000000001</c:v>
                </c:pt>
                <c:pt idx="31">
                  <c:v>13.5665</c:v>
                </c:pt>
                <c:pt idx="32">
                  <c:v>15.89846</c:v>
                </c:pt>
                <c:pt idx="33">
                  <c:v>12.71767</c:v>
                </c:pt>
                <c:pt idx="34">
                  <c:v>14.48471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0-478A-A7C7-DAE960F22494}"/>
            </c:ext>
          </c:extLst>
        </c:ser>
        <c:ser>
          <c:idx val="1"/>
          <c:order val="1"/>
          <c:tx>
            <c:strRef>
              <c:f>'Calibration Statistics'!$AM$39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Statistics'!$AM$40:$AM$74</c:f>
              <c:numCache>
                <c:formatCode>General</c:formatCode>
                <c:ptCount val="35"/>
                <c:pt idx="0">
                  <c:v>15.626860000000001</c:v>
                </c:pt>
                <c:pt idx="1">
                  <c:v>16.105129999999999</c:v>
                </c:pt>
                <c:pt idx="2">
                  <c:v>14.954000000000001</c:v>
                </c:pt>
                <c:pt idx="3">
                  <c:v>10.850440000000001</c:v>
                </c:pt>
                <c:pt idx="4">
                  <c:v>10.80974</c:v>
                </c:pt>
                <c:pt idx="5">
                  <c:v>13.832879999999999</c:v>
                </c:pt>
                <c:pt idx="6">
                  <c:v>11.09746</c:v>
                </c:pt>
                <c:pt idx="7">
                  <c:v>11.297929999999999</c:v>
                </c:pt>
                <c:pt idx="8">
                  <c:v>10.732900000000001</c:v>
                </c:pt>
                <c:pt idx="9">
                  <c:v>11.586130000000001</c:v>
                </c:pt>
                <c:pt idx="10">
                  <c:v>12.508660000000001</c:v>
                </c:pt>
                <c:pt idx="11">
                  <c:v>11.88772</c:v>
                </c:pt>
                <c:pt idx="12">
                  <c:v>10.35642</c:v>
                </c:pt>
                <c:pt idx="13">
                  <c:v>11.92389</c:v>
                </c:pt>
                <c:pt idx="14">
                  <c:v>13.16446</c:v>
                </c:pt>
                <c:pt idx="15">
                  <c:v>13.16996</c:v>
                </c:pt>
                <c:pt idx="16">
                  <c:v>12.344720000000001</c:v>
                </c:pt>
                <c:pt idx="17">
                  <c:v>12.669409999999999</c:v>
                </c:pt>
                <c:pt idx="18">
                  <c:v>13.350809999999999</c:v>
                </c:pt>
                <c:pt idx="19">
                  <c:v>12.92215</c:v>
                </c:pt>
                <c:pt idx="20">
                  <c:v>14.38599</c:v>
                </c:pt>
                <c:pt idx="21">
                  <c:v>12.747439999999999</c:v>
                </c:pt>
                <c:pt idx="22">
                  <c:v>12.353400000000001</c:v>
                </c:pt>
                <c:pt idx="23">
                  <c:v>12.810499999999999</c:v>
                </c:pt>
                <c:pt idx="24">
                  <c:v>12.88006</c:v>
                </c:pt>
                <c:pt idx="25">
                  <c:v>15.12806</c:v>
                </c:pt>
                <c:pt idx="26">
                  <c:v>13.80039</c:v>
                </c:pt>
                <c:pt idx="27">
                  <c:v>13.765689999999999</c:v>
                </c:pt>
                <c:pt idx="28">
                  <c:v>13.56016</c:v>
                </c:pt>
                <c:pt idx="29">
                  <c:v>15.435829999999999</c:v>
                </c:pt>
                <c:pt idx="30">
                  <c:v>16.147179999999999</c:v>
                </c:pt>
                <c:pt idx="31">
                  <c:v>13.694879999999999</c:v>
                </c:pt>
                <c:pt idx="32">
                  <c:v>15.239850000000001</c:v>
                </c:pt>
                <c:pt idx="33">
                  <c:v>12.73076</c:v>
                </c:pt>
                <c:pt idx="34">
                  <c:v>15.57592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78A-A7C7-DAE960F22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Statistics'!$AE$39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Statistics'!$AE$40:$AE$140</c:f>
              <c:numCache>
                <c:formatCode>General</c:formatCode>
                <c:ptCount val="101"/>
                <c:pt idx="0">
                  <c:v>13.199109999999999</c:v>
                </c:pt>
                <c:pt idx="1">
                  <c:v>12.10286</c:v>
                </c:pt>
                <c:pt idx="2">
                  <c:v>11.90311</c:v>
                </c:pt>
                <c:pt idx="3">
                  <c:v>9.6035199999999996</c:v>
                </c:pt>
                <c:pt idx="4">
                  <c:v>10.80226</c:v>
                </c:pt>
                <c:pt idx="5">
                  <c:v>10</c:v>
                </c:pt>
                <c:pt idx="6">
                  <c:v>11.202669999999999</c:v>
                </c:pt>
                <c:pt idx="7">
                  <c:v>9.6993299999999998</c:v>
                </c:pt>
                <c:pt idx="8">
                  <c:v>11.001110000000001</c:v>
                </c:pt>
                <c:pt idx="9">
                  <c:v>10.098470000000001</c:v>
                </c:pt>
                <c:pt idx="10">
                  <c:v>12.09459</c:v>
                </c:pt>
                <c:pt idx="11">
                  <c:v>10.80499</c:v>
                </c:pt>
                <c:pt idx="12">
                  <c:v>9.1973199999999995</c:v>
                </c:pt>
                <c:pt idx="13">
                  <c:v>10.30233</c:v>
                </c:pt>
                <c:pt idx="14">
                  <c:v>10.101929999999999</c:v>
                </c:pt>
                <c:pt idx="15">
                  <c:v>10</c:v>
                </c:pt>
                <c:pt idx="16">
                  <c:v>11.504519999999999</c:v>
                </c:pt>
                <c:pt idx="17">
                  <c:v>12.19767</c:v>
                </c:pt>
                <c:pt idx="18">
                  <c:v>12.2994</c:v>
                </c:pt>
                <c:pt idx="19">
                  <c:v>10.903689999999999</c:v>
                </c:pt>
                <c:pt idx="20">
                  <c:v>11.49522</c:v>
                </c:pt>
                <c:pt idx="21">
                  <c:v>11.399279999999999</c:v>
                </c:pt>
                <c:pt idx="22">
                  <c:v>11.396710000000001</c:v>
                </c:pt>
                <c:pt idx="23">
                  <c:v>12.20049</c:v>
                </c:pt>
                <c:pt idx="24">
                  <c:v>12.002330000000001</c:v>
                </c:pt>
                <c:pt idx="25">
                  <c:v>13.60371</c:v>
                </c:pt>
                <c:pt idx="26">
                  <c:v>12.902839999999999</c:v>
                </c:pt>
                <c:pt idx="27">
                  <c:v>12.602740000000001</c:v>
                </c:pt>
                <c:pt idx="28">
                  <c:v>13.19767</c:v>
                </c:pt>
                <c:pt idx="29">
                  <c:v>12.60369</c:v>
                </c:pt>
                <c:pt idx="30">
                  <c:v>11.69951</c:v>
                </c:pt>
                <c:pt idx="31">
                  <c:v>11.69942</c:v>
                </c:pt>
                <c:pt idx="32">
                  <c:v>13.89522</c:v>
                </c:pt>
                <c:pt idx="33">
                  <c:v>11.800459999999999</c:v>
                </c:pt>
                <c:pt idx="34">
                  <c:v>13</c:v>
                </c:pt>
                <c:pt idx="35">
                  <c:v>12.196529999999999</c:v>
                </c:pt>
                <c:pt idx="36">
                  <c:v>11.695539999999999</c:v>
                </c:pt>
                <c:pt idx="37">
                  <c:v>12.102209999999999</c:v>
                </c:pt>
                <c:pt idx="38">
                  <c:v>12.502980000000001</c:v>
                </c:pt>
                <c:pt idx="39">
                  <c:v>12.903589999999999</c:v>
                </c:pt>
                <c:pt idx="40">
                  <c:v>11.703620000000001</c:v>
                </c:pt>
                <c:pt idx="41">
                  <c:v>12.80045</c:v>
                </c:pt>
                <c:pt idx="42">
                  <c:v>13.295059999999999</c:v>
                </c:pt>
                <c:pt idx="43">
                  <c:v>12.403729999999999</c:v>
                </c:pt>
                <c:pt idx="44">
                  <c:v>12.8</c:v>
                </c:pt>
                <c:pt idx="45">
                  <c:v>13.20321</c:v>
                </c:pt>
                <c:pt idx="46">
                  <c:v>13.501139999999999</c:v>
                </c:pt>
                <c:pt idx="47">
                  <c:v>12.802849999999999</c:v>
                </c:pt>
                <c:pt idx="48">
                  <c:v>11.19678</c:v>
                </c:pt>
                <c:pt idx="49">
                  <c:v>13.200469999999999</c:v>
                </c:pt>
                <c:pt idx="50">
                  <c:v>12.69637</c:v>
                </c:pt>
                <c:pt idx="51">
                  <c:v>13.49456</c:v>
                </c:pt>
                <c:pt idx="52">
                  <c:v>12.40047</c:v>
                </c:pt>
                <c:pt idx="53">
                  <c:v>12.09436</c:v>
                </c:pt>
                <c:pt idx="54">
                  <c:v>11.90476</c:v>
                </c:pt>
                <c:pt idx="55">
                  <c:v>14.60571</c:v>
                </c:pt>
                <c:pt idx="56">
                  <c:v>13.10069</c:v>
                </c:pt>
                <c:pt idx="57">
                  <c:v>13.903</c:v>
                </c:pt>
                <c:pt idx="58">
                  <c:v>12.39908</c:v>
                </c:pt>
                <c:pt idx="59">
                  <c:v>12.102209999999999</c:v>
                </c:pt>
                <c:pt idx="60">
                  <c:v>14.30219</c:v>
                </c:pt>
                <c:pt idx="61">
                  <c:v>11.9053</c:v>
                </c:pt>
                <c:pt idx="62">
                  <c:v>11.19403</c:v>
                </c:pt>
                <c:pt idx="63">
                  <c:v>12.698410000000001</c:v>
                </c:pt>
                <c:pt idx="64">
                  <c:v>12.199310000000001</c:v>
                </c:pt>
                <c:pt idx="65">
                  <c:v>14.002280000000001</c:v>
                </c:pt>
                <c:pt idx="66">
                  <c:v>14.09722</c:v>
                </c:pt>
                <c:pt idx="67">
                  <c:v>13.302110000000001</c:v>
                </c:pt>
                <c:pt idx="68">
                  <c:v>11.2</c:v>
                </c:pt>
                <c:pt idx="69">
                  <c:v>14.46001</c:v>
                </c:pt>
                <c:pt idx="70">
                  <c:v>12.494450000000001</c:v>
                </c:pt>
                <c:pt idx="71">
                  <c:v>16.818750000000001</c:v>
                </c:pt>
                <c:pt idx="72">
                  <c:v>13.30307</c:v>
                </c:pt>
                <c:pt idx="73">
                  <c:v>11.95322</c:v>
                </c:pt>
                <c:pt idx="74">
                  <c:v>13.182119999999999</c:v>
                </c:pt>
                <c:pt idx="75">
                  <c:v>11.65672</c:v>
                </c:pt>
                <c:pt idx="76">
                  <c:v>13.018219999999999</c:v>
                </c:pt>
                <c:pt idx="77">
                  <c:v>15.80874</c:v>
                </c:pt>
                <c:pt idx="78">
                  <c:v>12.830450000000001</c:v>
                </c:pt>
                <c:pt idx="79">
                  <c:v>14.95327</c:v>
                </c:pt>
                <c:pt idx="80">
                  <c:v>15.14981</c:v>
                </c:pt>
                <c:pt idx="81">
                  <c:v>13.32484</c:v>
                </c:pt>
                <c:pt idx="82">
                  <c:v>13.30453</c:v>
                </c:pt>
                <c:pt idx="83">
                  <c:v>12.920450000000001</c:v>
                </c:pt>
                <c:pt idx="84">
                  <c:v>11.88616</c:v>
                </c:pt>
                <c:pt idx="85">
                  <c:v>13.525370000000001</c:v>
                </c:pt>
                <c:pt idx="86">
                  <c:v>14.62623</c:v>
                </c:pt>
                <c:pt idx="87">
                  <c:v>14.407249999999999</c:v>
                </c:pt>
                <c:pt idx="88">
                  <c:v>15.651109999999999</c:v>
                </c:pt>
                <c:pt idx="89">
                  <c:v>11.215159999999999</c:v>
                </c:pt>
                <c:pt idx="90">
                  <c:v>12.20884</c:v>
                </c:pt>
                <c:pt idx="91">
                  <c:v>14.274459999999999</c:v>
                </c:pt>
                <c:pt idx="92">
                  <c:v>14.82751</c:v>
                </c:pt>
                <c:pt idx="93">
                  <c:v>14.54566</c:v>
                </c:pt>
                <c:pt idx="94">
                  <c:v>13.61754</c:v>
                </c:pt>
                <c:pt idx="95">
                  <c:v>13.893560000000001</c:v>
                </c:pt>
                <c:pt idx="96">
                  <c:v>15.472200000000001</c:v>
                </c:pt>
                <c:pt idx="97">
                  <c:v>15.140169999999999</c:v>
                </c:pt>
                <c:pt idx="98">
                  <c:v>15.28905</c:v>
                </c:pt>
                <c:pt idx="99">
                  <c:v>15.748699999999999</c:v>
                </c:pt>
                <c:pt idx="100">
                  <c:v>14.04209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D-4EFB-B96A-4426CD7E54D3}"/>
            </c:ext>
          </c:extLst>
        </c:ser>
        <c:ser>
          <c:idx val="1"/>
          <c:order val="1"/>
          <c:tx>
            <c:strRef>
              <c:f>'Calibration Statistics'!$AF$39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Statistics'!$AF$40:$AF$140</c:f>
              <c:numCache>
                <c:formatCode>General</c:formatCode>
                <c:ptCount val="101"/>
                <c:pt idx="0">
                  <c:v>14.90884</c:v>
                </c:pt>
                <c:pt idx="1">
                  <c:v>13.32554</c:v>
                </c:pt>
                <c:pt idx="2">
                  <c:v>10.75127</c:v>
                </c:pt>
                <c:pt idx="3">
                  <c:v>9.5341299999999993</c:v>
                </c:pt>
                <c:pt idx="4">
                  <c:v>11.48587</c:v>
                </c:pt>
                <c:pt idx="5">
                  <c:v>10.18266</c:v>
                </c:pt>
                <c:pt idx="6">
                  <c:v>12.318350000000001</c:v>
                </c:pt>
                <c:pt idx="7">
                  <c:v>9.90076</c:v>
                </c:pt>
                <c:pt idx="8">
                  <c:v>11.49553</c:v>
                </c:pt>
                <c:pt idx="9">
                  <c:v>10.84989</c:v>
                </c:pt>
                <c:pt idx="10">
                  <c:v>12.23321</c:v>
                </c:pt>
                <c:pt idx="11">
                  <c:v>10.153359999999999</c:v>
                </c:pt>
                <c:pt idx="12">
                  <c:v>10.15075</c:v>
                </c:pt>
                <c:pt idx="13">
                  <c:v>10.83334</c:v>
                </c:pt>
                <c:pt idx="14">
                  <c:v>9.8532200000000003</c:v>
                </c:pt>
                <c:pt idx="15">
                  <c:v>9.6497899999999994</c:v>
                </c:pt>
                <c:pt idx="16">
                  <c:v>12.026859999999999</c:v>
                </c:pt>
                <c:pt idx="17">
                  <c:v>12.981070000000001</c:v>
                </c:pt>
                <c:pt idx="18">
                  <c:v>11.862030000000001</c:v>
                </c:pt>
                <c:pt idx="19">
                  <c:v>12.192539999999999</c:v>
                </c:pt>
                <c:pt idx="20">
                  <c:v>11.28112</c:v>
                </c:pt>
                <c:pt idx="21">
                  <c:v>11.078709999999999</c:v>
                </c:pt>
                <c:pt idx="22">
                  <c:v>11.712</c:v>
                </c:pt>
                <c:pt idx="23">
                  <c:v>11.892289999999999</c:v>
                </c:pt>
                <c:pt idx="24">
                  <c:v>13.049770000000001</c:v>
                </c:pt>
                <c:pt idx="25">
                  <c:v>13.019130000000001</c:v>
                </c:pt>
                <c:pt idx="26">
                  <c:v>12.598000000000001</c:v>
                </c:pt>
                <c:pt idx="27">
                  <c:v>12.555680000000001</c:v>
                </c:pt>
                <c:pt idx="28">
                  <c:v>13.11754</c:v>
                </c:pt>
                <c:pt idx="29">
                  <c:v>12.65028</c:v>
                </c:pt>
                <c:pt idx="30">
                  <c:v>11.94983</c:v>
                </c:pt>
                <c:pt idx="31">
                  <c:v>12.27669</c:v>
                </c:pt>
                <c:pt idx="32">
                  <c:v>13.18547</c:v>
                </c:pt>
                <c:pt idx="33">
                  <c:v>11.87764</c:v>
                </c:pt>
                <c:pt idx="34">
                  <c:v>11.948700000000001</c:v>
                </c:pt>
                <c:pt idx="35">
                  <c:v>12.18526</c:v>
                </c:pt>
                <c:pt idx="36">
                  <c:v>11.630979999999999</c:v>
                </c:pt>
                <c:pt idx="37">
                  <c:v>12.6036</c:v>
                </c:pt>
                <c:pt idx="38">
                  <c:v>12.180730000000001</c:v>
                </c:pt>
                <c:pt idx="39">
                  <c:v>12.868359999999999</c:v>
                </c:pt>
                <c:pt idx="40">
                  <c:v>12.221450000000001</c:v>
                </c:pt>
                <c:pt idx="41">
                  <c:v>13.05622</c:v>
                </c:pt>
                <c:pt idx="42">
                  <c:v>13.1538</c:v>
                </c:pt>
                <c:pt idx="43">
                  <c:v>12.85478</c:v>
                </c:pt>
                <c:pt idx="44">
                  <c:v>12.830679999999999</c:v>
                </c:pt>
                <c:pt idx="45">
                  <c:v>13.69707</c:v>
                </c:pt>
                <c:pt idx="46">
                  <c:v>12.99222</c:v>
                </c:pt>
                <c:pt idx="47">
                  <c:v>12.751950000000001</c:v>
                </c:pt>
                <c:pt idx="48">
                  <c:v>10.3033</c:v>
                </c:pt>
                <c:pt idx="49">
                  <c:v>13.29233</c:v>
                </c:pt>
                <c:pt idx="50">
                  <c:v>13.09843</c:v>
                </c:pt>
                <c:pt idx="51">
                  <c:v>12.796569999999999</c:v>
                </c:pt>
                <c:pt idx="52">
                  <c:v>13.930949999999999</c:v>
                </c:pt>
                <c:pt idx="53">
                  <c:v>12.73189</c:v>
                </c:pt>
                <c:pt idx="54">
                  <c:v>12.60482</c:v>
                </c:pt>
                <c:pt idx="55">
                  <c:v>13.34102</c:v>
                </c:pt>
                <c:pt idx="56">
                  <c:v>12.78786</c:v>
                </c:pt>
                <c:pt idx="57">
                  <c:v>15.25376</c:v>
                </c:pt>
                <c:pt idx="58">
                  <c:v>11.40889</c:v>
                </c:pt>
                <c:pt idx="59">
                  <c:v>12.118510000000001</c:v>
                </c:pt>
                <c:pt idx="60">
                  <c:v>13.067679999999999</c:v>
                </c:pt>
                <c:pt idx="61">
                  <c:v>12.59174</c:v>
                </c:pt>
                <c:pt idx="62">
                  <c:v>11.39401</c:v>
                </c:pt>
                <c:pt idx="63">
                  <c:v>12.4816</c:v>
                </c:pt>
                <c:pt idx="64">
                  <c:v>13.625679999999999</c:v>
                </c:pt>
                <c:pt idx="65">
                  <c:v>13.350820000000001</c:v>
                </c:pt>
                <c:pt idx="66">
                  <c:v>13.74667</c:v>
                </c:pt>
                <c:pt idx="67">
                  <c:v>12.22073</c:v>
                </c:pt>
                <c:pt idx="68">
                  <c:v>11.72039</c:v>
                </c:pt>
                <c:pt idx="69">
                  <c:v>14.02407</c:v>
                </c:pt>
                <c:pt idx="70">
                  <c:v>12.724399999999999</c:v>
                </c:pt>
                <c:pt idx="71">
                  <c:v>16.59967</c:v>
                </c:pt>
                <c:pt idx="72">
                  <c:v>13.31241</c:v>
                </c:pt>
                <c:pt idx="73">
                  <c:v>12.130599999999999</c:v>
                </c:pt>
                <c:pt idx="74">
                  <c:v>14.151439999999999</c:v>
                </c:pt>
                <c:pt idx="75">
                  <c:v>12.050509999999999</c:v>
                </c:pt>
                <c:pt idx="76">
                  <c:v>12.87412</c:v>
                </c:pt>
                <c:pt idx="77">
                  <c:v>16.433240000000001</c:v>
                </c:pt>
                <c:pt idx="78">
                  <c:v>12.019600000000001</c:v>
                </c:pt>
                <c:pt idx="79">
                  <c:v>15.928269999999999</c:v>
                </c:pt>
                <c:pt idx="80">
                  <c:v>15.299110000000001</c:v>
                </c:pt>
                <c:pt idx="81">
                  <c:v>13.69586</c:v>
                </c:pt>
                <c:pt idx="82">
                  <c:v>13.77065</c:v>
                </c:pt>
                <c:pt idx="83">
                  <c:v>13.073700000000001</c:v>
                </c:pt>
                <c:pt idx="84">
                  <c:v>13.5725</c:v>
                </c:pt>
                <c:pt idx="85">
                  <c:v>13.683770000000001</c:v>
                </c:pt>
                <c:pt idx="86">
                  <c:v>15.33497</c:v>
                </c:pt>
                <c:pt idx="87">
                  <c:v>15.55359</c:v>
                </c:pt>
                <c:pt idx="88">
                  <c:v>15.77242</c:v>
                </c:pt>
                <c:pt idx="89">
                  <c:v>10.98213</c:v>
                </c:pt>
                <c:pt idx="90">
                  <c:v>12.41361</c:v>
                </c:pt>
                <c:pt idx="91">
                  <c:v>14.67812</c:v>
                </c:pt>
                <c:pt idx="92">
                  <c:v>15.891450000000001</c:v>
                </c:pt>
                <c:pt idx="93">
                  <c:v>15.77914</c:v>
                </c:pt>
                <c:pt idx="94">
                  <c:v>12.94993</c:v>
                </c:pt>
                <c:pt idx="95">
                  <c:v>15.10914</c:v>
                </c:pt>
                <c:pt idx="96">
                  <c:v>16.785530000000001</c:v>
                </c:pt>
                <c:pt idx="97">
                  <c:v>15.25052</c:v>
                </c:pt>
                <c:pt idx="98">
                  <c:v>15.43425</c:v>
                </c:pt>
                <c:pt idx="99">
                  <c:v>15.86209</c:v>
                </c:pt>
                <c:pt idx="100">
                  <c:v>13.79171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D-4EFB-B96A-4426CD7E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Statistics'!$AD$20</c:f>
          <c:strCache>
            <c:ptCount val="1"/>
            <c:pt idx="0">
              <c:v>CALIB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Statistics'!$BG$39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Statistics'!$BG$40:$BG$102</c:f>
              <c:numCache>
                <c:formatCode>General</c:formatCode>
                <c:ptCount val="63"/>
                <c:pt idx="0">
                  <c:v>2.5237599999999998</c:v>
                </c:pt>
                <c:pt idx="1">
                  <c:v>2.6471300000000002</c:v>
                </c:pt>
                <c:pt idx="2">
                  <c:v>2.5446800000000001</c:v>
                </c:pt>
                <c:pt idx="3">
                  <c:v>2.6059899999999998</c:v>
                </c:pt>
                <c:pt idx="4">
                  <c:v>2.5268199999999998</c:v>
                </c:pt>
                <c:pt idx="5">
                  <c:v>2.64174</c:v>
                </c:pt>
                <c:pt idx="6">
                  <c:v>2.4309400000000001</c:v>
                </c:pt>
                <c:pt idx="7">
                  <c:v>2.6238700000000001</c:v>
                </c:pt>
                <c:pt idx="8">
                  <c:v>2.4234300000000002</c:v>
                </c:pt>
                <c:pt idx="9">
                  <c:v>2.3206199999999999</c:v>
                </c:pt>
                <c:pt idx="10">
                  <c:v>2.52955</c:v>
                </c:pt>
                <c:pt idx="11">
                  <c:v>2.5354199999999998</c:v>
                </c:pt>
                <c:pt idx="12">
                  <c:v>2.61565</c:v>
                </c:pt>
                <c:pt idx="13">
                  <c:v>2.4607399999999999</c:v>
                </c:pt>
                <c:pt idx="14">
                  <c:v>2.5325500000000001</c:v>
                </c:pt>
                <c:pt idx="15">
                  <c:v>2.6740900000000001</c:v>
                </c:pt>
                <c:pt idx="16">
                  <c:v>2.6314899999999999</c:v>
                </c:pt>
                <c:pt idx="17">
                  <c:v>2.5537700000000001</c:v>
                </c:pt>
                <c:pt idx="18">
                  <c:v>2.6781299999999999</c:v>
                </c:pt>
                <c:pt idx="19">
                  <c:v>2.6709100000000001</c:v>
                </c:pt>
                <c:pt idx="20">
                  <c:v>2.5792299999999999</c:v>
                </c:pt>
                <c:pt idx="21">
                  <c:v>2.6854499999999999</c:v>
                </c:pt>
                <c:pt idx="22">
                  <c:v>2.5660099999999999</c:v>
                </c:pt>
                <c:pt idx="23">
                  <c:v>2.6971099999999999</c:v>
                </c:pt>
                <c:pt idx="24">
                  <c:v>2.55674</c:v>
                </c:pt>
                <c:pt idx="25">
                  <c:v>2.6491799999999999</c:v>
                </c:pt>
                <c:pt idx="26">
                  <c:v>2.4718499999999999</c:v>
                </c:pt>
                <c:pt idx="27">
                  <c:v>2.5413700000000001</c:v>
                </c:pt>
                <c:pt idx="28">
                  <c:v>2.4607399999999999</c:v>
                </c:pt>
                <c:pt idx="29">
                  <c:v>2.4495800000000001</c:v>
                </c:pt>
                <c:pt idx="30">
                  <c:v>2.7047300000000001</c:v>
                </c:pt>
                <c:pt idx="31">
                  <c:v>2.6546099999999999</c:v>
                </c:pt>
                <c:pt idx="32">
                  <c:v>2.63809</c:v>
                </c:pt>
                <c:pt idx="33">
                  <c:v>2.6447699999999998</c:v>
                </c:pt>
                <c:pt idx="34">
                  <c:v>2.6740900000000001</c:v>
                </c:pt>
                <c:pt idx="35">
                  <c:v>2.6546099999999999</c:v>
                </c:pt>
                <c:pt idx="36">
                  <c:v>2.70574</c:v>
                </c:pt>
                <c:pt idx="37">
                  <c:v>2.6553300000000002</c:v>
                </c:pt>
                <c:pt idx="38">
                  <c:v>2.6772800000000001</c:v>
                </c:pt>
                <c:pt idx="39">
                  <c:v>2.6303100000000001</c:v>
                </c:pt>
                <c:pt idx="40">
                  <c:v>2.4576899999999999</c:v>
                </c:pt>
                <c:pt idx="41">
                  <c:v>2.6374599999999999</c:v>
                </c:pt>
                <c:pt idx="42">
                  <c:v>2.6478100000000002</c:v>
                </c:pt>
                <c:pt idx="43">
                  <c:v>2.6560600000000001</c:v>
                </c:pt>
                <c:pt idx="44">
                  <c:v>2.7720500000000001</c:v>
                </c:pt>
                <c:pt idx="45">
                  <c:v>2.6478100000000002</c:v>
                </c:pt>
                <c:pt idx="46">
                  <c:v>2.6387200000000002</c:v>
                </c:pt>
                <c:pt idx="47">
                  <c:v>2.5327000000000002</c:v>
                </c:pt>
                <c:pt idx="48">
                  <c:v>2.7746300000000002</c:v>
                </c:pt>
                <c:pt idx="49">
                  <c:v>2.5503300000000002</c:v>
                </c:pt>
                <c:pt idx="50">
                  <c:v>2.45749</c:v>
                </c:pt>
                <c:pt idx="51">
                  <c:v>2.6685099999999999</c:v>
                </c:pt>
                <c:pt idx="52">
                  <c:v>2.7886799999999998</c:v>
                </c:pt>
                <c:pt idx="53">
                  <c:v>2.7590599999999998</c:v>
                </c:pt>
                <c:pt idx="54">
                  <c:v>2.7459600000000002</c:v>
                </c:pt>
                <c:pt idx="55">
                  <c:v>2.5508000000000002</c:v>
                </c:pt>
                <c:pt idx="56">
                  <c:v>2.7635299999999998</c:v>
                </c:pt>
                <c:pt idx="57">
                  <c:v>2.54427</c:v>
                </c:pt>
                <c:pt idx="58">
                  <c:v>2.7610700000000001</c:v>
                </c:pt>
                <c:pt idx="59">
                  <c:v>2.6387200000000002</c:v>
                </c:pt>
                <c:pt idx="60">
                  <c:v>2.6515499999999999</c:v>
                </c:pt>
                <c:pt idx="61">
                  <c:v>2.5446800000000001</c:v>
                </c:pt>
                <c:pt idx="62">
                  <c:v>2.6553300000000002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D-446E-9863-E8C0287324AC}"/>
            </c:ext>
          </c:extLst>
        </c:ser>
        <c:ser>
          <c:idx val="1"/>
          <c:order val="1"/>
          <c:tx>
            <c:strRef>
              <c:f>'Calibration Statistics'!$BH$39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Statistics'!$BH$40:$BH$102</c:f>
              <c:numCache>
                <c:formatCode>General</c:formatCode>
                <c:ptCount val="63"/>
                <c:pt idx="0">
                  <c:v>2.58575</c:v>
                </c:pt>
                <c:pt idx="1">
                  <c:v>2.61077</c:v>
                </c:pt>
                <c:pt idx="2">
                  <c:v>2.63693</c:v>
                </c:pt>
                <c:pt idx="3">
                  <c:v>2.46143</c:v>
                </c:pt>
                <c:pt idx="4">
                  <c:v>2.5299900000000002</c:v>
                </c:pt>
                <c:pt idx="5">
                  <c:v>2.53708</c:v>
                </c:pt>
                <c:pt idx="6">
                  <c:v>2.5515699999999999</c:v>
                </c:pt>
                <c:pt idx="7">
                  <c:v>2.6262599999999998</c:v>
                </c:pt>
                <c:pt idx="8">
                  <c:v>2.5142899999999999</c:v>
                </c:pt>
                <c:pt idx="9">
                  <c:v>2.5577399999999999</c:v>
                </c:pt>
                <c:pt idx="10">
                  <c:v>2.5419200000000002</c:v>
                </c:pt>
                <c:pt idx="11">
                  <c:v>2.5053299999999998</c:v>
                </c:pt>
                <c:pt idx="12">
                  <c:v>2.5245000000000002</c:v>
                </c:pt>
                <c:pt idx="13">
                  <c:v>2.54156</c:v>
                </c:pt>
                <c:pt idx="14">
                  <c:v>2.59015</c:v>
                </c:pt>
                <c:pt idx="15">
                  <c:v>2.5766800000000001</c:v>
                </c:pt>
                <c:pt idx="16">
                  <c:v>2.55443</c:v>
                </c:pt>
                <c:pt idx="17">
                  <c:v>2.5594399999999999</c:v>
                </c:pt>
                <c:pt idx="18">
                  <c:v>2.52963</c:v>
                </c:pt>
                <c:pt idx="19">
                  <c:v>2.6038600000000001</c:v>
                </c:pt>
                <c:pt idx="20">
                  <c:v>2.5113400000000001</c:v>
                </c:pt>
                <c:pt idx="21">
                  <c:v>2.5891999999999999</c:v>
                </c:pt>
                <c:pt idx="22">
                  <c:v>2.53729</c:v>
                </c:pt>
                <c:pt idx="23">
                  <c:v>2.7194699999999998</c:v>
                </c:pt>
                <c:pt idx="24">
                  <c:v>2.7123900000000001</c:v>
                </c:pt>
                <c:pt idx="25">
                  <c:v>2.6363699999999999</c:v>
                </c:pt>
                <c:pt idx="26">
                  <c:v>2.6552899999999999</c:v>
                </c:pt>
                <c:pt idx="27">
                  <c:v>2.6150199999999999</c:v>
                </c:pt>
                <c:pt idx="28">
                  <c:v>2.63178</c:v>
                </c:pt>
                <c:pt idx="29">
                  <c:v>2.5454599999999998</c:v>
                </c:pt>
                <c:pt idx="30">
                  <c:v>2.6854900000000002</c:v>
                </c:pt>
                <c:pt idx="31">
                  <c:v>2.5811500000000001</c:v>
                </c:pt>
                <c:pt idx="32">
                  <c:v>2.6990400000000001</c:v>
                </c:pt>
                <c:pt idx="33">
                  <c:v>2.6419100000000002</c:v>
                </c:pt>
                <c:pt idx="34">
                  <c:v>2.6139199999999998</c:v>
                </c:pt>
                <c:pt idx="35">
                  <c:v>2.6012900000000001</c:v>
                </c:pt>
                <c:pt idx="36">
                  <c:v>2.6777199999999999</c:v>
                </c:pt>
                <c:pt idx="37">
                  <c:v>2.6415899999999999</c:v>
                </c:pt>
                <c:pt idx="38">
                  <c:v>2.65422</c:v>
                </c:pt>
                <c:pt idx="39">
                  <c:v>2.6555800000000001</c:v>
                </c:pt>
                <c:pt idx="40">
                  <c:v>2.5594700000000001</c:v>
                </c:pt>
                <c:pt idx="41">
                  <c:v>2.65001</c:v>
                </c:pt>
                <c:pt idx="42">
                  <c:v>2.68547</c:v>
                </c:pt>
                <c:pt idx="43">
                  <c:v>2.5987100000000001</c:v>
                </c:pt>
                <c:pt idx="44">
                  <c:v>2.6461899999999998</c:v>
                </c:pt>
                <c:pt idx="45">
                  <c:v>2.70417</c:v>
                </c:pt>
                <c:pt idx="46">
                  <c:v>2.6914400000000001</c:v>
                </c:pt>
                <c:pt idx="47">
                  <c:v>2.5909599999999999</c:v>
                </c:pt>
                <c:pt idx="48">
                  <c:v>2.6781000000000001</c:v>
                </c:pt>
                <c:pt idx="49">
                  <c:v>2.4577499999999999</c:v>
                </c:pt>
                <c:pt idx="50">
                  <c:v>2.58786</c:v>
                </c:pt>
                <c:pt idx="51">
                  <c:v>2.7035100000000001</c:v>
                </c:pt>
                <c:pt idx="52">
                  <c:v>2.7522700000000002</c:v>
                </c:pt>
                <c:pt idx="53">
                  <c:v>2.7515100000000001</c:v>
                </c:pt>
                <c:pt idx="54">
                  <c:v>2.6322000000000001</c:v>
                </c:pt>
                <c:pt idx="55">
                  <c:v>2.68147</c:v>
                </c:pt>
                <c:pt idx="56">
                  <c:v>2.66282</c:v>
                </c:pt>
                <c:pt idx="57">
                  <c:v>2.69665</c:v>
                </c:pt>
                <c:pt idx="58">
                  <c:v>2.69767</c:v>
                </c:pt>
                <c:pt idx="59">
                  <c:v>2.6041400000000001</c:v>
                </c:pt>
                <c:pt idx="60">
                  <c:v>2.76667</c:v>
                </c:pt>
                <c:pt idx="61">
                  <c:v>2.55958</c:v>
                </c:pt>
                <c:pt idx="62">
                  <c:v>2.6501700000000001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D-446E-9863-E8C028732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Statistics'!$CN$39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Statistics'!$CN$40:$CN$75</c:f>
              <c:numCache>
                <c:formatCode>General</c:formatCode>
                <c:ptCount val="36"/>
                <c:pt idx="0">
                  <c:v>1.6624399999999999</c:v>
                </c:pt>
                <c:pt idx="1">
                  <c:v>1.3698900000000001</c:v>
                </c:pt>
                <c:pt idx="2">
                  <c:v>1.55732</c:v>
                </c:pt>
                <c:pt idx="3">
                  <c:v>1.3628100000000001</c:v>
                </c:pt>
                <c:pt idx="4">
                  <c:v>1.7806999999999999</c:v>
                </c:pt>
                <c:pt idx="5">
                  <c:v>1.35249</c:v>
                </c:pt>
                <c:pt idx="6">
                  <c:v>1.6489100000000001</c:v>
                </c:pt>
                <c:pt idx="7">
                  <c:v>1.2670699999999999</c:v>
                </c:pt>
                <c:pt idx="8">
                  <c:v>1.4512400000000001</c:v>
                </c:pt>
                <c:pt idx="9">
                  <c:v>1.56749</c:v>
                </c:pt>
                <c:pt idx="10">
                  <c:v>1.77186</c:v>
                </c:pt>
                <c:pt idx="11">
                  <c:v>1.7409699999999999</c:v>
                </c:pt>
                <c:pt idx="12">
                  <c:v>1.6529</c:v>
                </c:pt>
                <c:pt idx="13">
                  <c:v>1.7513000000000001</c:v>
                </c:pt>
                <c:pt idx="14">
                  <c:v>1.4998800000000001</c:v>
                </c:pt>
                <c:pt idx="15">
                  <c:v>1.6331800000000001</c:v>
                </c:pt>
                <c:pt idx="16">
                  <c:v>1.5256400000000001</c:v>
                </c:pt>
                <c:pt idx="17">
                  <c:v>1.85429</c:v>
                </c:pt>
                <c:pt idx="18">
                  <c:v>1.8454200000000001</c:v>
                </c:pt>
                <c:pt idx="19">
                  <c:v>1.5301899999999999</c:v>
                </c:pt>
                <c:pt idx="20">
                  <c:v>1.64527</c:v>
                </c:pt>
                <c:pt idx="21">
                  <c:v>1.64307</c:v>
                </c:pt>
                <c:pt idx="22">
                  <c:v>1.6983699999999999</c:v>
                </c:pt>
                <c:pt idx="23">
                  <c:v>1.76627</c:v>
                </c:pt>
                <c:pt idx="24">
                  <c:v>1.6050599999999999</c:v>
                </c:pt>
                <c:pt idx="25">
                  <c:v>1.776</c:v>
                </c:pt>
                <c:pt idx="26">
                  <c:v>1.8230599999999999</c:v>
                </c:pt>
                <c:pt idx="27">
                  <c:v>2.01146</c:v>
                </c:pt>
                <c:pt idx="28">
                  <c:v>1.8614599999999999</c:v>
                </c:pt>
                <c:pt idx="29">
                  <c:v>1.79155</c:v>
                </c:pt>
                <c:pt idx="30">
                  <c:v>1.6361300000000001</c:v>
                </c:pt>
                <c:pt idx="31">
                  <c:v>1.66124</c:v>
                </c:pt>
                <c:pt idx="32">
                  <c:v>1.7352099999999999</c:v>
                </c:pt>
                <c:pt idx="33">
                  <c:v>1.97221</c:v>
                </c:pt>
                <c:pt idx="34">
                  <c:v>1.8534999999999999</c:v>
                </c:pt>
                <c:pt idx="35">
                  <c:v>1.96122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4-489C-AD3F-D2AACB6AD5EB}"/>
            </c:ext>
          </c:extLst>
        </c:ser>
        <c:ser>
          <c:idx val="1"/>
          <c:order val="1"/>
          <c:tx>
            <c:strRef>
              <c:f>'Calibration Statistics'!$CO$39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Statistics'!$CO$40:$CO$75</c:f>
              <c:numCache>
                <c:formatCode>General</c:formatCode>
                <c:ptCount val="36"/>
                <c:pt idx="0">
                  <c:v>1.57864</c:v>
                </c:pt>
                <c:pt idx="1">
                  <c:v>1.5875300000000001</c:v>
                </c:pt>
                <c:pt idx="2">
                  <c:v>1.5766899999999999</c:v>
                </c:pt>
                <c:pt idx="3">
                  <c:v>1.5369299999999999</c:v>
                </c:pt>
                <c:pt idx="4">
                  <c:v>1.64425</c:v>
                </c:pt>
                <c:pt idx="5">
                  <c:v>1.6125799999999999</c:v>
                </c:pt>
                <c:pt idx="6">
                  <c:v>1.5970200000000001</c:v>
                </c:pt>
                <c:pt idx="7">
                  <c:v>1.6200699999999999</c:v>
                </c:pt>
                <c:pt idx="8">
                  <c:v>1.62618</c:v>
                </c:pt>
                <c:pt idx="9">
                  <c:v>1.6912100000000001</c:v>
                </c:pt>
                <c:pt idx="10">
                  <c:v>1.6733</c:v>
                </c:pt>
                <c:pt idx="11">
                  <c:v>1.62635</c:v>
                </c:pt>
                <c:pt idx="12">
                  <c:v>1.6985600000000001</c:v>
                </c:pt>
                <c:pt idx="13">
                  <c:v>1.6787700000000001</c:v>
                </c:pt>
                <c:pt idx="14">
                  <c:v>1.51576</c:v>
                </c:pt>
                <c:pt idx="15">
                  <c:v>1.5583400000000001</c:v>
                </c:pt>
                <c:pt idx="16">
                  <c:v>1.5549900000000001</c:v>
                </c:pt>
                <c:pt idx="17">
                  <c:v>1.8676699999999999</c:v>
                </c:pt>
                <c:pt idx="18">
                  <c:v>1.7103999999999999</c:v>
                </c:pt>
                <c:pt idx="19">
                  <c:v>1.6053900000000001</c:v>
                </c:pt>
                <c:pt idx="20">
                  <c:v>1.8022899999999999</c:v>
                </c:pt>
                <c:pt idx="21">
                  <c:v>1.6699600000000001</c:v>
                </c:pt>
                <c:pt idx="22">
                  <c:v>1.7563899999999999</c:v>
                </c:pt>
                <c:pt idx="23">
                  <c:v>1.66574</c:v>
                </c:pt>
                <c:pt idx="24">
                  <c:v>1.7429699999999999</c:v>
                </c:pt>
                <c:pt idx="25">
                  <c:v>1.65863</c:v>
                </c:pt>
                <c:pt idx="26">
                  <c:v>1.7190399999999999</c:v>
                </c:pt>
                <c:pt idx="27">
                  <c:v>1.70103</c:v>
                </c:pt>
                <c:pt idx="28">
                  <c:v>1.6630799999999999</c:v>
                </c:pt>
                <c:pt idx="29">
                  <c:v>1.73651</c:v>
                </c:pt>
                <c:pt idx="30">
                  <c:v>1.63089</c:v>
                </c:pt>
                <c:pt idx="31">
                  <c:v>1.7580199999999999</c:v>
                </c:pt>
                <c:pt idx="32">
                  <c:v>1.74892</c:v>
                </c:pt>
                <c:pt idx="33">
                  <c:v>1.8010200000000001</c:v>
                </c:pt>
                <c:pt idx="34">
                  <c:v>1.7378499999999999</c:v>
                </c:pt>
                <c:pt idx="35">
                  <c:v>1.87388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4-489C-AD3F-D2AACB6A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Statistics'!$AK$20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Statistics'!$DA$39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Statistics'!$DA$40:$DA$65</c:f>
              <c:numCache>
                <c:formatCode>General</c:formatCode>
                <c:ptCount val="26"/>
                <c:pt idx="0">
                  <c:v>2.5588799999999998</c:v>
                </c:pt>
                <c:pt idx="1">
                  <c:v>2.29949</c:v>
                </c:pt>
                <c:pt idx="2">
                  <c:v>2.4415100000000001</c:v>
                </c:pt>
                <c:pt idx="3">
                  <c:v>2.3976000000000002</c:v>
                </c:pt>
                <c:pt idx="4">
                  <c:v>2.4829400000000001</c:v>
                </c:pt>
                <c:pt idx="5">
                  <c:v>2.3691300000000002</c:v>
                </c:pt>
                <c:pt idx="6">
                  <c:v>2.7042299999999999</c:v>
                </c:pt>
                <c:pt idx="7">
                  <c:v>2.1085400000000001</c:v>
                </c:pt>
                <c:pt idx="8">
                  <c:v>2.3347199999999999</c:v>
                </c:pt>
                <c:pt idx="9">
                  <c:v>2.61408</c:v>
                </c:pt>
                <c:pt idx="10">
                  <c:v>2.70058</c:v>
                </c:pt>
                <c:pt idx="11">
                  <c:v>2.66371</c:v>
                </c:pt>
                <c:pt idx="12">
                  <c:v>2.55619</c:v>
                </c:pt>
                <c:pt idx="13">
                  <c:v>2.3613300000000002</c:v>
                </c:pt>
                <c:pt idx="14">
                  <c:v>2.51614</c:v>
                </c:pt>
                <c:pt idx="15">
                  <c:v>2.6850900000000002</c:v>
                </c:pt>
                <c:pt idx="16">
                  <c:v>2.5934300000000001</c:v>
                </c:pt>
                <c:pt idx="17">
                  <c:v>2.4597500000000001</c:v>
                </c:pt>
                <c:pt idx="18">
                  <c:v>1.90937</c:v>
                </c:pt>
                <c:pt idx="19">
                  <c:v>2.8064</c:v>
                </c:pt>
                <c:pt idx="20">
                  <c:v>2.3153899999999998</c:v>
                </c:pt>
                <c:pt idx="21">
                  <c:v>2.4041700000000001</c:v>
                </c:pt>
                <c:pt idx="22">
                  <c:v>2.4983200000000001</c:v>
                </c:pt>
                <c:pt idx="23">
                  <c:v>2.5796299999999999</c:v>
                </c:pt>
                <c:pt idx="24">
                  <c:v>2.4333300000000002</c:v>
                </c:pt>
                <c:pt idx="25">
                  <c:v>2.1581899999999998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F-40C6-B2CB-256BD1D6A2F2}"/>
            </c:ext>
          </c:extLst>
        </c:ser>
        <c:ser>
          <c:idx val="1"/>
          <c:order val="1"/>
          <c:tx>
            <c:strRef>
              <c:f>'Calibration Statistics'!$DB$39</c:f>
              <c:strCache>
                <c:ptCount val="1"/>
                <c:pt idx="0">
                  <c:v>CrudeProtein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Statistics'!$DB$40:$DB$65</c:f>
              <c:numCache>
                <c:formatCode>General</c:formatCode>
                <c:ptCount val="26"/>
                <c:pt idx="0">
                  <c:v>2.5722100000000001</c:v>
                </c:pt>
                <c:pt idx="1">
                  <c:v>2.4127800000000001</c:v>
                </c:pt>
                <c:pt idx="2">
                  <c:v>2.5366</c:v>
                </c:pt>
                <c:pt idx="3">
                  <c:v>2.4067400000000001</c:v>
                </c:pt>
                <c:pt idx="4">
                  <c:v>2.4458000000000002</c:v>
                </c:pt>
                <c:pt idx="5">
                  <c:v>2.2981799999999999</c:v>
                </c:pt>
                <c:pt idx="6">
                  <c:v>2.4878800000000001</c:v>
                </c:pt>
                <c:pt idx="7">
                  <c:v>2.2709000000000001</c:v>
                </c:pt>
                <c:pt idx="8">
                  <c:v>2.4773100000000001</c:v>
                </c:pt>
                <c:pt idx="9">
                  <c:v>2.4638200000000001</c:v>
                </c:pt>
                <c:pt idx="10">
                  <c:v>2.5354800000000002</c:v>
                </c:pt>
                <c:pt idx="11">
                  <c:v>2.56935</c:v>
                </c:pt>
                <c:pt idx="12">
                  <c:v>2.5747200000000001</c:v>
                </c:pt>
                <c:pt idx="13">
                  <c:v>2.4759099999999998</c:v>
                </c:pt>
                <c:pt idx="14">
                  <c:v>2.70546</c:v>
                </c:pt>
                <c:pt idx="15">
                  <c:v>2.5692499999999998</c:v>
                </c:pt>
                <c:pt idx="16">
                  <c:v>2.5185599999999999</c:v>
                </c:pt>
                <c:pt idx="17">
                  <c:v>2.5354100000000002</c:v>
                </c:pt>
                <c:pt idx="18">
                  <c:v>2.0039099999999999</c:v>
                </c:pt>
                <c:pt idx="19">
                  <c:v>2.6772800000000001</c:v>
                </c:pt>
                <c:pt idx="20">
                  <c:v>2.3900199999999998</c:v>
                </c:pt>
                <c:pt idx="21">
                  <c:v>2.4503499999999998</c:v>
                </c:pt>
                <c:pt idx="22">
                  <c:v>2.4835099999999999</c:v>
                </c:pt>
                <c:pt idx="23">
                  <c:v>2.4807399999999999</c:v>
                </c:pt>
                <c:pt idx="24">
                  <c:v>2.46706</c:v>
                </c:pt>
                <c:pt idx="25">
                  <c:v>2.2070599999999998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F-40C6-B2CB-256BD1D6A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Statistics'!$B$20</c:f>
          <c:strCache>
            <c:ptCount val="1"/>
            <c:pt idx="0">
              <c:v>CALIB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Statistics'!$Q$39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Statistics'!$Q$40:$Q$180</c:f>
              <c:numCache>
                <c:formatCode>General</c:formatCode>
                <c:ptCount val="141"/>
                <c:pt idx="0">
                  <c:v>65.47448</c:v>
                </c:pt>
                <c:pt idx="1">
                  <c:v>65.890500000000003</c:v>
                </c:pt>
                <c:pt idx="2">
                  <c:v>66.048659999999998</c:v>
                </c:pt>
                <c:pt idx="3">
                  <c:v>67.43853</c:v>
                </c:pt>
                <c:pt idx="4">
                  <c:v>67.134680000000003</c:v>
                </c:pt>
                <c:pt idx="5">
                  <c:v>67.072379999999995</c:v>
                </c:pt>
                <c:pt idx="6">
                  <c:v>67.546999999999997</c:v>
                </c:pt>
                <c:pt idx="7">
                  <c:v>66.897760000000005</c:v>
                </c:pt>
                <c:pt idx="8">
                  <c:v>68.389970000000005</c:v>
                </c:pt>
                <c:pt idx="9">
                  <c:v>67.001320000000007</c:v>
                </c:pt>
                <c:pt idx="10">
                  <c:v>68.768259999999998</c:v>
                </c:pt>
                <c:pt idx="11">
                  <c:v>65.747960000000006</c:v>
                </c:pt>
                <c:pt idx="12">
                  <c:v>66.319950000000006</c:v>
                </c:pt>
                <c:pt idx="13">
                  <c:v>67.786169999999998</c:v>
                </c:pt>
                <c:pt idx="14">
                  <c:v>67.911850000000001</c:v>
                </c:pt>
                <c:pt idx="15">
                  <c:v>66.618560000000002</c:v>
                </c:pt>
                <c:pt idx="16">
                  <c:v>68.302610000000001</c:v>
                </c:pt>
                <c:pt idx="17">
                  <c:v>65.728719999999996</c:v>
                </c:pt>
                <c:pt idx="18">
                  <c:v>65.411850000000001</c:v>
                </c:pt>
                <c:pt idx="19">
                  <c:v>66.975080000000005</c:v>
                </c:pt>
                <c:pt idx="20">
                  <c:v>68.007360000000006</c:v>
                </c:pt>
                <c:pt idx="21">
                  <c:v>63.537460000000003</c:v>
                </c:pt>
                <c:pt idx="22">
                  <c:v>67.182040000000001</c:v>
                </c:pt>
                <c:pt idx="23">
                  <c:v>67.942319999999995</c:v>
                </c:pt>
                <c:pt idx="24">
                  <c:v>66.871120000000005</c:v>
                </c:pt>
                <c:pt idx="25">
                  <c:v>62.890210000000003</c:v>
                </c:pt>
                <c:pt idx="26">
                  <c:v>63.206270000000004</c:v>
                </c:pt>
                <c:pt idx="27">
                  <c:v>65.126519999999999</c:v>
                </c:pt>
                <c:pt idx="28">
                  <c:v>63.630549999999999</c:v>
                </c:pt>
                <c:pt idx="29">
                  <c:v>65.986519999999999</c:v>
                </c:pt>
                <c:pt idx="30">
                  <c:v>65.307190000000006</c:v>
                </c:pt>
                <c:pt idx="31">
                  <c:v>66.24906</c:v>
                </c:pt>
                <c:pt idx="32">
                  <c:v>64.450969999999998</c:v>
                </c:pt>
                <c:pt idx="33">
                  <c:v>66.733170000000001</c:v>
                </c:pt>
                <c:pt idx="34">
                  <c:v>64.902259999999998</c:v>
                </c:pt>
                <c:pt idx="35">
                  <c:v>66.965810000000005</c:v>
                </c:pt>
                <c:pt idx="36">
                  <c:v>66.707369999999997</c:v>
                </c:pt>
                <c:pt idx="37">
                  <c:v>66.236059999999995</c:v>
                </c:pt>
                <c:pt idx="38">
                  <c:v>68.322010000000006</c:v>
                </c:pt>
                <c:pt idx="39">
                  <c:v>65.614620000000002</c:v>
                </c:pt>
                <c:pt idx="40">
                  <c:v>66.596170000000001</c:v>
                </c:pt>
                <c:pt idx="41">
                  <c:v>65.262550000000005</c:v>
                </c:pt>
                <c:pt idx="42">
                  <c:v>63.692169999999997</c:v>
                </c:pt>
                <c:pt idx="43">
                  <c:v>65.424250000000001</c:v>
                </c:pt>
                <c:pt idx="44">
                  <c:v>65.067959999999999</c:v>
                </c:pt>
                <c:pt idx="45">
                  <c:v>66.88937</c:v>
                </c:pt>
                <c:pt idx="46">
                  <c:v>65.463750000000005</c:v>
                </c:pt>
                <c:pt idx="47">
                  <c:v>64.562790000000007</c:v>
                </c:pt>
                <c:pt idx="48">
                  <c:v>64.283969999999997</c:v>
                </c:pt>
                <c:pt idx="49">
                  <c:v>64.407489999999996</c:v>
                </c:pt>
                <c:pt idx="50">
                  <c:v>65.515659999999997</c:v>
                </c:pt>
                <c:pt idx="51">
                  <c:v>65.954189999999997</c:v>
                </c:pt>
                <c:pt idx="52">
                  <c:v>65.069389999999999</c:v>
                </c:pt>
                <c:pt idx="53">
                  <c:v>65.878299999999996</c:v>
                </c:pt>
                <c:pt idx="54">
                  <c:v>65.736630000000005</c:v>
                </c:pt>
                <c:pt idx="55">
                  <c:v>63.049810000000001</c:v>
                </c:pt>
                <c:pt idx="56">
                  <c:v>65.473290000000006</c:v>
                </c:pt>
                <c:pt idx="57">
                  <c:v>66.656139999999994</c:v>
                </c:pt>
                <c:pt idx="58">
                  <c:v>62.316130000000001</c:v>
                </c:pt>
                <c:pt idx="59">
                  <c:v>66.15334</c:v>
                </c:pt>
                <c:pt idx="60">
                  <c:v>63.890500000000003</c:v>
                </c:pt>
                <c:pt idx="61">
                  <c:v>65.792519999999996</c:v>
                </c:pt>
                <c:pt idx="62">
                  <c:v>65.176419999999993</c:v>
                </c:pt>
                <c:pt idx="63">
                  <c:v>65.443640000000002</c:v>
                </c:pt>
                <c:pt idx="64">
                  <c:v>65.944860000000006</c:v>
                </c:pt>
                <c:pt idx="65">
                  <c:v>67.112880000000004</c:v>
                </c:pt>
                <c:pt idx="66">
                  <c:v>63.349699999999999</c:v>
                </c:pt>
                <c:pt idx="67">
                  <c:v>66.13776</c:v>
                </c:pt>
                <c:pt idx="68">
                  <c:v>63.699240000000003</c:v>
                </c:pt>
                <c:pt idx="69">
                  <c:v>64.583870000000005</c:v>
                </c:pt>
                <c:pt idx="70">
                  <c:v>65.443899999999999</c:v>
                </c:pt>
                <c:pt idx="71">
                  <c:v>65.385019999999997</c:v>
                </c:pt>
                <c:pt idx="72">
                  <c:v>66.178910000000002</c:v>
                </c:pt>
                <c:pt idx="73">
                  <c:v>63.790410000000001</c:v>
                </c:pt>
                <c:pt idx="74">
                  <c:v>64.032619999999994</c:v>
                </c:pt>
                <c:pt idx="75">
                  <c:v>64.782420000000002</c:v>
                </c:pt>
                <c:pt idx="76">
                  <c:v>64.094629999999995</c:v>
                </c:pt>
                <c:pt idx="77">
                  <c:v>65.744969999999995</c:v>
                </c:pt>
                <c:pt idx="78">
                  <c:v>63.944969999999998</c:v>
                </c:pt>
                <c:pt idx="79">
                  <c:v>65.318569999999994</c:v>
                </c:pt>
                <c:pt idx="80">
                  <c:v>68.036429999999996</c:v>
                </c:pt>
                <c:pt idx="81">
                  <c:v>62.7239</c:v>
                </c:pt>
                <c:pt idx="82">
                  <c:v>65.62997</c:v>
                </c:pt>
                <c:pt idx="83">
                  <c:v>66.692909999999998</c:v>
                </c:pt>
                <c:pt idx="84">
                  <c:v>66.135189999999994</c:v>
                </c:pt>
                <c:pt idx="85">
                  <c:v>67.057100000000005</c:v>
                </c:pt>
                <c:pt idx="86">
                  <c:v>65.398629999999997</c:v>
                </c:pt>
                <c:pt idx="87">
                  <c:v>64.488569999999996</c:v>
                </c:pt>
                <c:pt idx="88">
                  <c:v>66.226070000000007</c:v>
                </c:pt>
                <c:pt idx="89">
                  <c:v>65.20917</c:v>
                </c:pt>
                <c:pt idx="90">
                  <c:v>64.246440000000007</c:v>
                </c:pt>
                <c:pt idx="91">
                  <c:v>64.702479999999994</c:v>
                </c:pt>
                <c:pt idx="92">
                  <c:v>65.908569999999997</c:v>
                </c:pt>
                <c:pt idx="93">
                  <c:v>66.090909999999994</c:v>
                </c:pt>
                <c:pt idx="94">
                  <c:v>66.841520000000003</c:v>
                </c:pt>
                <c:pt idx="95">
                  <c:v>65.882750000000001</c:v>
                </c:pt>
                <c:pt idx="96">
                  <c:v>63.796370000000003</c:v>
                </c:pt>
                <c:pt idx="97">
                  <c:v>66.86224</c:v>
                </c:pt>
                <c:pt idx="98">
                  <c:v>66.512879999999996</c:v>
                </c:pt>
                <c:pt idx="99">
                  <c:v>64.415180000000007</c:v>
                </c:pt>
                <c:pt idx="100">
                  <c:v>65.391419999999997</c:v>
                </c:pt>
                <c:pt idx="101">
                  <c:v>65.157809999999998</c:v>
                </c:pt>
                <c:pt idx="102">
                  <c:v>66.095240000000004</c:v>
                </c:pt>
                <c:pt idx="103">
                  <c:v>64.657290000000003</c:v>
                </c:pt>
                <c:pt idx="104">
                  <c:v>64.623760000000004</c:v>
                </c:pt>
                <c:pt idx="105">
                  <c:v>64.329639999999998</c:v>
                </c:pt>
                <c:pt idx="106">
                  <c:v>63.527419999999999</c:v>
                </c:pt>
                <c:pt idx="107">
                  <c:v>64.59845</c:v>
                </c:pt>
                <c:pt idx="108">
                  <c:v>63.639400000000002</c:v>
                </c:pt>
                <c:pt idx="109">
                  <c:v>64.886809999999997</c:v>
                </c:pt>
                <c:pt idx="110">
                  <c:v>66.581220000000002</c:v>
                </c:pt>
                <c:pt idx="111">
                  <c:v>65.979849999999999</c:v>
                </c:pt>
                <c:pt idx="112">
                  <c:v>64.48939</c:v>
                </c:pt>
                <c:pt idx="113">
                  <c:v>65.537809999999993</c:v>
                </c:pt>
                <c:pt idx="114">
                  <c:v>62.734290000000001</c:v>
                </c:pt>
                <c:pt idx="115">
                  <c:v>63.659370000000003</c:v>
                </c:pt>
                <c:pt idx="116">
                  <c:v>65.318449999999999</c:v>
                </c:pt>
                <c:pt idx="117">
                  <c:v>65.913200000000003</c:v>
                </c:pt>
                <c:pt idx="118">
                  <c:v>63.870820000000002</c:v>
                </c:pt>
                <c:pt idx="119">
                  <c:v>64.436499999999995</c:v>
                </c:pt>
                <c:pt idx="120">
                  <c:v>62.925739999999998</c:v>
                </c:pt>
                <c:pt idx="121">
                  <c:v>66.924980000000005</c:v>
                </c:pt>
                <c:pt idx="122">
                  <c:v>64.564599999999999</c:v>
                </c:pt>
                <c:pt idx="123">
                  <c:v>61.927169999999997</c:v>
                </c:pt>
                <c:pt idx="124">
                  <c:v>65.365629999999996</c:v>
                </c:pt>
                <c:pt idx="125">
                  <c:v>64.884730000000005</c:v>
                </c:pt>
                <c:pt idx="126">
                  <c:v>60.325899999999997</c:v>
                </c:pt>
                <c:pt idx="127">
                  <c:v>62.090780000000002</c:v>
                </c:pt>
                <c:pt idx="128">
                  <c:v>66.425550000000001</c:v>
                </c:pt>
                <c:pt idx="129">
                  <c:v>62.018859999999997</c:v>
                </c:pt>
                <c:pt idx="130">
                  <c:v>62.277970000000003</c:v>
                </c:pt>
                <c:pt idx="131">
                  <c:v>68.046880000000002</c:v>
                </c:pt>
                <c:pt idx="132">
                  <c:v>65.219359999999995</c:v>
                </c:pt>
                <c:pt idx="133">
                  <c:v>64.855549999999994</c:v>
                </c:pt>
                <c:pt idx="134">
                  <c:v>67.119900000000001</c:v>
                </c:pt>
                <c:pt idx="135">
                  <c:v>65.142470000000003</c:v>
                </c:pt>
                <c:pt idx="136">
                  <c:v>66.011520000000004</c:v>
                </c:pt>
                <c:pt idx="137">
                  <c:v>64.741060000000004</c:v>
                </c:pt>
                <c:pt idx="138">
                  <c:v>64.198369999999997</c:v>
                </c:pt>
                <c:pt idx="139">
                  <c:v>63.502989999999997</c:v>
                </c:pt>
                <c:pt idx="140">
                  <c:v>65.071179999999998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93-4D41-B1FE-845ADFA27FF2}"/>
            </c:ext>
          </c:extLst>
        </c:ser>
        <c:ser>
          <c:idx val="1"/>
          <c:order val="1"/>
          <c:tx>
            <c:strRef>
              <c:f>'Calibration Statistics'!$R$39</c:f>
              <c:strCache>
                <c:ptCount val="1"/>
                <c:pt idx="0">
                  <c:v>Prediction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Statistics'!$R$40:$R$180</c:f>
              <c:numCache>
                <c:formatCode>General</c:formatCode>
                <c:ptCount val="141"/>
                <c:pt idx="0">
                  <c:v>65.037890000000004</c:v>
                </c:pt>
                <c:pt idx="1">
                  <c:v>65.20523</c:v>
                </c:pt>
                <c:pt idx="2">
                  <c:v>66.126769999999993</c:v>
                </c:pt>
                <c:pt idx="3">
                  <c:v>68.02525</c:v>
                </c:pt>
                <c:pt idx="4">
                  <c:v>67.203050000000005</c:v>
                </c:pt>
                <c:pt idx="5">
                  <c:v>66.093770000000006</c:v>
                </c:pt>
                <c:pt idx="6">
                  <c:v>67.263829999999999</c:v>
                </c:pt>
                <c:pt idx="7">
                  <c:v>66.374949999999998</c:v>
                </c:pt>
                <c:pt idx="8">
                  <c:v>67.487549999999999</c:v>
                </c:pt>
                <c:pt idx="9">
                  <c:v>67.097080000000005</c:v>
                </c:pt>
                <c:pt idx="10">
                  <c:v>68.248620000000003</c:v>
                </c:pt>
                <c:pt idx="11">
                  <c:v>65.719629999999995</c:v>
                </c:pt>
                <c:pt idx="12">
                  <c:v>67.184349999999995</c:v>
                </c:pt>
                <c:pt idx="13">
                  <c:v>67.492859999999993</c:v>
                </c:pt>
                <c:pt idx="14">
                  <c:v>66.672049999999999</c:v>
                </c:pt>
                <c:pt idx="15">
                  <c:v>66.831720000000004</c:v>
                </c:pt>
                <c:pt idx="16">
                  <c:v>67.670339999999996</c:v>
                </c:pt>
                <c:pt idx="17">
                  <c:v>66.527140000000003</c:v>
                </c:pt>
                <c:pt idx="18">
                  <c:v>65.621790000000004</c:v>
                </c:pt>
                <c:pt idx="19">
                  <c:v>67.039510000000007</c:v>
                </c:pt>
                <c:pt idx="20">
                  <c:v>66.550089999999997</c:v>
                </c:pt>
                <c:pt idx="21">
                  <c:v>64.597920000000002</c:v>
                </c:pt>
                <c:pt idx="22">
                  <c:v>67.635679999999994</c:v>
                </c:pt>
                <c:pt idx="23">
                  <c:v>67.641289999999998</c:v>
                </c:pt>
                <c:pt idx="24">
                  <c:v>67.32208</c:v>
                </c:pt>
                <c:pt idx="25">
                  <c:v>65.082710000000006</c:v>
                </c:pt>
                <c:pt idx="26">
                  <c:v>64.287700000000001</c:v>
                </c:pt>
                <c:pt idx="27">
                  <c:v>65.167299999999997</c:v>
                </c:pt>
                <c:pt idx="28">
                  <c:v>65.207470000000001</c:v>
                </c:pt>
                <c:pt idx="29">
                  <c:v>65.543440000000004</c:v>
                </c:pt>
                <c:pt idx="30">
                  <c:v>65.289540000000002</c:v>
                </c:pt>
                <c:pt idx="31">
                  <c:v>66.05498</c:v>
                </c:pt>
                <c:pt idx="32">
                  <c:v>64.534660000000002</c:v>
                </c:pt>
                <c:pt idx="33">
                  <c:v>65.535970000000006</c:v>
                </c:pt>
                <c:pt idx="34">
                  <c:v>65.526709999999994</c:v>
                </c:pt>
                <c:pt idx="35">
                  <c:v>66.247010000000003</c:v>
                </c:pt>
                <c:pt idx="36">
                  <c:v>66.000870000000006</c:v>
                </c:pt>
                <c:pt idx="37">
                  <c:v>65.248249999999999</c:v>
                </c:pt>
                <c:pt idx="38">
                  <c:v>66.345169999999996</c:v>
                </c:pt>
                <c:pt idx="39">
                  <c:v>65.617329999999995</c:v>
                </c:pt>
                <c:pt idx="40">
                  <c:v>65.341350000000006</c:v>
                </c:pt>
                <c:pt idx="41">
                  <c:v>65.311210000000003</c:v>
                </c:pt>
                <c:pt idx="42">
                  <c:v>65.282169999999994</c:v>
                </c:pt>
                <c:pt idx="43">
                  <c:v>65.124859999999998</c:v>
                </c:pt>
                <c:pt idx="44">
                  <c:v>64.671530000000004</c:v>
                </c:pt>
                <c:pt idx="45">
                  <c:v>65.808499999999995</c:v>
                </c:pt>
                <c:pt idx="46">
                  <c:v>65.330299999999994</c:v>
                </c:pt>
                <c:pt idx="47">
                  <c:v>64.506519999999995</c:v>
                </c:pt>
                <c:pt idx="48">
                  <c:v>64.875309999999999</c:v>
                </c:pt>
                <c:pt idx="49">
                  <c:v>65.408379999999994</c:v>
                </c:pt>
                <c:pt idx="50">
                  <c:v>64.965190000000007</c:v>
                </c:pt>
                <c:pt idx="51">
                  <c:v>67.357110000000006</c:v>
                </c:pt>
                <c:pt idx="52">
                  <c:v>65.546000000000006</c:v>
                </c:pt>
                <c:pt idx="53">
                  <c:v>64.850269999999995</c:v>
                </c:pt>
                <c:pt idx="54">
                  <c:v>65.238969999999995</c:v>
                </c:pt>
                <c:pt idx="55">
                  <c:v>65.353309999999993</c:v>
                </c:pt>
                <c:pt idx="56">
                  <c:v>64.448880000000003</c:v>
                </c:pt>
                <c:pt idx="57">
                  <c:v>65.484769999999997</c:v>
                </c:pt>
                <c:pt idx="58">
                  <c:v>65.140289999999993</c:v>
                </c:pt>
                <c:pt idx="59">
                  <c:v>65.571209999999994</c:v>
                </c:pt>
                <c:pt idx="60">
                  <c:v>64.227559999999997</c:v>
                </c:pt>
                <c:pt idx="61">
                  <c:v>65.50085</c:v>
                </c:pt>
                <c:pt idx="62">
                  <c:v>64.99736</c:v>
                </c:pt>
                <c:pt idx="63">
                  <c:v>63.947479999999999</c:v>
                </c:pt>
                <c:pt idx="64">
                  <c:v>66.315380000000005</c:v>
                </c:pt>
                <c:pt idx="65">
                  <c:v>65.542490000000001</c:v>
                </c:pt>
                <c:pt idx="66">
                  <c:v>64.285820000000001</c:v>
                </c:pt>
                <c:pt idx="67">
                  <c:v>65.166910000000001</c:v>
                </c:pt>
                <c:pt idx="68">
                  <c:v>64.629440000000002</c:v>
                </c:pt>
                <c:pt idx="69">
                  <c:v>64.654839999999993</c:v>
                </c:pt>
                <c:pt idx="70">
                  <c:v>64.930340000000001</c:v>
                </c:pt>
                <c:pt idx="71">
                  <c:v>64.260080000000002</c:v>
                </c:pt>
                <c:pt idx="72">
                  <c:v>64.867019999999997</c:v>
                </c:pt>
                <c:pt idx="73">
                  <c:v>64.328180000000003</c:v>
                </c:pt>
                <c:pt idx="74">
                  <c:v>64.863510000000005</c:v>
                </c:pt>
                <c:pt idx="75">
                  <c:v>65.064279999999997</c:v>
                </c:pt>
                <c:pt idx="76">
                  <c:v>65.736310000000003</c:v>
                </c:pt>
                <c:pt idx="77">
                  <c:v>65.696979999999996</c:v>
                </c:pt>
                <c:pt idx="78">
                  <c:v>64.215100000000007</c:v>
                </c:pt>
                <c:pt idx="79">
                  <c:v>65.270769999999999</c:v>
                </c:pt>
                <c:pt idx="80">
                  <c:v>66.832419999999999</c:v>
                </c:pt>
                <c:pt idx="81">
                  <c:v>63.0779</c:v>
                </c:pt>
                <c:pt idx="82">
                  <c:v>65.541550000000001</c:v>
                </c:pt>
                <c:pt idx="83">
                  <c:v>66.608490000000003</c:v>
                </c:pt>
                <c:pt idx="84">
                  <c:v>65.516170000000002</c:v>
                </c:pt>
                <c:pt idx="85">
                  <c:v>67.18929</c:v>
                </c:pt>
                <c:pt idx="86">
                  <c:v>65.465620000000001</c:v>
                </c:pt>
                <c:pt idx="87">
                  <c:v>63.649909999999998</c:v>
                </c:pt>
                <c:pt idx="88">
                  <c:v>66.224159999999998</c:v>
                </c:pt>
                <c:pt idx="89">
                  <c:v>63.774299999999997</c:v>
                </c:pt>
                <c:pt idx="90">
                  <c:v>63.957459999999998</c:v>
                </c:pt>
                <c:pt idx="91">
                  <c:v>65.416409999999999</c:v>
                </c:pt>
                <c:pt idx="92">
                  <c:v>64.970230000000001</c:v>
                </c:pt>
                <c:pt idx="93">
                  <c:v>65.853759999999994</c:v>
                </c:pt>
                <c:pt idx="94">
                  <c:v>65.929329999999993</c:v>
                </c:pt>
                <c:pt idx="95">
                  <c:v>65.16283</c:v>
                </c:pt>
                <c:pt idx="96">
                  <c:v>64.018870000000007</c:v>
                </c:pt>
                <c:pt idx="97">
                  <c:v>66.819069999999996</c:v>
                </c:pt>
                <c:pt idx="98">
                  <c:v>65.924499999999995</c:v>
                </c:pt>
                <c:pt idx="99">
                  <c:v>64.477810000000005</c:v>
                </c:pt>
                <c:pt idx="100">
                  <c:v>63.733150000000002</c:v>
                </c:pt>
                <c:pt idx="101">
                  <c:v>64.128370000000004</c:v>
                </c:pt>
                <c:pt idx="102">
                  <c:v>64.566050000000004</c:v>
                </c:pt>
                <c:pt idx="103">
                  <c:v>63.909439999999996</c:v>
                </c:pt>
                <c:pt idx="104">
                  <c:v>63.987949999999998</c:v>
                </c:pt>
                <c:pt idx="105">
                  <c:v>64.238680000000002</c:v>
                </c:pt>
                <c:pt idx="106">
                  <c:v>64.157510000000002</c:v>
                </c:pt>
                <c:pt idx="107">
                  <c:v>65.027019999999993</c:v>
                </c:pt>
                <c:pt idx="108">
                  <c:v>64.769859999999994</c:v>
                </c:pt>
                <c:pt idx="109">
                  <c:v>64.805109999999999</c:v>
                </c:pt>
                <c:pt idx="110">
                  <c:v>66.806399999999996</c:v>
                </c:pt>
                <c:pt idx="111">
                  <c:v>66.218900000000005</c:v>
                </c:pt>
                <c:pt idx="112">
                  <c:v>64.40652</c:v>
                </c:pt>
                <c:pt idx="113">
                  <c:v>65.75855</c:v>
                </c:pt>
                <c:pt idx="114">
                  <c:v>63.211669999999998</c:v>
                </c:pt>
                <c:pt idx="115">
                  <c:v>63.380299999999998</c:v>
                </c:pt>
                <c:pt idx="116">
                  <c:v>64.530209999999997</c:v>
                </c:pt>
                <c:pt idx="117">
                  <c:v>65.907319999999999</c:v>
                </c:pt>
                <c:pt idx="118">
                  <c:v>64.609930000000006</c:v>
                </c:pt>
                <c:pt idx="119">
                  <c:v>64.145439999999994</c:v>
                </c:pt>
                <c:pt idx="120">
                  <c:v>62.842640000000003</c:v>
                </c:pt>
                <c:pt idx="121">
                  <c:v>66.637219999999999</c:v>
                </c:pt>
                <c:pt idx="122">
                  <c:v>64.036079999999998</c:v>
                </c:pt>
                <c:pt idx="123">
                  <c:v>64.658529999999999</c:v>
                </c:pt>
                <c:pt idx="124">
                  <c:v>65.475750000000005</c:v>
                </c:pt>
                <c:pt idx="125">
                  <c:v>63.97916</c:v>
                </c:pt>
                <c:pt idx="126">
                  <c:v>62.01585</c:v>
                </c:pt>
                <c:pt idx="127">
                  <c:v>62.845410000000001</c:v>
                </c:pt>
                <c:pt idx="128">
                  <c:v>65.544240000000002</c:v>
                </c:pt>
                <c:pt idx="129">
                  <c:v>62.680140000000002</c:v>
                </c:pt>
                <c:pt idx="130">
                  <c:v>62.907429999999998</c:v>
                </c:pt>
                <c:pt idx="131">
                  <c:v>68.019220000000004</c:v>
                </c:pt>
                <c:pt idx="132">
                  <c:v>66.051959999999994</c:v>
                </c:pt>
                <c:pt idx="133">
                  <c:v>65.387559999999993</c:v>
                </c:pt>
                <c:pt idx="134">
                  <c:v>65.842169999999996</c:v>
                </c:pt>
                <c:pt idx="135">
                  <c:v>63.925330000000002</c:v>
                </c:pt>
                <c:pt idx="136">
                  <c:v>64.410439999999994</c:v>
                </c:pt>
                <c:pt idx="137">
                  <c:v>63.918660000000003</c:v>
                </c:pt>
                <c:pt idx="138">
                  <c:v>64.140680000000003</c:v>
                </c:pt>
                <c:pt idx="139">
                  <c:v>63.788049999999998</c:v>
                </c:pt>
                <c:pt idx="140">
                  <c:v>65.553629999999998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93-4D41-B1FE-845ADFA27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'Calibration Statistics'!$I$20</c:f>
          <c:strCache>
            <c:ptCount val="1"/>
            <c:pt idx="0">
              <c:v>VALID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'Calibration Statistics'!$X$39</c:f>
              <c:strCache>
                <c:ptCount val="1"/>
                <c:pt idx="0">
                  <c:v>Lab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Statistics'!$X$40:$X$80</c:f>
              <c:numCache>
                <c:formatCode>General</c:formatCode>
                <c:ptCount val="41"/>
                <c:pt idx="0">
                  <c:v>65.161649999999995</c:v>
                </c:pt>
                <c:pt idx="1">
                  <c:v>63.7</c:v>
                </c:pt>
                <c:pt idx="2">
                  <c:v>64.8</c:v>
                </c:pt>
                <c:pt idx="3">
                  <c:v>67</c:v>
                </c:pt>
                <c:pt idx="4">
                  <c:v>66.2</c:v>
                </c:pt>
                <c:pt idx="5">
                  <c:v>66.400000000000006</c:v>
                </c:pt>
                <c:pt idx="6">
                  <c:v>66.900000000000006</c:v>
                </c:pt>
                <c:pt idx="7">
                  <c:v>67.3</c:v>
                </c:pt>
                <c:pt idx="8">
                  <c:v>66.2</c:v>
                </c:pt>
                <c:pt idx="9">
                  <c:v>66.599999999999994</c:v>
                </c:pt>
                <c:pt idx="10">
                  <c:v>66.099999999999994</c:v>
                </c:pt>
                <c:pt idx="11">
                  <c:v>65.7</c:v>
                </c:pt>
                <c:pt idx="12">
                  <c:v>65.900000000000006</c:v>
                </c:pt>
                <c:pt idx="13">
                  <c:v>68.2</c:v>
                </c:pt>
                <c:pt idx="14">
                  <c:v>67.2</c:v>
                </c:pt>
                <c:pt idx="15">
                  <c:v>65.7</c:v>
                </c:pt>
                <c:pt idx="16">
                  <c:v>66.2</c:v>
                </c:pt>
                <c:pt idx="17">
                  <c:v>65</c:v>
                </c:pt>
                <c:pt idx="18">
                  <c:v>65.900000000000006</c:v>
                </c:pt>
                <c:pt idx="19">
                  <c:v>67.8</c:v>
                </c:pt>
                <c:pt idx="20">
                  <c:v>65.8</c:v>
                </c:pt>
                <c:pt idx="21">
                  <c:v>65.5</c:v>
                </c:pt>
                <c:pt idx="22">
                  <c:v>68.2</c:v>
                </c:pt>
                <c:pt idx="23">
                  <c:v>64.900000000000006</c:v>
                </c:pt>
                <c:pt idx="24">
                  <c:v>67.654570000000007</c:v>
                </c:pt>
                <c:pt idx="25">
                  <c:v>66.312489999999997</c:v>
                </c:pt>
                <c:pt idx="26">
                  <c:v>66.749080000000006</c:v>
                </c:pt>
                <c:pt idx="27">
                  <c:v>67.29468</c:v>
                </c:pt>
                <c:pt idx="28">
                  <c:v>63.876049999999999</c:v>
                </c:pt>
                <c:pt idx="29">
                  <c:v>64.535079999999994</c:v>
                </c:pt>
                <c:pt idx="30">
                  <c:v>65.9221</c:v>
                </c:pt>
                <c:pt idx="31">
                  <c:v>65.070419999999999</c:v>
                </c:pt>
                <c:pt idx="32">
                  <c:v>66.113849999999999</c:v>
                </c:pt>
                <c:pt idx="33">
                  <c:v>61.997779999999999</c:v>
                </c:pt>
                <c:pt idx="34">
                  <c:v>65.601590000000002</c:v>
                </c:pt>
                <c:pt idx="35">
                  <c:v>67.063929999999999</c:v>
                </c:pt>
                <c:pt idx="36">
                  <c:v>64.328659999999999</c:v>
                </c:pt>
                <c:pt idx="37">
                  <c:v>66.273449999999997</c:v>
                </c:pt>
                <c:pt idx="38">
                  <c:v>64.813130000000001</c:v>
                </c:pt>
                <c:pt idx="39">
                  <c:v>66.882819999999995</c:v>
                </c:pt>
                <c:pt idx="40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A-49CF-BB20-5F7ACF3A1A84}"/>
            </c:ext>
          </c:extLst>
        </c:ser>
        <c:ser>
          <c:idx val="1"/>
          <c:order val="1"/>
          <c:tx>
            <c:strRef>
              <c:f>'Calibration Statistics'!$Y$39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'Calibration Statistics'!$Y$40:$Y$80</c:f>
              <c:numCache>
                <c:formatCode>General</c:formatCode>
                <c:ptCount val="41"/>
                <c:pt idx="0">
                  <c:v>64.422309999999996</c:v>
                </c:pt>
                <c:pt idx="1">
                  <c:v>63.806899999999999</c:v>
                </c:pt>
                <c:pt idx="2">
                  <c:v>64.787180000000006</c:v>
                </c:pt>
                <c:pt idx="3">
                  <c:v>67.709299999999999</c:v>
                </c:pt>
                <c:pt idx="4">
                  <c:v>66.933769999999996</c:v>
                </c:pt>
                <c:pt idx="5">
                  <c:v>66.758279999999999</c:v>
                </c:pt>
                <c:pt idx="6">
                  <c:v>65.411289999999994</c:v>
                </c:pt>
                <c:pt idx="7">
                  <c:v>66.860900000000001</c:v>
                </c:pt>
                <c:pt idx="8">
                  <c:v>66.282979999999995</c:v>
                </c:pt>
                <c:pt idx="9">
                  <c:v>67.062790000000007</c:v>
                </c:pt>
                <c:pt idx="10">
                  <c:v>66.579549999999998</c:v>
                </c:pt>
                <c:pt idx="11">
                  <c:v>66.182760000000002</c:v>
                </c:pt>
                <c:pt idx="12">
                  <c:v>65.399630000000002</c:v>
                </c:pt>
                <c:pt idx="13">
                  <c:v>66.936710000000005</c:v>
                </c:pt>
                <c:pt idx="14">
                  <c:v>67.525919999999999</c:v>
                </c:pt>
                <c:pt idx="15">
                  <c:v>66.823620000000005</c:v>
                </c:pt>
                <c:pt idx="16">
                  <c:v>65.484629999999996</c:v>
                </c:pt>
                <c:pt idx="17">
                  <c:v>64.846339999999998</c:v>
                </c:pt>
                <c:pt idx="18">
                  <c:v>65.542599999999993</c:v>
                </c:pt>
                <c:pt idx="19">
                  <c:v>65.462680000000006</c:v>
                </c:pt>
                <c:pt idx="20">
                  <c:v>64.86224</c:v>
                </c:pt>
                <c:pt idx="21">
                  <c:v>65.493229999999997</c:v>
                </c:pt>
                <c:pt idx="22">
                  <c:v>66.49239</c:v>
                </c:pt>
                <c:pt idx="23">
                  <c:v>64.50582</c:v>
                </c:pt>
                <c:pt idx="24">
                  <c:v>66.633380000000002</c:v>
                </c:pt>
                <c:pt idx="25">
                  <c:v>66.60848</c:v>
                </c:pt>
                <c:pt idx="26">
                  <c:v>66.401910000000001</c:v>
                </c:pt>
                <c:pt idx="27">
                  <c:v>66.378519999999995</c:v>
                </c:pt>
                <c:pt idx="28">
                  <c:v>64.442700000000002</c:v>
                </c:pt>
                <c:pt idx="29">
                  <c:v>65.822710000000001</c:v>
                </c:pt>
                <c:pt idx="30">
                  <c:v>65.402550000000005</c:v>
                </c:pt>
                <c:pt idx="31">
                  <c:v>65.547340000000005</c:v>
                </c:pt>
                <c:pt idx="32">
                  <c:v>63.911259999999999</c:v>
                </c:pt>
                <c:pt idx="33">
                  <c:v>63.551690000000001</c:v>
                </c:pt>
                <c:pt idx="34">
                  <c:v>63.685169999999999</c:v>
                </c:pt>
                <c:pt idx="35">
                  <c:v>65.573830000000001</c:v>
                </c:pt>
                <c:pt idx="36">
                  <c:v>63.782040000000002</c:v>
                </c:pt>
                <c:pt idx="37">
                  <c:v>65.746650000000002</c:v>
                </c:pt>
                <c:pt idx="38">
                  <c:v>64.456980000000001</c:v>
                </c:pt>
                <c:pt idx="39">
                  <c:v>66.283640000000005</c:v>
                </c:pt>
                <c:pt idx="40">
                  <c:v>64.011679999999998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1A-49CF-BB20-5F7ACF3A1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296095"/>
        <c:axId val="1945285279"/>
      </c:lineChart>
      <c:catAx>
        <c:axId val="194529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85279"/>
        <c:crosses val="autoZero"/>
        <c:auto val="1"/>
        <c:lblAlgn val="ctr"/>
        <c:lblOffset val="100"/>
        <c:noMultiLvlLbl val="0"/>
      </c:catAx>
      <c:valAx>
        <c:axId val="194528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529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'Accuracy-Robust.'!$FS$9:$FV$9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'Accuracy-Robust.'!$FS$11:$FS$70</c:f>
              <c:numCache>
                <c:formatCode>0.00</c:formatCode>
                <c:ptCount val="60"/>
                <c:pt idx="0">
                  <c:v>2.3950426086956513</c:v>
                </c:pt>
                <c:pt idx="1">
                  <c:v>2.3997426086956515</c:v>
                </c:pt>
                <c:pt idx="2">
                  <c:v>2.2875626086956511</c:v>
                </c:pt>
                <c:pt idx="3">
                  <c:v>2.2829126086956513</c:v>
                </c:pt>
                <c:pt idx="4">
                  <c:v>2.4998726086956511</c:v>
                </c:pt>
                <c:pt idx="5">
                  <c:v>2.5058926086956514</c:v>
                </c:pt>
                <c:pt idx="6">
                  <c:v>2.5322526086956514</c:v>
                </c:pt>
                <c:pt idx="7">
                  <c:v>2.5291826086956513</c:v>
                </c:pt>
                <c:pt idx="8">
                  <c:v>2.1464826086956514</c:v>
                </c:pt>
                <c:pt idx="9">
                  <c:v>2.0938526086956513</c:v>
                </c:pt>
                <c:pt idx="10">
                  <c:v>2.3304026086956511</c:v>
                </c:pt>
                <c:pt idx="11">
                  <c:v>2.2939726086956513</c:v>
                </c:pt>
                <c:pt idx="12">
                  <c:v>2.3485926086956512</c:v>
                </c:pt>
                <c:pt idx="13">
                  <c:v>2.4256126086956513</c:v>
                </c:pt>
                <c:pt idx="14">
                  <c:v>2.4296426086956511</c:v>
                </c:pt>
                <c:pt idx="15">
                  <c:v>2.2410426086956514</c:v>
                </c:pt>
                <c:pt idx="16">
                  <c:v>2.2743726086956513</c:v>
                </c:pt>
                <c:pt idx="17">
                  <c:v>2.9049326086956513</c:v>
                </c:pt>
                <c:pt idx="18">
                  <c:v>2.9175826086956511</c:v>
                </c:pt>
                <c:pt idx="19">
                  <c:v>1.9649926086956513</c:v>
                </c:pt>
                <c:pt idx="20">
                  <c:v>1.9100126086956513</c:v>
                </c:pt>
                <c:pt idx="21">
                  <c:v>2.3216326086956514</c:v>
                </c:pt>
                <c:pt idx="22">
                  <c:v>2.2477426086956513</c:v>
                </c:pt>
                <c:pt idx="23">
                  <c:v>2.5284726086956515</c:v>
                </c:pt>
                <c:pt idx="24">
                  <c:v>2.5152126086956512</c:v>
                </c:pt>
                <c:pt idx="25">
                  <c:v>2.2943626086956512</c:v>
                </c:pt>
                <c:pt idx="26">
                  <c:v>2.3033226086956513</c:v>
                </c:pt>
                <c:pt idx="27">
                  <c:v>2.6268926086956514</c:v>
                </c:pt>
                <c:pt idx="28">
                  <c:v>2.6269026086956511</c:v>
                </c:pt>
                <c:pt idx="29">
                  <c:v>2.8226026086956515</c:v>
                </c:pt>
                <c:pt idx="30">
                  <c:v>2.8016126086956512</c:v>
                </c:pt>
                <c:pt idx="31">
                  <c:v>2.7534126086956512</c:v>
                </c:pt>
                <c:pt idx="32">
                  <c:v>2.4119126086956513</c:v>
                </c:pt>
                <c:pt idx="33">
                  <c:v>2.4467926086956511</c:v>
                </c:pt>
                <c:pt idx="34">
                  <c:v>2.2375026086956513</c:v>
                </c:pt>
                <c:pt idx="35">
                  <c:v>2.1879626086956514</c:v>
                </c:pt>
                <c:pt idx="36">
                  <c:v>2.1058826086956515</c:v>
                </c:pt>
                <c:pt idx="37">
                  <c:v>2.1425926086956513</c:v>
                </c:pt>
                <c:pt idx="38">
                  <c:v>2.4132126086956514</c:v>
                </c:pt>
                <c:pt idx="39">
                  <c:v>2.4270526086956514</c:v>
                </c:pt>
                <c:pt idx="40">
                  <c:v>2.7563926086956512</c:v>
                </c:pt>
                <c:pt idx="41">
                  <c:v>2.7574426086956514</c:v>
                </c:pt>
                <c:pt idx="42">
                  <c:v>2.3889526086956514</c:v>
                </c:pt>
                <c:pt idx="43">
                  <c:v>2.3647726086956511</c:v>
                </c:pt>
                <c:pt idx="44">
                  <c:v>2.2970826086956513</c:v>
                </c:pt>
                <c:pt idx="45">
                  <c:v>2.2473226086956513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BF-4BA2-83E5-503587E58C19}"/>
            </c:ext>
          </c:extLst>
        </c:ser>
        <c:ser>
          <c:idx val="1"/>
          <c:order val="1"/>
          <c:tx>
            <c:strRef>
              <c:f>'Accuracy-Robust.'!$FT$10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'Accuracy-Robust.'!$FT$11:$FT$70</c:f>
              <c:numCache>
                <c:formatCode>0.00</c:formatCode>
                <c:ptCount val="60"/>
                <c:pt idx="0">
                  <c:v>2.3271439130434777</c:v>
                </c:pt>
                <c:pt idx="1">
                  <c:v>2.3008039130434779</c:v>
                </c:pt>
                <c:pt idx="2">
                  <c:v>2.1979539130434778</c:v>
                </c:pt>
                <c:pt idx="3">
                  <c:v>2.1877539130434775</c:v>
                </c:pt>
                <c:pt idx="4">
                  <c:v>2.4565239130434775</c:v>
                </c:pt>
                <c:pt idx="5">
                  <c:v>2.4935339130434775</c:v>
                </c:pt>
                <c:pt idx="6">
                  <c:v>2.5134339130434777</c:v>
                </c:pt>
                <c:pt idx="7">
                  <c:v>2.5198039130434777</c:v>
                </c:pt>
                <c:pt idx="8">
                  <c:v>2.2228739130434776</c:v>
                </c:pt>
                <c:pt idx="9">
                  <c:v>2.2016639130434776</c:v>
                </c:pt>
                <c:pt idx="10">
                  <c:v>2.3311639130434778</c:v>
                </c:pt>
                <c:pt idx="11">
                  <c:v>2.2897039130434775</c:v>
                </c:pt>
                <c:pt idx="12">
                  <c:v>2.3145239130434776</c:v>
                </c:pt>
                <c:pt idx="13">
                  <c:v>2.4246539130434779</c:v>
                </c:pt>
                <c:pt idx="14">
                  <c:v>2.4083639130434777</c:v>
                </c:pt>
                <c:pt idx="15">
                  <c:v>2.1970639130434777</c:v>
                </c:pt>
                <c:pt idx="16">
                  <c:v>2.2491039130434776</c:v>
                </c:pt>
                <c:pt idx="17">
                  <c:v>2.9250139130434776</c:v>
                </c:pt>
                <c:pt idx="18">
                  <c:v>2.9506639130434777</c:v>
                </c:pt>
                <c:pt idx="19">
                  <c:v>1.9430039130434777</c:v>
                </c:pt>
                <c:pt idx="20">
                  <c:v>1.8709139130434778</c:v>
                </c:pt>
                <c:pt idx="21">
                  <c:v>2.2903139130434775</c:v>
                </c:pt>
                <c:pt idx="22">
                  <c:v>2.1960039130434779</c:v>
                </c:pt>
                <c:pt idx="23">
                  <c:v>2.4932439130434778</c:v>
                </c:pt>
                <c:pt idx="24">
                  <c:v>2.5229539130434775</c:v>
                </c:pt>
                <c:pt idx="25">
                  <c:v>2.2705939130434776</c:v>
                </c:pt>
                <c:pt idx="26">
                  <c:v>2.3002239130434776</c:v>
                </c:pt>
                <c:pt idx="27">
                  <c:v>2.7399439130434775</c:v>
                </c:pt>
                <c:pt idx="28">
                  <c:v>2.6336239130434778</c:v>
                </c:pt>
                <c:pt idx="29">
                  <c:v>2.8564139130434776</c:v>
                </c:pt>
                <c:pt idx="30">
                  <c:v>2.8453839130434777</c:v>
                </c:pt>
                <c:pt idx="31">
                  <c:v>2.8365239130434778</c:v>
                </c:pt>
                <c:pt idx="32">
                  <c:v>2.6851539130434778</c:v>
                </c:pt>
                <c:pt idx="33">
                  <c:v>2.6704139130434776</c:v>
                </c:pt>
                <c:pt idx="34">
                  <c:v>2.2774539130434777</c:v>
                </c:pt>
                <c:pt idx="35">
                  <c:v>2.1949439130434776</c:v>
                </c:pt>
                <c:pt idx="36">
                  <c:v>2.0817439130434776</c:v>
                </c:pt>
                <c:pt idx="37">
                  <c:v>2.1070139130434775</c:v>
                </c:pt>
                <c:pt idx="38">
                  <c:v>2.3626839130434778</c:v>
                </c:pt>
                <c:pt idx="39">
                  <c:v>2.3601039130434778</c:v>
                </c:pt>
                <c:pt idx="40">
                  <c:v>2.7885139130434777</c:v>
                </c:pt>
                <c:pt idx="41">
                  <c:v>2.7713739130434778</c:v>
                </c:pt>
                <c:pt idx="42">
                  <c:v>2.3171139130434777</c:v>
                </c:pt>
                <c:pt idx="43">
                  <c:v>2.3304739130434777</c:v>
                </c:pt>
                <c:pt idx="44">
                  <c:v>2.2837739130434778</c:v>
                </c:pt>
                <c:pt idx="45">
                  <c:v>2.1993539130434776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BF-4BA2-83E5-503587E58C19}"/>
            </c:ext>
          </c:extLst>
        </c:ser>
        <c:ser>
          <c:idx val="2"/>
          <c:order val="2"/>
          <c:tx>
            <c:strRef>
              <c:f>'Accuracy-Robust.'!$FU$10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'Accuracy-Robust.'!$FU$11:$FU$70</c:f>
              <c:numCache>
                <c:formatCode>0.00</c:formatCode>
                <c:ptCount val="60"/>
                <c:pt idx="0">
                  <c:v>2.4360465217391312</c:v>
                </c:pt>
                <c:pt idx="1">
                  <c:v>2.3815765217391309</c:v>
                </c:pt>
                <c:pt idx="2">
                  <c:v>2.2903765217391312</c:v>
                </c:pt>
                <c:pt idx="3">
                  <c:v>2.2664465217391312</c:v>
                </c:pt>
                <c:pt idx="4">
                  <c:v>2.4820365217391309</c:v>
                </c:pt>
                <c:pt idx="5">
                  <c:v>2.491606521739131</c:v>
                </c:pt>
                <c:pt idx="6">
                  <c:v>2.5310965217391312</c:v>
                </c:pt>
                <c:pt idx="7">
                  <c:v>2.5261365217391312</c:v>
                </c:pt>
                <c:pt idx="8">
                  <c:v>2.135716521739131</c:v>
                </c:pt>
                <c:pt idx="9">
                  <c:v>2.0866865217391313</c:v>
                </c:pt>
                <c:pt idx="10">
                  <c:v>2.325726521739131</c:v>
                </c:pt>
                <c:pt idx="11">
                  <c:v>2.2877265217391312</c:v>
                </c:pt>
                <c:pt idx="12">
                  <c:v>2.3099265217391309</c:v>
                </c:pt>
                <c:pt idx="13">
                  <c:v>2.4418265217391313</c:v>
                </c:pt>
                <c:pt idx="14">
                  <c:v>2.4054165217391312</c:v>
                </c:pt>
                <c:pt idx="15">
                  <c:v>2.2012465217391313</c:v>
                </c:pt>
                <c:pt idx="16">
                  <c:v>2.2305865217391312</c:v>
                </c:pt>
                <c:pt idx="17">
                  <c:v>2.9660965217391313</c:v>
                </c:pt>
                <c:pt idx="18">
                  <c:v>3.0007765217391311</c:v>
                </c:pt>
                <c:pt idx="19">
                  <c:v>1.9499765217391312</c:v>
                </c:pt>
                <c:pt idx="20">
                  <c:v>1.8916765217391311</c:v>
                </c:pt>
                <c:pt idx="21">
                  <c:v>2.261336521739131</c:v>
                </c:pt>
                <c:pt idx="22">
                  <c:v>2.2054465217391312</c:v>
                </c:pt>
                <c:pt idx="23">
                  <c:v>2.4853865217391311</c:v>
                </c:pt>
                <c:pt idx="24">
                  <c:v>2.503336521739131</c:v>
                </c:pt>
                <c:pt idx="25">
                  <c:v>2.2712165217391309</c:v>
                </c:pt>
                <c:pt idx="26">
                  <c:v>2.277196521739131</c:v>
                </c:pt>
                <c:pt idx="27">
                  <c:v>2.7004465217391309</c:v>
                </c:pt>
                <c:pt idx="28">
                  <c:v>2.6890365217391312</c:v>
                </c:pt>
                <c:pt idx="29">
                  <c:v>2.9135665217391309</c:v>
                </c:pt>
                <c:pt idx="30">
                  <c:v>2.8845265217391312</c:v>
                </c:pt>
                <c:pt idx="31">
                  <c:v>2.7909265217391312</c:v>
                </c:pt>
                <c:pt idx="32">
                  <c:v>2.5665965217391311</c:v>
                </c:pt>
                <c:pt idx="33">
                  <c:v>2.5482965217391311</c:v>
                </c:pt>
                <c:pt idx="34">
                  <c:v>2.1964265217391312</c:v>
                </c:pt>
                <c:pt idx="35">
                  <c:v>2.1304665217391312</c:v>
                </c:pt>
                <c:pt idx="36">
                  <c:v>2.0555165217391309</c:v>
                </c:pt>
                <c:pt idx="37">
                  <c:v>2.0908765217391312</c:v>
                </c:pt>
                <c:pt idx="38">
                  <c:v>2.3386465217391312</c:v>
                </c:pt>
                <c:pt idx="39">
                  <c:v>2.3519365217391313</c:v>
                </c:pt>
                <c:pt idx="40">
                  <c:v>2.8176065217391311</c:v>
                </c:pt>
                <c:pt idx="41">
                  <c:v>2.806756521739131</c:v>
                </c:pt>
                <c:pt idx="42">
                  <c:v>2.3765365217391312</c:v>
                </c:pt>
                <c:pt idx="43">
                  <c:v>2.3682165217391313</c:v>
                </c:pt>
                <c:pt idx="44">
                  <c:v>2.2634465217391311</c:v>
                </c:pt>
                <c:pt idx="45">
                  <c:v>2.2085465217391311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BF-4BA2-83E5-503587E58C19}"/>
            </c:ext>
          </c:extLst>
        </c:ser>
        <c:ser>
          <c:idx val="3"/>
          <c:order val="3"/>
          <c:tx>
            <c:strRef>
              <c:f>'Accuracy-Robust.'!$FV$10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'Accuracy-Robust.'!$FV$11:$FV$70</c:f>
              <c:numCache>
                <c:formatCode>0.00</c:formatCode>
                <c:ptCount val="60"/>
                <c:pt idx="0">
                  <c:v>2.4455095652173915</c:v>
                </c:pt>
                <c:pt idx="1">
                  <c:v>2.4330095652173913</c:v>
                </c:pt>
                <c:pt idx="2">
                  <c:v>2.3376395652173914</c:v>
                </c:pt>
                <c:pt idx="3">
                  <c:v>2.3487295652173912</c:v>
                </c:pt>
                <c:pt idx="4">
                  <c:v>2.5203095652173912</c:v>
                </c:pt>
                <c:pt idx="5">
                  <c:v>2.5384295652173914</c:v>
                </c:pt>
                <c:pt idx="6">
                  <c:v>2.5756695652173915</c:v>
                </c:pt>
                <c:pt idx="7">
                  <c:v>2.5776795652173914</c:v>
                </c:pt>
                <c:pt idx="8">
                  <c:v>2.0342895652173913</c:v>
                </c:pt>
                <c:pt idx="9">
                  <c:v>2.0329195652173913</c:v>
                </c:pt>
                <c:pt idx="10">
                  <c:v>2.3792295652173916</c:v>
                </c:pt>
                <c:pt idx="11">
                  <c:v>2.3412495652173915</c:v>
                </c:pt>
                <c:pt idx="12">
                  <c:v>2.3422495652173914</c:v>
                </c:pt>
                <c:pt idx="13">
                  <c:v>2.4938195652173913</c:v>
                </c:pt>
                <c:pt idx="14">
                  <c:v>2.4627395652173916</c:v>
                </c:pt>
                <c:pt idx="15">
                  <c:v>2.1366295652173912</c:v>
                </c:pt>
                <c:pt idx="16">
                  <c:v>2.2595595652173914</c:v>
                </c:pt>
                <c:pt idx="17">
                  <c:v>2.9894995652173915</c:v>
                </c:pt>
                <c:pt idx="18">
                  <c:v>2.9902795652173912</c:v>
                </c:pt>
                <c:pt idx="19">
                  <c:v>1.8927595652173914</c:v>
                </c:pt>
                <c:pt idx="20">
                  <c:v>1.7985295652173914</c:v>
                </c:pt>
                <c:pt idx="21">
                  <c:v>2.2304095652173914</c:v>
                </c:pt>
                <c:pt idx="22">
                  <c:v>2.1892095652173915</c:v>
                </c:pt>
                <c:pt idx="23">
                  <c:v>2.5090395652173916</c:v>
                </c:pt>
                <c:pt idx="24">
                  <c:v>2.5002195652173915</c:v>
                </c:pt>
                <c:pt idx="25">
                  <c:v>2.2357895652173916</c:v>
                </c:pt>
                <c:pt idx="26">
                  <c:v>2.2173395652173915</c:v>
                </c:pt>
                <c:pt idx="27">
                  <c:v>2.5963495652173916</c:v>
                </c:pt>
                <c:pt idx="28">
                  <c:v>2.5789495652173913</c:v>
                </c:pt>
                <c:pt idx="29">
                  <c:v>2.9130995652173914</c:v>
                </c:pt>
                <c:pt idx="30">
                  <c:v>2.8758495652173912</c:v>
                </c:pt>
                <c:pt idx="31">
                  <c:v>2.7615995652173915</c:v>
                </c:pt>
                <c:pt idx="32">
                  <c:v>2.4231095652173913</c:v>
                </c:pt>
                <c:pt idx="33">
                  <c:v>2.4046395652173915</c:v>
                </c:pt>
                <c:pt idx="34">
                  <c:v>2.1939895652173913</c:v>
                </c:pt>
                <c:pt idx="35">
                  <c:v>2.1383095652173916</c:v>
                </c:pt>
                <c:pt idx="36">
                  <c:v>2.0917195652173914</c:v>
                </c:pt>
                <c:pt idx="37">
                  <c:v>2.1446895652173912</c:v>
                </c:pt>
                <c:pt idx="38">
                  <c:v>2.4318795652173915</c:v>
                </c:pt>
                <c:pt idx="39">
                  <c:v>2.4568495652173912</c:v>
                </c:pt>
                <c:pt idx="40">
                  <c:v>2.7928795652173912</c:v>
                </c:pt>
                <c:pt idx="41">
                  <c:v>2.7761995652173912</c:v>
                </c:pt>
                <c:pt idx="42">
                  <c:v>2.4415595652173914</c:v>
                </c:pt>
                <c:pt idx="43">
                  <c:v>2.4242695652173913</c:v>
                </c:pt>
                <c:pt idx="44">
                  <c:v>2.2750395652173916</c:v>
                </c:pt>
                <c:pt idx="45">
                  <c:v>2.2072795652173913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BF-4BA2-83E5-503587E5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'Accuracy-Robust.'!$FO$9:$FR$9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'Accuracy-Robust.'!$FO$11:$FO$70</c:f>
              <c:numCache>
                <c:formatCode>0.00</c:formatCode>
                <c:ptCount val="60"/>
                <c:pt idx="0">
                  <c:v>2.40802</c:v>
                </c:pt>
                <c:pt idx="1">
                  <c:v>2.4127200000000002</c:v>
                </c:pt>
                <c:pt idx="2">
                  <c:v>2.3005399999999998</c:v>
                </c:pt>
                <c:pt idx="3">
                  <c:v>2.29589</c:v>
                </c:pt>
                <c:pt idx="4">
                  <c:v>2.5128499999999998</c:v>
                </c:pt>
                <c:pt idx="5">
                  <c:v>2.5188700000000002</c:v>
                </c:pt>
                <c:pt idx="6">
                  <c:v>2.5452300000000001</c:v>
                </c:pt>
                <c:pt idx="7">
                  <c:v>2.54216</c:v>
                </c:pt>
                <c:pt idx="8">
                  <c:v>2.1594600000000002</c:v>
                </c:pt>
                <c:pt idx="9">
                  <c:v>2.10683</c:v>
                </c:pt>
                <c:pt idx="10">
                  <c:v>2.3433799999999998</c:v>
                </c:pt>
                <c:pt idx="11">
                  <c:v>2.3069500000000001</c:v>
                </c:pt>
                <c:pt idx="12">
                  <c:v>2.3615699999999999</c:v>
                </c:pt>
                <c:pt idx="13">
                  <c:v>2.43859</c:v>
                </c:pt>
                <c:pt idx="14">
                  <c:v>2.4426199999999998</c:v>
                </c:pt>
                <c:pt idx="15">
                  <c:v>2.2540200000000001</c:v>
                </c:pt>
                <c:pt idx="16">
                  <c:v>2.28735</c:v>
                </c:pt>
                <c:pt idx="17">
                  <c:v>2.91791</c:v>
                </c:pt>
                <c:pt idx="18">
                  <c:v>2.9305599999999998</c:v>
                </c:pt>
                <c:pt idx="19">
                  <c:v>1.97797</c:v>
                </c:pt>
                <c:pt idx="20">
                  <c:v>1.92299</c:v>
                </c:pt>
                <c:pt idx="21">
                  <c:v>2.3346100000000001</c:v>
                </c:pt>
                <c:pt idx="22">
                  <c:v>2.2607200000000001</c:v>
                </c:pt>
                <c:pt idx="23">
                  <c:v>2.5414500000000002</c:v>
                </c:pt>
                <c:pt idx="24">
                  <c:v>2.5281899999999999</c:v>
                </c:pt>
                <c:pt idx="25">
                  <c:v>2.3073399999999999</c:v>
                </c:pt>
                <c:pt idx="26">
                  <c:v>2.3163</c:v>
                </c:pt>
                <c:pt idx="27">
                  <c:v>2.6398700000000002</c:v>
                </c:pt>
                <c:pt idx="28">
                  <c:v>2.6398799999999998</c:v>
                </c:pt>
                <c:pt idx="29">
                  <c:v>2.8355800000000002</c:v>
                </c:pt>
                <c:pt idx="30">
                  <c:v>2.8145899999999999</c:v>
                </c:pt>
                <c:pt idx="31">
                  <c:v>2.7663899999999999</c:v>
                </c:pt>
                <c:pt idx="32">
                  <c:v>2.42489</c:v>
                </c:pt>
                <c:pt idx="33">
                  <c:v>2.4597699999999998</c:v>
                </c:pt>
                <c:pt idx="34">
                  <c:v>2.25048</c:v>
                </c:pt>
                <c:pt idx="35">
                  <c:v>2.2009400000000001</c:v>
                </c:pt>
                <c:pt idx="36">
                  <c:v>2.1188600000000002</c:v>
                </c:pt>
                <c:pt idx="37">
                  <c:v>2.15557</c:v>
                </c:pt>
                <c:pt idx="38">
                  <c:v>2.4261900000000001</c:v>
                </c:pt>
                <c:pt idx="39">
                  <c:v>2.4400300000000001</c:v>
                </c:pt>
                <c:pt idx="40">
                  <c:v>2.7693699999999999</c:v>
                </c:pt>
                <c:pt idx="41">
                  <c:v>2.7704200000000001</c:v>
                </c:pt>
                <c:pt idx="42">
                  <c:v>2.4019300000000001</c:v>
                </c:pt>
                <c:pt idx="43">
                  <c:v>2.3777499999999998</c:v>
                </c:pt>
                <c:pt idx="44">
                  <c:v>2.31006</c:v>
                </c:pt>
                <c:pt idx="45">
                  <c:v>2.2603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6-403C-81D6-E370DE258A9E}"/>
            </c:ext>
          </c:extLst>
        </c:ser>
        <c:ser>
          <c:idx val="1"/>
          <c:order val="1"/>
          <c:tx>
            <c:strRef>
              <c:f>'Accuracy-Robust.'!$FP$10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'Accuracy-Robust.'!$FP$11:$FP$70</c:f>
              <c:numCache>
                <c:formatCode>0.00</c:formatCode>
                <c:ptCount val="60"/>
                <c:pt idx="0">
                  <c:v>2.36178</c:v>
                </c:pt>
                <c:pt idx="1">
                  <c:v>2.3354400000000002</c:v>
                </c:pt>
                <c:pt idx="2">
                  <c:v>2.2325900000000001</c:v>
                </c:pt>
                <c:pt idx="3">
                  <c:v>2.2223899999999999</c:v>
                </c:pt>
                <c:pt idx="4">
                  <c:v>2.4911599999999998</c:v>
                </c:pt>
                <c:pt idx="5">
                  <c:v>2.5281699999999998</c:v>
                </c:pt>
                <c:pt idx="6">
                  <c:v>2.5480700000000001</c:v>
                </c:pt>
                <c:pt idx="7">
                  <c:v>2.55444</c:v>
                </c:pt>
                <c:pt idx="8">
                  <c:v>2.2575099999999999</c:v>
                </c:pt>
                <c:pt idx="9">
                  <c:v>2.2363</c:v>
                </c:pt>
                <c:pt idx="10">
                  <c:v>2.3658000000000001</c:v>
                </c:pt>
                <c:pt idx="11">
                  <c:v>2.3243399999999999</c:v>
                </c:pt>
                <c:pt idx="12">
                  <c:v>2.3491599999999999</c:v>
                </c:pt>
                <c:pt idx="13">
                  <c:v>2.4592900000000002</c:v>
                </c:pt>
                <c:pt idx="14">
                  <c:v>2.4430000000000001</c:v>
                </c:pt>
                <c:pt idx="15">
                  <c:v>2.2317</c:v>
                </c:pt>
                <c:pt idx="16">
                  <c:v>2.2837399999999999</c:v>
                </c:pt>
                <c:pt idx="17">
                  <c:v>2.9596499999999999</c:v>
                </c:pt>
                <c:pt idx="18">
                  <c:v>2.9853000000000001</c:v>
                </c:pt>
                <c:pt idx="19">
                  <c:v>1.9776400000000001</c:v>
                </c:pt>
                <c:pt idx="20">
                  <c:v>1.9055500000000001</c:v>
                </c:pt>
                <c:pt idx="21">
                  <c:v>2.3249499999999999</c:v>
                </c:pt>
                <c:pt idx="22">
                  <c:v>2.2306400000000002</c:v>
                </c:pt>
                <c:pt idx="23">
                  <c:v>2.5278800000000001</c:v>
                </c:pt>
                <c:pt idx="24">
                  <c:v>2.5575899999999998</c:v>
                </c:pt>
                <c:pt idx="25">
                  <c:v>2.3052299999999999</c:v>
                </c:pt>
                <c:pt idx="26">
                  <c:v>2.3348599999999999</c:v>
                </c:pt>
                <c:pt idx="27">
                  <c:v>2.7745799999999998</c:v>
                </c:pt>
                <c:pt idx="28">
                  <c:v>2.6682600000000001</c:v>
                </c:pt>
                <c:pt idx="29">
                  <c:v>2.8910499999999999</c:v>
                </c:pt>
                <c:pt idx="30">
                  <c:v>2.88002</c:v>
                </c:pt>
                <c:pt idx="31">
                  <c:v>2.8711600000000002</c:v>
                </c:pt>
                <c:pt idx="32">
                  <c:v>2.7197900000000002</c:v>
                </c:pt>
                <c:pt idx="33">
                  <c:v>2.70505</c:v>
                </c:pt>
                <c:pt idx="34">
                  <c:v>2.31209</c:v>
                </c:pt>
                <c:pt idx="35">
                  <c:v>2.2295799999999999</c:v>
                </c:pt>
                <c:pt idx="36">
                  <c:v>2.1163799999999999</c:v>
                </c:pt>
                <c:pt idx="37">
                  <c:v>2.1416499999999998</c:v>
                </c:pt>
                <c:pt idx="38">
                  <c:v>2.3973200000000001</c:v>
                </c:pt>
                <c:pt idx="39">
                  <c:v>2.3947400000000001</c:v>
                </c:pt>
                <c:pt idx="40">
                  <c:v>2.82315</c:v>
                </c:pt>
                <c:pt idx="41">
                  <c:v>2.8060100000000001</c:v>
                </c:pt>
                <c:pt idx="42">
                  <c:v>2.35175</c:v>
                </c:pt>
                <c:pt idx="43">
                  <c:v>2.36511</c:v>
                </c:pt>
                <c:pt idx="44">
                  <c:v>2.3184100000000001</c:v>
                </c:pt>
                <c:pt idx="45">
                  <c:v>2.2339899999999999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F6-403C-81D6-E370DE258A9E}"/>
            </c:ext>
          </c:extLst>
        </c:ser>
        <c:ser>
          <c:idx val="2"/>
          <c:order val="2"/>
          <c:tx>
            <c:strRef>
              <c:f>'Accuracy-Robust.'!$FQ$10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'Accuracy-Robust.'!$FQ$11:$FQ$70</c:f>
              <c:numCache>
                <c:formatCode>0.00</c:formatCode>
                <c:ptCount val="60"/>
                <c:pt idx="0">
                  <c:v>2.3694500000000001</c:v>
                </c:pt>
                <c:pt idx="1">
                  <c:v>2.3149799999999998</c:v>
                </c:pt>
                <c:pt idx="2">
                  <c:v>2.2237800000000001</c:v>
                </c:pt>
                <c:pt idx="3">
                  <c:v>2.1998500000000001</c:v>
                </c:pt>
                <c:pt idx="4">
                  <c:v>2.4154399999999998</c:v>
                </c:pt>
                <c:pt idx="5">
                  <c:v>2.4250099999999999</c:v>
                </c:pt>
                <c:pt idx="6">
                  <c:v>2.4645000000000001</c:v>
                </c:pt>
                <c:pt idx="7">
                  <c:v>2.4595400000000001</c:v>
                </c:pt>
                <c:pt idx="8">
                  <c:v>2.0691199999999998</c:v>
                </c:pt>
                <c:pt idx="9">
                  <c:v>2.0200900000000002</c:v>
                </c:pt>
                <c:pt idx="10">
                  <c:v>2.2591299999999999</c:v>
                </c:pt>
                <c:pt idx="11">
                  <c:v>2.22113</c:v>
                </c:pt>
                <c:pt idx="12">
                  <c:v>2.2433299999999998</c:v>
                </c:pt>
                <c:pt idx="13">
                  <c:v>2.3752300000000002</c:v>
                </c:pt>
                <c:pt idx="14">
                  <c:v>2.3388200000000001</c:v>
                </c:pt>
                <c:pt idx="15">
                  <c:v>2.1346500000000002</c:v>
                </c:pt>
                <c:pt idx="16">
                  <c:v>2.1639900000000001</c:v>
                </c:pt>
                <c:pt idx="17">
                  <c:v>2.8995000000000002</c:v>
                </c:pt>
                <c:pt idx="18">
                  <c:v>2.93418</c:v>
                </c:pt>
                <c:pt idx="19">
                  <c:v>1.8833800000000001</c:v>
                </c:pt>
                <c:pt idx="20">
                  <c:v>1.82508</c:v>
                </c:pt>
                <c:pt idx="21">
                  <c:v>2.1947399999999999</c:v>
                </c:pt>
                <c:pt idx="22">
                  <c:v>2.1388500000000001</c:v>
                </c:pt>
                <c:pt idx="23">
                  <c:v>2.41879</c:v>
                </c:pt>
                <c:pt idx="24">
                  <c:v>2.4367399999999999</c:v>
                </c:pt>
                <c:pt idx="25">
                  <c:v>2.2046199999999998</c:v>
                </c:pt>
                <c:pt idx="26">
                  <c:v>2.2105999999999999</c:v>
                </c:pt>
                <c:pt idx="27">
                  <c:v>2.6338499999999998</c:v>
                </c:pt>
                <c:pt idx="28">
                  <c:v>2.6224400000000001</c:v>
                </c:pt>
                <c:pt idx="29">
                  <c:v>2.8469699999999998</c:v>
                </c:pt>
                <c:pt idx="30">
                  <c:v>2.81793</c:v>
                </c:pt>
                <c:pt idx="31">
                  <c:v>2.7243300000000001</c:v>
                </c:pt>
                <c:pt idx="32">
                  <c:v>2.5</c:v>
                </c:pt>
                <c:pt idx="33">
                  <c:v>2.4817</c:v>
                </c:pt>
                <c:pt idx="34">
                  <c:v>2.1298300000000001</c:v>
                </c:pt>
                <c:pt idx="35">
                  <c:v>2.0638700000000001</c:v>
                </c:pt>
                <c:pt idx="36">
                  <c:v>1.98892</c:v>
                </c:pt>
                <c:pt idx="37">
                  <c:v>2.0242800000000001</c:v>
                </c:pt>
                <c:pt idx="38">
                  <c:v>2.2720500000000001</c:v>
                </c:pt>
                <c:pt idx="39">
                  <c:v>2.2853400000000001</c:v>
                </c:pt>
                <c:pt idx="40">
                  <c:v>2.75101</c:v>
                </c:pt>
                <c:pt idx="41">
                  <c:v>2.7401599999999999</c:v>
                </c:pt>
                <c:pt idx="42">
                  <c:v>2.3099400000000001</c:v>
                </c:pt>
                <c:pt idx="43">
                  <c:v>2.3016200000000002</c:v>
                </c:pt>
                <c:pt idx="44">
                  <c:v>2.19685</c:v>
                </c:pt>
                <c:pt idx="45">
                  <c:v>2.14195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F6-403C-81D6-E370DE258A9E}"/>
            </c:ext>
          </c:extLst>
        </c:ser>
        <c:ser>
          <c:idx val="3"/>
          <c:order val="3"/>
          <c:tx>
            <c:strRef>
              <c:f>'Accuracy-Robust.'!$FR$10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'Accuracy-Robust.'!$FN$11:$FN$70</c:f>
              <c:numCache>
                <c:formatCode>0.00</c:formatCode>
                <c:ptCount val="60"/>
                <c:pt idx="0">
                  <c:v>2.3910499999999999</c:v>
                </c:pt>
                <c:pt idx="1">
                  <c:v>2.4272800000000001</c:v>
                </c:pt>
                <c:pt idx="2">
                  <c:v>2.2766999999999999</c:v>
                </c:pt>
                <c:pt idx="3">
                  <c:v>2.2673899999999998</c:v>
                </c:pt>
                <c:pt idx="4">
                  <c:v>2.5011199999999998</c:v>
                </c:pt>
                <c:pt idx="5">
                  <c:v>2.5268999999999999</c:v>
                </c:pt>
                <c:pt idx="6">
                  <c:v>2.52257</c:v>
                </c:pt>
                <c:pt idx="7">
                  <c:v>2.5174500000000002</c:v>
                </c:pt>
                <c:pt idx="8">
                  <c:v>2.2455400000000001</c:v>
                </c:pt>
                <c:pt idx="9">
                  <c:v>2.2028500000000002</c:v>
                </c:pt>
                <c:pt idx="10">
                  <c:v>2.3151999999999999</c:v>
                </c:pt>
                <c:pt idx="11">
                  <c:v>2.3073000000000001</c:v>
                </c:pt>
                <c:pt idx="12">
                  <c:v>2.43947</c:v>
                </c:pt>
                <c:pt idx="13">
                  <c:v>2.42727</c:v>
                </c:pt>
                <c:pt idx="14">
                  <c:v>2.43865</c:v>
                </c:pt>
                <c:pt idx="15">
                  <c:v>2.2258800000000001</c:v>
                </c:pt>
                <c:pt idx="16">
                  <c:v>2.2077599999999999</c:v>
                </c:pt>
                <c:pt idx="17">
                  <c:v>2.7939600000000002</c:v>
                </c:pt>
                <c:pt idx="18">
                  <c:v>2.8059099999999999</c:v>
                </c:pt>
                <c:pt idx="19">
                  <c:v>1.97071</c:v>
                </c:pt>
                <c:pt idx="20">
                  <c:v>1.95042</c:v>
                </c:pt>
                <c:pt idx="21">
                  <c:v>2.25834</c:v>
                </c:pt>
                <c:pt idx="22">
                  <c:v>2.2854100000000002</c:v>
                </c:pt>
                <c:pt idx="23">
                  <c:v>2.5360200000000002</c:v>
                </c:pt>
                <c:pt idx="24">
                  <c:v>2.58785</c:v>
                </c:pt>
                <c:pt idx="25">
                  <c:v>2.32491</c:v>
                </c:pt>
                <c:pt idx="26">
                  <c:v>2.32437</c:v>
                </c:pt>
                <c:pt idx="27">
                  <c:v>2.6141299999999998</c:v>
                </c:pt>
                <c:pt idx="28">
                  <c:v>2.6092900000000001</c:v>
                </c:pt>
                <c:pt idx="29">
                  <c:v>2.7232599999999998</c:v>
                </c:pt>
                <c:pt idx="30">
                  <c:v>2.73631</c:v>
                </c:pt>
                <c:pt idx="31">
                  <c:v>2.7948499999999998</c:v>
                </c:pt>
                <c:pt idx="32">
                  <c:v>2.5975999999999999</c:v>
                </c:pt>
                <c:pt idx="33">
                  <c:v>2.6069800000000001</c:v>
                </c:pt>
                <c:pt idx="34">
                  <c:v>2.1809699999999999</c:v>
                </c:pt>
                <c:pt idx="35">
                  <c:v>2.1994699999999998</c:v>
                </c:pt>
                <c:pt idx="36">
                  <c:v>2.0926100000000001</c:v>
                </c:pt>
                <c:pt idx="37">
                  <c:v>2.0988799999999999</c:v>
                </c:pt>
                <c:pt idx="38">
                  <c:v>2.41466</c:v>
                </c:pt>
                <c:pt idx="39">
                  <c:v>2.367</c:v>
                </c:pt>
                <c:pt idx="40">
                  <c:v>2.69869</c:v>
                </c:pt>
                <c:pt idx="41">
                  <c:v>2.7112099999999999</c:v>
                </c:pt>
                <c:pt idx="42">
                  <c:v>2.3443100000000001</c:v>
                </c:pt>
                <c:pt idx="43">
                  <c:v>2.3527499999999999</c:v>
                </c:pt>
                <c:pt idx="44">
                  <c:v>2.25149</c:v>
                </c:pt>
                <c:pt idx="45">
                  <c:v>2.2682600000000002</c:v>
                </c:pt>
              </c:numCache>
            </c:numRef>
          </c:xVal>
          <c:yVal>
            <c:numRef>
              <c:f>'Accuracy-Robust.'!$FR$11:$FR$70</c:f>
              <c:numCache>
                <c:formatCode>0.00</c:formatCode>
                <c:ptCount val="60"/>
                <c:pt idx="0">
                  <c:v>2.4224000000000001</c:v>
                </c:pt>
                <c:pt idx="1">
                  <c:v>2.4098999999999999</c:v>
                </c:pt>
                <c:pt idx="2">
                  <c:v>2.31453</c:v>
                </c:pt>
                <c:pt idx="3">
                  <c:v>2.3256199999999998</c:v>
                </c:pt>
                <c:pt idx="4">
                  <c:v>2.4971999999999999</c:v>
                </c:pt>
                <c:pt idx="5">
                  <c:v>2.51532</c:v>
                </c:pt>
                <c:pt idx="6">
                  <c:v>2.5525600000000002</c:v>
                </c:pt>
                <c:pt idx="7">
                  <c:v>2.55457</c:v>
                </c:pt>
                <c:pt idx="8">
                  <c:v>2.01118</c:v>
                </c:pt>
                <c:pt idx="9">
                  <c:v>2.0098099999999999</c:v>
                </c:pt>
                <c:pt idx="10">
                  <c:v>2.3561200000000002</c:v>
                </c:pt>
                <c:pt idx="11">
                  <c:v>2.3181400000000001</c:v>
                </c:pt>
                <c:pt idx="12">
                  <c:v>2.31914</c:v>
                </c:pt>
                <c:pt idx="13">
                  <c:v>2.47071</c:v>
                </c:pt>
                <c:pt idx="14">
                  <c:v>2.4396300000000002</c:v>
                </c:pt>
                <c:pt idx="15">
                  <c:v>2.1135199999999998</c:v>
                </c:pt>
                <c:pt idx="16">
                  <c:v>2.23645</c:v>
                </c:pt>
                <c:pt idx="17">
                  <c:v>2.9663900000000001</c:v>
                </c:pt>
                <c:pt idx="18">
                  <c:v>2.9671699999999999</c:v>
                </c:pt>
                <c:pt idx="19">
                  <c:v>1.86965</c:v>
                </c:pt>
                <c:pt idx="20">
                  <c:v>1.77542</c:v>
                </c:pt>
                <c:pt idx="21">
                  <c:v>2.2073</c:v>
                </c:pt>
                <c:pt idx="22">
                  <c:v>2.1661000000000001</c:v>
                </c:pt>
                <c:pt idx="23">
                  <c:v>2.4859300000000002</c:v>
                </c:pt>
                <c:pt idx="24">
                  <c:v>2.4771100000000001</c:v>
                </c:pt>
                <c:pt idx="25">
                  <c:v>2.2126800000000002</c:v>
                </c:pt>
                <c:pt idx="26">
                  <c:v>2.1942300000000001</c:v>
                </c:pt>
                <c:pt idx="27">
                  <c:v>2.5732400000000002</c:v>
                </c:pt>
                <c:pt idx="28">
                  <c:v>2.5558399999999999</c:v>
                </c:pt>
                <c:pt idx="29">
                  <c:v>2.8899900000000001</c:v>
                </c:pt>
                <c:pt idx="30">
                  <c:v>2.8527399999999998</c:v>
                </c:pt>
                <c:pt idx="31">
                  <c:v>2.7384900000000001</c:v>
                </c:pt>
                <c:pt idx="32">
                  <c:v>2.4</c:v>
                </c:pt>
                <c:pt idx="33">
                  <c:v>2.3815300000000001</c:v>
                </c:pt>
                <c:pt idx="34">
                  <c:v>2.1708799999999999</c:v>
                </c:pt>
                <c:pt idx="35">
                  <c:v>2.1152000000000002</c:v>
                </c:pt>
                <c:pt idx="36">
                  <c:v>2.0686100000000001</c:v>
                </c:pt>
                <c:pt idx="37">
                  <c:v>2.1215799999999998</c:v>
                </c:pt>
                <c:pt idx="38">
                  <c:v>2.4087700000000001</c:v>
                </c:pt>
                <c:pt idx="39">
                  <c:v>2.4337399999999998</c:v>
                </c:pt>
                <c:pt idx="40">
                  <c:v>2.7697699999999998</c:v>
                </c:pt>
                <c:pt idx="41">
                  <c:v>2.7530899999999998</c:v>
                </c:pt>
                <c:pt idx="42">
                  <c:v>2.41845</c:v>
                </c:pt>
                <c:pt idx="43">
                  <c:v>2.40116</c:v>
                </c:pt>
                <c:pt idx="44">
                  <c:v>2.2519300000000002</c:v>
                </c:pt>
                <c:pt idx="45">
                  <c:v>2.1841699999999999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F6-403C-81D6-E370DE25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'Accuracy-Robust.'!$EU$9:$EX$9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'Accuracy-Robust.'!$EU$11:$EU$70</c:f>
              <c:numCache>
                <c:formatCode>0.00</c:formatCode>
                <c:ptCount val="60"/>
                <c:pt idx="0">
                  <c:v>1.7279358695652172</c:v>
                </c:pt>
                <c:pt idx="1">
                  <c:v>1.7486758695652171</c:v>
                </c:pt>
                <c:pt idx="2">
                  <c:v>1.6470858695652173</c:v>
                </c:pt>
                <c:pt idx="3">
                  <c:v>1.6384358695652173</c:v>
                </c:pt>
                <c:pt idx="4">
                  <c:v>1.8176458695652173</c:v>
                </c:pt>
                <c:pt idx="5">
                  <c:v>1.8254458695652171</c:v>
                </c:pt>
                <c:pt idx="6">
                  <c:v>1.8463758695652173</c:v>
                </c:pt>
                <c:pt idx="7">
                  <c:v>1.8453358695652173</c:v>
                </c:pt>
                <c:pt idx="8">
                  <c:v>1.5162758695652172</c:v>
                </c:pt>
                <c:pt idx="9">
                  <c:v>1.5542258695652174</c:v>
                </c:pt>
                <c:pt idx="10">
                  <c:v>1.6695358695652172</c:v>
                </c:pt>
                <c:pt idx="11">
                  <c:v>1.6585758695652173</c:v>
                </c:pt>
                <c:pt idx="12">
                  <c:v>1.7099258695652173</c:v>
                </c:pt>
                <c:pt idx="13">
                  <c:v>1.7299358695652172</c:v>
                </c:pt>
                <c:pt idx="14">
                  <c:v>1.7604558695652173</c:v>
                </c:pt>
                <c:pt idx="15">
                  <c:v>1.5631458695652172</c:v>
                </c:pt>
                <c:pt idx="16">
                  <c:v>1.5984558695652173</c:v>
                </c:pt>
                <c:pt idx="17">
                  <c:v>1.7220658695652173</c:v>
                </c:pt>
                <c:pt idx="18">
                  <c:v>1.6946458695652173</c:v>
                </c:pt>
                <c:pt idx="19">
                  <c:v>1.3784458695652173</c:v>
                </c:pt>
                <c:pt idx="20">
                  <c:v>1.3883758695652173</c:v>
                </c:pt>
                <c:pt idx="21">
                  <c:v>1.6278858695652172</c:v>
                </c:pt>
                <c:pt idx="22">
                  <c:v>1.6310158695652173</c:v>
                </c:pt>
                <c:pt idx="23">
                  <c:v>1.8502958695652172</c:v>
                </c:pt>
                <c:pt idx="24">
                  <c:v>1.8154858695652172</c:v>
                </c:pt>
                <c:pt idx="25">
                  <c:v>1.6017058695652173</c:v>
                </c:pt>
                <c:pt idx="26">
                  <c:v>1.6053158695652172</c:v>
                </c:pt>
                <c:pt idx="27">
                  <c:v>1.5852858695652172</c:v>
                </c:pt>
                <c:pt idx="28">
                  <c:v>1.6260258695652172</c:v>
                </c:pt>
                <c:pt idx="29">
                  <c:v>1.8652458695652172</c:v>
                </c:pt>
                <c:pt idx="30">
                  <c:v>1.8587658695652172</c:v>
                </c:pt>
                <c:pt idx="31">
                  <c:v>1.7809058695652173</c:v>
                </c:pt>
                <c:pt idx="32">
                  <c:v>1.5151658695652173</c:v>
                </c:pt>
                <c:pt idx="33">
                  <c:v>1.5448758695652172</c:v>
                </c:pt>
                <c:pt idx="34">
                  <c:v>1.7483658695652173</c:v>
                </c:pt>
                <c:pt idx="35">
                  <c:v>1.7345058695652174</c:v>
                </c:pt>
                <c:pt idx="36">
                  <c:v>1.6520458695652172</c:v>
                </c:pt>
                <c:pt idx="37">
                  <c:v>1.6627558695652171</c:v>
                </c:pt>
                <c:pt idx="38">
                  <c:v>2.0636158695652176</c:v>
                </c:pt>
                <c:pt idx="39">
                  <c:v>1.9827558695652172</c:v>
                </c:pt>
                <c:pt idx="40">
                  <c:v>1.8753458695652172</c:v>
                </c:pt>
                <c:pt idx="41">
                  <c:v>1.8842558695652172</c:v>
                </c:pt>
                <c:pt idx="42">
                  <c:v>1.7677258695652172</c:v>
                </c:pt>
                <c:pt idx="43">
                  <c:v>1.7582858695652173</c:v>
                </c:pt>
                <c:pt idx="44">
                  <c:v>1.6917258695652173</c:v>
                </c:pt>
                <c:pt idx="45">
                  <c:v>1.6962358695652173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00-4317-BDC8-EA272E054754}"/>
            </c:ext>
          </c:extLst>
        </c:ser>
        <c:ser>
          <c:idx val="1"/>
          <c:order val="1"/>
          <c:tx>
            <c:strRef>
              <c:f>'Accuracy-Robust.'!$EV$10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'Accuracy-Robust.'!$EV$11:$EV$70</c:f>
              <c:numCache>
                <c:formatCode>0.00</c:formatCode>
                <c:ptCount val="60"/>
                <c:pt idx="0">
                  <c:v>1.6989269565217386</c:v>
                </c:pt>
                <c:pt idx="1">
                  <c:v>1.6854169565217387</c:v>
                </c:pt>
                <c:pt idx="2">
                  <c:v>1.5716569565217386</c:v>
                </c:pt>
                <c:pt idx="3">
                  <c:v>1.5415169565217388</c:v>
                </c:pt>
                <c:pt idx="4">
                  <c:v>1.7797269565217386</c:v>
                </c:pt>
                <c:pt idx="5">
                  <c:v>1.8022969565217388</c:v>
                </c:pt>
                <c:pt idx="6">
                  <c:v>1.8200469565217388</c:v>
                </c:pt>
                <c:pt idx="7">
                  <c:v>1.8314569565217387</c:v>
                </c:pt>
                <c:pt idx="8">
                  <c:v>1.5625069565217387</c:v>
                </c:pt>
                <c:pt idx="9">
                  <c:v>1.6071569565217387</c:v>
                </c:pt>
                <c:pt idx="10">
                  <c:v>1.6996069565217387</c:v>
                </c:pt>
                <c:pt idx="11">
                  <c:v>1.6933169565217387</c:v>
                </c:pt>
                <c:pt idx="12">
                  <c:v>1.7102969565217387</c:v>
                </c:pt>
                <c:pt idx="13">
                  <c:v>1.7489069565217388</c:v>
                </c:pt>
                <c:pt idx="14">
                  <c:v>1.7617269565217388</c:v>
                </c:pt>
                <c:pt idx="15">
                  <c:v>1.5748369565217388</c:v>
                </c:pt>
                <c:pt idx="16">
                  <c:v>1.5251569565217387</c:v>
                </c:pt>
                <c:pt idx="17">
                  <c:v>1.6674369565217386</c:v>
                </c:pt>
                <c:pt idx="18">
                  <c:v>1.7078969565217388</c:v>
                </c:pt>
                <c:pt idx="19">
                  <c:v>1.4664269565217387</c:v>
                </c:pt>
                <c:pt idx="20">
                  <c:v>1.4023869565217386</c:v>
                </c:pt>
                <c:pt idx="21">
                  <c:v>1.6289669565217386</c:v>
                </c:pt>
                <c:pt idx="22">
                  <c:v>1.6192869565217387</c:v>
                </c:pt>
                <c:pt idx="23">
                  <c:v>1.8662869565217388</c:v>
                </c:pt>
                <c:pt idx="24">
                  <c:v>1.8421469565217388</c:v>
                </c:pt>
                <c:pt idx="25">
                  <c:v>1.5819669565217387</c:v>
                </c:pt>
                <c:pt idx="26">
                  <c:v>1.5917969565217387</c:v>
                </c:pt>
                <c:pt idx="27">
                  <c:v>1.6445869565217388</c:v>
                </c:pt>
                <c:pt idx="28">
                  <c:v>1.6711169565217388</c:v>
                </c:pt>
                <c:pt idx="29">
                  <c:v>1.8565669565217386</c:v>
                </c:pt>
                <c:pt idx="30">
                  <c:v>1.8319869565217388</c:v>
                </c:pt>
                <c:pt idx="31">
                  <c:v>1.8032169565217386</c:v>
                </c:pt>
                <c:pt idx="32">
                  <c:v>1.6444569565217386</c:v>
                </c:pt>
                <c:pt idx="33">
                  <c:v>1.6406269565217386</c:v>
                </c:pt>
                <c:pt idx="34">
                  <c:v>1.7718669565217386</c:v>
                </c:pt>
                <c:pt idx="35">
                  <c:v>1.7389069565217388</c:v>
                </c:pt>
                <c:pt idx="36">
                  <c:v>1.6686669565217387</c:v>
                </c:pt>
                <c:pt idx="37">
                  <c:v>1.6819069565217388</c:v>
                </c:pt>
                <c:pt idx="38">
                  <c:v>2.0164369565217388</c:v>
                </c:pt>
                <c:pt idx="39">
                  <c:v>1.9339369565217388</c:v>
                </c:pt>
                <c:pt idx="40">
                  <c:v>1.8635169565217387</c:v>
                </c:pt>
                <c:pt idx="41">
                  <c:v>1.8714569565217387</c:v>
                </c:pt>
                <c:pt idx="42">
                  <c:v>1.7377469565217387</c:v>
                </c:pt>
                <c:pt idx="43">
                  <c:v>1.7419369565217386</c:v>
                </c:pt>
                <c:pt idx="44">
                  <c:v>1.6865169565217388</c:v>
                </c:pt>
                <c:pt idx="45">
                  <c:v>1.6719869565217387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00-4317-BDC8-EA272E054754}"/>
            </c:ext>
          </c:extLst>
        </c:ser>
        <c:ser>
          <c:idx val="2"/>
          <c:order val="2"/>
          <c:tx>
            <c:strRef>
              <c:f>'Accuracy-Robust.'!$EW$10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'Accuracy-Robust.'!$EW$11:$EW$70</c:f>
              <c:numCache>
                <c:formatCode>0.00</c:formatCode>
                <c:ptCount val="60"/>
                <c:pt idx="0">
                  <c:v>1.7788434782608691</c:v>
                </c:pt>
                <c:pt idx="1">
                  <c:v>1.7479234782608692</c:v>
                </c:pt>
                <c:pt idx="2">
                  <c:v>1.6453634782608693</c:v>
                </c:pt>
                <c:pt idx="3">
                  <c:v>1.6105834782608692</c:v>
                </c:pt>
                <c:pt idx="4">
                  <c:v>1.7858334782608691</c:v>
                </c:pt>
                <c:pt idx="5">
                  <c:v>1.7829334782608692</c:v>
                </c:pt>
                <c:pt idx="6">
                  <c:v>1.7997234782608691</c:v>
                </c:pt>
                <c:pt idx="7">
                  <c:v>1.7964034782608691</c:v>
                </c:pt>
                <c:pt idx="8">
                  <c:v>1.5096934782608691</c:v>
                </c:pt>
                <c:pt idx="9">
                  <c:v>1.5421434782608692</c:v>
                </c:pt>
                <c:pt idx="10">
                  <c:v>1.6815834782608692</c:v>
                </c:pt>
                <c:pt idx="11">
                  <c:v>1.6598934782608692</c:v>
                </c:pt>
                <c:pt idx="12">
                  <c:v>1.6965434782608693</c:v>
                </c:pt>
                <c:pt idx="13">
                  <c:v>1.7310834782608691</c:v>
                </c:pt>
                <c:pt idx="14">
                  <c:v>1.7303434782608691</c:v>
                </c:pt>
                <c:pt idx="15">
                  <c:v>1.5897834782608691</c:v>
                </c:pt>
                <c:pt idx="16">
                  <c:v>1.5423334782608691</c:v>
                </c:pt>
                <c:pt idx="17">
                  <c:v>1.7075934782608693</c:v>
                </c:pt>
                <c:pt idx="18">
                  <c:v>1.7469234782608691</c:v>
                </c:pt>
                <c:pt idx="19">
                  <c:v>1.4587234782608691</c:v>
                </c:pt>
                <c:pt idx="20">
                  <c:v>1.4007034782608692</c:v>
                </c:pt>
                <c:pt idx="21">
                  <c:v>1.6966134782608691</c:v>
                </c:pt>
                <c:pt idx="22">
                  <c:v>1.6160934782608691</c:v>
                </c:pt>
                <c:pt idx="23">
                  <c:v>1.8708834782608692</c:v>
                </c:pt>
                <c:pt idx="24">
                  <c:v>1.8633434782608691</c:v>
                </c:pt>
                <c:pt idx="25">
                  <c:v>1.6867334782608692</c:v>
                </c:pt>
                <c:pt idx="26">
                  <c:v>1.6780334782608692</c:v>
                </c:pt>
                <c:pt idx="27">
                  <c:v>1.6623234782608691</c:v>
                </c:pt>
                <c:pt idx="28">
                  <c:v>1.6351034782608691</c:v>
                </c:pt>
                <c:pt idx="29">
                  <c:v>1.9058534782608691</c:v>
                </c:pt>
                <c:pt idx="30">
                  <c:v>1.8676734782608693</c:v>
                </c:pt>
                <c:pt idx="31">
                  <c:v>1.8054234782608691</c:v>
                </c:pt>
                <c:pt idx="32">
                  <c:v>1.5466634782608693</c:v>
                </c:pt>
                <c:pt idx="33">
                  <c:v>1.5440534782608692</c:v>
                </c:pt>
                <c:pt idx="34">
                  <c:v>1.7196734782608691</c:v>
                </c:pt>
                <c:pt idx="35">
                  <c:v>1.6853634782608691</c:v>
                </c:pt>
                <c:pt idx="36">
                  <c:v>1.6570534782608692</c:v>
                </c:pt>
                <c:pt idx="37">
                  <c:v>1.6602134782608691</c:v>
                </c:pt>
                <c:pt idx="38">
                  <c:v>1.9681934782608692</c:v>
                </c:pt>
                <c:pt idx="39">
                  <c:v>1.8949834782608692</c:v>
                </c:pt>
                <c:pt idx="40">
                  <c:v>1.8417434782608693</c:v>
                </c:pt>
                <c:pt idx="41">
                  <c:v>1.8467034782608691</c:v>
                </c:pt>
                <c:pt idx="42">
                  <c:v>1.7531534782608691</c:v>
                </c:pt>
                <c:pt idx="43">
                  <c:v>1.7514834782608693</c:v>
                </c:pt>
                <c:pt idx="44">
                  <c:v>1.6838134782608691</c:v>
                </c:pt>
                <c:pt idx="45">
                  <c:v>1.6804734782608692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00-4317-BDC8-EA272E054754}"/>
            </c:ext>
          </c:extLst>
        </c:ser>
        <c:ser>
          <c:idx val="3"/>
          <c:order val="3"/>
          <c:tx>
            <c:strRef>
              <c:f>'Accuracy-Robust.'!$EX$10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'Accuracy-Robust.'!$EX$11:$EX$70</c:f>
              <c:numCache>
                <c:formatCode>0.00</c:formatCode>
                <c:ptCount val="60"/>
                <c:pt idx="0">
                  <c:v>1.6945386956521742</c:v>
                </c:pt>
                <c:pt idx="1">
                  <c:v>1.6893686956521743</c:v>
                </c:pt>
                <c:pt idx="2">
                  <c:v>1.6036686956521742</c:v>
                </c:pt>
                <c:pt idx="3">
                  <c:v>1.5743786956521741</c:v>
                </c:pt>
                <c:pt idx="4">
                  <c:v>1.7711986956521741</c:v>
                </c:pt>
                <c:pt idx="5">
                  <c:v>1.7817986956521743</c:v>
                </c:pt>
                <c:pt idx="6">
                  <c:v>1.7564586956521742</c:v>
                </c:pt>
                <c:pt idx="7">
                  <c:v>1.7513386956521741</c:v>
                </c:pt>
                <c:pt idx="8">
                  <c:v>1.5363486956521741</c:v>
                </c:pt>
                <c:pt idx="9">
                  <c:v>1.5933386956521742</c:v>
                </c:pt>
                <c:pt idx="10">
                  <c:v>1.7218986956521742</c:v>
                </c:pt>
                <c:pt idx="11">
                  <c:v>1.7091686956521741</c:v>
                </c:pt>
                <c:pt idx="12">
                  <c:v>1.7258886956521742</c:v>
                </c:pt>
                <c:pt idx="13">
                  <c:v>1.7497686956521743</c:v>
                </c:pt>
                <c:pt idx="14">
                  <c:v>1.7644086956521743</c:v>
                </c:pt>
                <c:pt idx="15">
                  <c:v>1.5559986956521743</c:v>
                </c:pt>
                <c:pt idx="16">
                  <c:v>1.5221686956521743</c:v>
                </c:pt>
                <c:pt idx="17">
                  <c:v>1.7271986956521741</c:v>
                </c:pt>
                <c:pt idx="18">
                  <c:v>1.7520486956521741</c:v>
                </c:pt>
                <c:pt idx="19">
                  <c:v>1.3972586956521742</c:v>
                </c:pt>
                <c:pt idx="20">
                  <c:v>1.3386886956521742</c:v>
                </c:pt>
                <c:pt idx="21">
                  <c:v>1.6482886956521743</c:v>
                </c:pt>
                <c:pt idx="22">
                  <c:v>1.5993186956521741</c:v>
                </c:pt>
                <c:pt idx="23">
                  <c:v>1.8318286956521741</c:v>
                </c:pt>
                <c:pt idx="24">
                  <c:v>1.8270886956521741</c:v>
                </c:pt>
                <c:pt idx="25">
                  <c:v>1.6823486956521743</c:v>
                </c:pt>
                <c:pt idx="26">
                  <c:v>1.6803586956521741</c:v>
                </c:pt>
                <c:pt idx="27">
                  <c:v>1.7050086956521742</c:v>
                </c:pt>
                <c:pt idx="28">
                  <c:v>1.6696086956521743</c:v>
                </c:pt>
                <c:pt idx="29">
                  <c:v>1.9325086956521742</c:v>
                </c:pt>
                <c:pt idx="30">
                  <c:v>1.9158186956521741</c:v>
                </c:pt>
                <c:pt idx="31">
                  <c:v>1.8396586956521741</c:v>
                </c:pt>
                <c:pt idx="32">
                  <c:v>1.5418986956521743</c:v>
                </c:pt>
                <c:pt idx="33">
                  <c:v>1.5116986956521743</c:v>
                </c:pt>
                <c:pt idx="34">
                  <c:v>1.6924086956521742</c:v>
                </c:pt>
                <c:pt idx="35">
                  <c:v>1.6660186956521743</c:v>
                </c:pt>
                <c:pt idx="36">
                  <c:v>1.6381386956521742</c:v>
                </c:pt>
                <c:pt idx="37">
                  <c:v>1.6620886956521741</c:v>
                </c:pt>
                <c:pt idx="38">
                  <c:v>2.0110886956521741</c:v>
                </c:pt>
                <c:pt idx="39">
                  <c:v>1.9428386956521744</c:v>
                </c:pt>
                <c:pt idx="40">
                  <c:v>1.9459586956521744</c:v>
                </c:pt>
                <c:pt idx="41">
                  <c:v>1.9489086956521742</c:v>
                </c:pt>
                <c:pt idx="42">
                  <c:v>1.7279586956521742</c:v>
                </c:pt>
                <c:pt idx="43">
                  <c:v>1.7036286956521742</c:v>
                </c:pt>
                <c:pt idx="44">
                  <c:v>1.7156386956521743</c:v>
                </c:pt>
                <c:pt idx="45">
                  <c:v>1.7095586956521742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00-4317-BDC8-EA272E05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'Accuracy-Robust.'!$EQ$9:$ET$9</c:f>
          <c:strCache>
            <c:ptCount val="4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'Accuracy-Robust.'!$EQ$10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'Accuracy-Robust.'!$EQ$11:$EQ$70</c:f>
              <c:numCache>
                <c:formatCode>0.00</c:formatCode>
                <c:ptCount val="60"/>
                <c:pt idx="0">
                  <c:v>1.7056199999999999</c:v>
                </c:pt>
                <c:pt idx="1">
                  <c:v>1.7263599999999999</c:v>
                </c:pt>
                <c:pt idx="2">
                  <c:v>1.62477</c:v>
                </c:pt>
                <c:pt idx="3">
                  <c:v>1.61612</c:v>
                </c:pt>
                <c:pt idx="4">
                  <c:v>1.7953300000000001</c:v>
                </c:pt>
                <c:pt idx="5">
                  <c:v>1.8031299999999999</c:v>
                </c:pt>
                <c:pt idx="6">
                  <c:v>1.82406</c:v>
                </c:pt>
                <c:pt idx="7">
                  <c:v>1.8230200000000001</c:v>
                </c:pt>
                <c:pt idx="8">
                  <c:v>1.49396</c:v>
                </c:pt>
                <c:pt idx="9">
                  <c:v>1.5319100000000001</c:v>
                </c:pt>
                <c:pt idx="10">
                  <c:v>1.6472199999999999</c:v>
                </c:pt>
                <c:pt idx="11">
                  <c:v>1.63626</c:v>
                </c:pt>
                <c:pt idx="12">
                  <c:v>1.6876100000000001</c:v>
                </c:pt>
                <c:pt idx="13">
                  <c:v>1.7076199999999999</c:v>
                </c:pt>
                <c:pt idx="14">
                  <c:v>1.73814</c:v>
                </c:pt>
                <c:pt idx="15">
                  <c:v>1.5408299999999999</c:v>
                </c:pt>
                <c:pt idx="16">
                  <c:v>1.5761400000000001</c:v>
                </c:pt>
                <c:pt idx="17">
                  <c:v>1.6997500000000001</c:v>
                </c:pt>
                <c:pt idx="18">
                  <c:v>1.6723300000000001</c:v>
                </c:pt>
                <c:pt idx="19">
                  <c:v>1.3561300000000001</c:v>
                </c:pt>
                <c:pt idx="20">
                  <c:v>1.3660600000000001</c:v>
                </c:pt>
                <c:pt idx="21">
                  <c:v>1.6055699999999999</c:v>
                </c:pt>
                <c:pt idx="22">
                  <c:v>1.6087</c:v>
                </c:pt>
                <c:pt idx="23">
                  <c:v>1.8279799999999999</c:v>
                </c:pt>
                <c:pt idx="24">
                  <c:v>1.7931699999999999</c:v>
                </c:pt>
                <c:pt idx="25">
                  <c:v>1.5793900000000001</c:v>
                </c:pt>
                <c:pt idx="26">
                  <c:v>1.583</c:v>
                </c:pt>
                <c:pt idx="27">
                  <c:v>1.56297</c:v>
                </c:pt>
                <c:pt idx="28">
                  <c:v>1.60371</c:v>
                </c:pt>
                <c:pt idx="29">
                  <c:v>1.84293</c:v>
                </c:pt>
                <c:pt idx="30">
                  <c:v>1.8364499999999999</c:v>
                </c:pt>
                <c:pt idx="31">
                  <c:v>1.7585900000000001</c:v>
                </c:pt>
                <c:pt idx="32">
                  <c:v>1.49285</c:v>
                </c:pt>
                <c:pt idx="33">
                  <c:v>1.5225599999999999</c:v>
                </c:pt>
                <c:pt idx="34">
                  <c:v>1.7260500000000001</c:v>
                </c:pt>
                <c:pt idx="35">
                  <c:v>1.7121900000000001</c:v>
                </c:pt>
                <c:pt idx="36">
                  <c:v>1.6297299999999999</c:v>
                </c:pt>
                <c:pt idx="37">
                  <c:v>1.6404399999999999</c:v>
                </c:pt>
                <c:pt idx="38">
                  <c:v>2.0413000000000001</c:v>
                </c:pt>
                <c:pt idx="39">
                  <c:v>1.96044</c:v>
                </c:pt>
                <c:pt idx="40">
                  <c:v>1.85303</c:v>
                </c:pt>
                <c:pt idx="41">
                  <c:v>1.8619399999999999</c:v>
                </c:pt>
                <c:pt idx="42">
                  <c:v>1.7454099999999999</c:v>
                </c:pt>
                <c:pt idx="43">
                  <c:v>1.73597</c:v>
                </c:pt>
                <c:pt idx="44">
                  <c:v>1.6694100000000001</c:v>
                </c:pt>
                <c:pt idx="45">
                  <c:v>1.6739200000000001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E-4CD1-8D9E-6E64F23C3BDD}"/>
            </c:ext>
          </c:extLst>
        </c:ser>
        <c:ser>
          <c:idx val="1"/>
          <c:order val="1"/>
          <c:tx>
            <c:strRef>
              <c:f>'Accuracy-Robust.'!$ER$10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'Accuracy-Robust.'!$ER$11:$ER$70</c:f>
              <c:numCache>
                <c:formatCode>0.00</c:formatCode>
                <c:ptCount val="60"/>
                <c:pt idx="0">
                  <c:v>1.5979399999999999</c:v>
                </c:pt>
                <c:pt idx="1">
                  <c:v>1.58443</c:v>
                </c:pt>
                <c:pt idx="2">
                  <c:v>1.4706699999999999</c:v>
                </c:pt>
                <c:pt idx="3">
                  <c:v>1.4405300000000001</c:v>
                </c:pt>
                <c:pt idx="4">
                  <c:v>1.6787399999999999</c:v>
                </c:pt>
                <c:pt idx="5">
                  <c:v>1.7013100000000001</c:v>
                </c:pt>
                <c:pt idx="6">
                  <c:v>1.71906</c:v>
                </c:pt>
                <c:pt idx="7">
                  <c:v>1.73047</c:v>
                </c:pt>
                <c:pt idx="8">
                  <c:v>1.4615199999999999</c:v>
                </c:pt>
                <c:pt idx="9">
                  <c:v>1.50617</c:v>
                </c:pt>
                <c:pt idx="10">
                  <c:v>1.5986199999999999</c:v>
                </c:pt>
                <c:pt idx="11">
                  <c:v>1.59233</c:v>
                </c:pt>
                <c:pt idx="12">
                  <c:v>1.60931</c:v>
                </c:pt>
                <c:pt idx="13">
                  <c:v>1.6479200000000001</c:v>
                </c:pt>
                <c:pt idx="14">
                  <c:v>1.6607400000000001</c:v>
                </c:pt>
                <c:pt idx="15">
                  <c:v>1.4738500000000001</c:v>
                </c:pt>
                <c:pt idx="16">
                  <c:v>1.4241699999999999</c:v>
                </c:pt>
                <c:pt idx="17">
                  <c:v>1.5664499999999999</c:v>
                </c:pt>
                <c:pt idx="18">
                  <c:v>1.6069100000000001</c:v>
                </c:pt>
                <c:pt idx="19">
                  <c:v>1.36544</c:v>
                </c:pt>
                <c:pt idx="20">
                  <c:v>1.3013999999999999</c:v>
                </c:pt>
                <c:pt idx="21">
                  <c:v>1.5279799999999999</c:v>
                </c:pt>
                <c:pt idx="22">
                  <c:v>1.5183</c:v>
                </c:pt>
                <c:pt idx="23">
                  <c:v>1.7653000000000001</c:v>
                </c:pt>
                <c:pt idx="24">
                  <c:v>1.74116</c:v>
                </c:pt>
                <c:pt idx="25">
                  <c:v>1.48098</c:v>
                </c:pt>
                <c:pt idx="26">
                  <c:v>1.49081</c:v>
                </c:pt>
                <c:pt idx="27">
                  <c:v>1.5436000000000001</c:v>
                </c:pt>
                <c:pt idx="28">
                  <c:v>1.57013</c:v>
                </c:pt>
                <c:pt idx="29">
                  <c:v>1.7555799999999999</c:v>
                </c:pt>
                <c:pt idx="30">
                  <c:v>1.7310000000000001</c:v>
                </c:pt>
                <c:pt idx="31">
                  <c:v>1.7022299999999999</c:v>
                </c:pt>
                <c:pt idx="32">
                  <c:v>1.5434699999999999</c:v>
                </c:pt>
                <c:pt idx="33">
                  <c:v>1.5396399999999999</c:v>
                </c:pt>
                <c:pt idx="34">
                  <c:v>1.6708799999999999</c:v>
                </c:pt>
                <c:pt idx="35">
                  <c:v>1.63792</c:v>
                </c:pt>
                <c:pt idx="36">
                  <c:v>1.56768</c:v>
                </c:pt>
                <c:pt idx="37">
                  <c:v>1.5809200000000001</c:v>
                </c:pt>
                <c:pt idx="38">
                  <c:v>1.9154500000000001</c:v>
                </c:pt>
                <c:pt idx="39">
                  <c:v>1.8329500000000001</c:v>
                </c:pt>
                <c:pt idx="40">
                  <c:v>1.7625299999999999</c:v>
                </c:pt>
                <c:pt idx="41">
                  <c:v>1.77047</c:v>
                </c:pt>
                <c:pt idx="42">
                  <c:v>1.63676</c:v>
                </c:pt>
                <c:pt idx="43">
                  <c:v>1.6409499999999999</c:v>
                </c:pt>
                <c:pt idx="44">
                  <c:v>1.5855300000000001</c:v>
                </c:pt>
                <c:pt idx="45">
                  <c:v>1.571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E-4CD1-8D9E-6E64F23C3BDD}"/>
            </c:ext>
          </c:extLst>
        </c:ser>
        <c:ser>
          <c:idx val="2"/>
          <c:order val="2"/>
          <c:tx>
            <c:strRef>
              <c:f>'Accuracy-Robust.'!$ES$10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'Accuracy-Robust.'!$ES$11:$ES$70</c:f>
              <c:numCache>
                <c:formatCode>0.00</c:formatCode>
                <c:ptCount val="60"/>
                <c:pt idx="0">
                  <c:v>1.6265799999999999</c:v>
                </c:pt>
                <c:pt idx="1">
                  <c:v>1.5956600000000001</c:v>
                </c:pt>
                <c:pt idx="2">
                  <c:v>1.4931000000000001</c:v>
                </c:pt>
                <c:pt idx="3">
                  <c:v>1.4583200000000001</c:v>
                </c:pt>
                <c:pt idx="4">
                  <c:v>1.63357</c:v>
                </c:pt>
                <c:pt idx="5">
                  <c:v>1.6306700000000001</c:v>
                </c:pt>
                <c:pt idx="6">
                  <c:v>1.6474599999999999</c:v>
                </c:pt>
                <c:pt idx="7">
                  <c:v>1.6441399999999999</c:v>
                </c:pt>
                <c:pt idx="8">
                  <c:v>1.3574299999999999</c:v>
                </c:pt>
                <c:pt idx="9">
                  <c:v>1.38988</c:v>
                </c:pt>
                <c:pt idx="10">
                  <c:v>1.52932</c:v>
                </c:pt>
                <c:pt idx="11">
                  <c:v>1.50763</c:v>
                </c:pt>
                <c:pt idx="12">
                  <c:v>1.5442800000000001</c:v>
                </c:pt>
                <c:pt idx="13">
                  <c:v>1.5788199999999999</c:v>
                </c:pt>
                <c:pt idx="14">
                  <c:v>1.5780799999999999</c:v>
                </c:pt>
                <c:pt idx="15">
                  <c:v>1.4375199999999999</c:v>
                </c:pt>
                <c:pt idx="16">
                  <c:v>1.3900699999999999</c:v>
                </c:pt>
                <c:pt idx="17">
                  <c:v>1.5553300000000001</c:v>
                </c:pt>
                <c:pt idx="18">
                  <c:v>1.59466</c:v>
                </c:pt>
                <c:pt idx="19">
                  <c:v>1.30646</c:v>
                </c:pt>
                <c:pt idx="20">
                  <c:v>1.24844</c:v>
                </c:pt>
                <c:pt idx="21">
                  <c:v>1.5443499999999999</c:v>
                </c:pt>
                <c:pt idx="22">
                  <c:v>1.46383</c:v>
                </c:pt>
                <c:pt idx="23">
                  <c:v>1.71862</c:v>
                </c:pt>
                <c:pt idx="24">
                  <c:v>1.7110799999999999</c:v>
                </c:pt>
                <c:pt idx="25">
                  <c:v>1.53447</c:v>
                </c:pt>
                <c:pt idx="26">
                  <c:v>1.5257700000000001</c:v>
                </c:pt>
                <c:pt idx="27">
                  <c:v>1.51006</c:v>
                </c:pt>
                <c:pt idx="28">
                  <c:v>1.4828399999999999</c:v>
                </c:pt>
                <c:pt idx="29">
                  <c:v>1.75359</c:v>
                </c:pt>
                <c:pt idx="30">
                  <c:v>1.7154100000000001</c:v>
                </c:pt>
                <c:pt idx="31">
                  <c:v>1.65316</c:v>
                </c:pt>
                <c:pt idx="32">
                  <c:v>1.3944000000000001</c:v>
                </c:pt>
                <c:pt idx="33">
                  <c:v>1.3917900000000001</c:v>
                </c:pt>
                <c:pt idx="34">
                  <c:v>1.56741</c:v>
                </c:pt>
                <c:pt idx="35">
                  <c:v>1.5330999999999999</c:v>
                </c:pt>
                <c:pt idx="36">
                  <c:v>1.5047900000000001</c:v>
                </c:pt>
                <c:pt idx="37">
                  <c:v>1.5079499999999999</c:v>
                </c:pt>
                <c:pt idx="38">
                  <c:v>1.81593</c:v>
                </c:pt>
                <c:pt idx="39">
                  <c:v>1.74272</c:v>
                </c:pt>
                <c:pt idx="40">
                  <c:v>1.6894800000000001</c:v>
                </c:pt>
                <c:pt idx="41">
                  <c:v>1.6944399999999999</c:v>
                </c:pt>
                <c:pt idx="42">
                  <c:v>1.6008899999999999</c:v>
                </c:pt>
                <c:pt idx="43">
                  <c:v>1.5992200000000001</c:v>
                </c:pt>
                <c:pt idx="44">
                  <c:v>1.53155</c:v>
                </c:pt>
                <c:pt idx="45">
                  <c:v>1.5282100000000001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E-4CD1-8D9E-6E64F23C3BDD}"/>
            </c:ext>
          </c:extLst>
        </c:ser>
        <c:ser>
          <c:idx val="3"/>
          <c:order val="3"/>
          <c:tx>
            <c:strRef>
              <c:f>'Accuracy-Robust.'!$ET$10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'Accuracy-Robust.'!$EP$11:$EP$70</c:f>
              <c:numCache>
                <c:formatCode>0.00</c:formatCode>
                <c:ptCount val="60"/>
                <c:pt idx="0">
                  <c:v>1.70597</c:v>
                </c:pt>
                <c:pt idx="1">
                  <c:v>1.7329600000000001</c:v>
                </c:pt>
                <c:pt idx="2">
                  <c:v>1.59717</c:v>
                </c:pt>
                <c:pt idx="3">
                  <c:v>1.5885100000000001</c:v>
                </c:pt>
                <c:pt idx="4">
                  <c:v>1.74878</c:v>
                </c:pt>
                <c:pt idx="5">
                  <c:v>1.7559499999999999</c:v>
                </c:pt>
                <c:pt idx="6">
                  <c:v>1.80335</c:v>
                </c:pt>
                <c:pt idx="7">
                  <c:v>1.80169</c:v>
                </c:pt>
                <c:pt idx="8">
                  <c:v>1.5758399999999999</c:v>
                </c:pt>
                <c:pt idx="9">
                  <c:v>1.60805</c:v>
                </c:pt>
                <c:pt idx="10">
                  <c:v>1.63514</c:v>
                </c:pt>
                <c:pt idx="11">
                  <c:v>1.6315900000000001</c:v>
                </c:pt>
                <c:pt idx="12">
                  <c:v>1.71516</c:v>
                </c:pt>
                <c:pt idx="13">
                  <c:v>1.72235</c:v>
                </c:pt>
                <c:pt idx="14">
                  <c:v>1.7420800000000001</c:v>
                </c:pt>
                <c:pt idx="15">
                  <c:v>1.58874</c:v>
                </c:pt>
                <c:pt idx="16">
                  <c:v>1.5871500000000001</c:v>
                </c:pt>
                <c:pt idx="17">
                  <c:v>1.7862499999999999</c:v>
                </c:pt>
                <c:pt idx="18">
                  <c:v>1.7736000000000001</c:v>
                </c:pt>
                <c:pt idx="19">
                  <c:v>1.4415899999999999</c:v>
                </c:pt>
                <c:pt idx="20">
                  <c:v>1.44791</c:v>
                </c:pt>
                <c:pt idx="21">
                  <c:v>1.6374599999999999</c:v>
                </c:pt>
                <c:pt idx="22">
                  <c:v>1.64954</c:v>
                </c:pt>
                <c:pt idx="23">
                  <c:v>1.84436</c:v>
                </c:pt>
                <c:pt idx="24">
                  <c:v>1.8518399999999999</c:v>
                </c:pt>
                <c:pt idx="25">
                  <c:v>1.65143</c:v>
                </c:pt>
                <c:pt idx="26">
                  <c:v>1.6349</c:v>
                </c:pt>
                <c:pt idx="27">
                  <c:v>1.6934499999999999</c:v>
                </c:pt>
                <c:pt idx="28">
                  <c:v>1.6707700000000001</c:v>
                </c:pt>
                <c:pt idx="29">
                  <c:v>1.91808</c:v>
                </c:pt>
                <c:pt idx="30">
                  <c:v>1.91276</c:v>
                </c:pt>
                <c:pt idx="31">
                  <c:v>1.8563799999999999</c:v>
                </c:pt>
                <c:pt idx="32">
                  <c:v>1.58403</c:v>
                </c:pt>
                <c:pt idx="33">
                  <c:v>1.5849599999999999</c:v>
                </c:pt>
                <c:pt idx="34">
                  <c:v>1.6781600000000001</c:v>
                </c:pt>
                <c:pt idx="35">
                  <c:v>1.6800999999999999</c:v>
                </c:pt>
                <c:pt idx="36">
                  <c:v>1.6071</c:v>
                </c:pt>
                <c:pt idx="37">
                  <c:v>1.62327</c:v>
                </c:pt>
                <c:pt idx="38">
                  <c:v>1.9372400000000001</c:v>
                </c:pt>
                <c:pt idx="39">
                  <c:v>1.90707</c:v>
                </c:pt>
                <c:pt idx="40">
                  <c:v>1.88693</c:v>
                </c:pt>
                <c:pt idx="41">
                  <c:v>1.9087099999999999</c:v>
                </c:pt>
                <c:pt idx="42">
                  <c:v>1.70929</c:v>
                </c:pt>
                <c:pt idx="43">
                  <c:v>1.71434</c:v>
                </c:pt>
                <c:pt idx="44">
                  <c:v>1.6697500000000001</c:v>
                </c:pt>
                <c:pt idx="45">
                  <c:v>1.6648499999999999</c:v>
                </c:pt>
              </c:numCache>
            </c:numRef>
          </c:xVal>
          <c:yVal>
            <c:numRef>
              <c:f>'Accuracy-Robust.'!$ET$11:$ET$70</c:f>
              <c:numCache>
                <c:formatCode>0.00</c:formatCode>
                <c:ptCount val="60"/>
                <c:pt idx="0">
                  <c:v>1.79877</c:v>
                </c:pt>
                <c:pt idx="1">
                  <c:v>1.7936000000000001</c:v>
                </c:pt>
                <c:pt idx="2">
                  <c:v>1.7079</c:v>
                </c:pt>
                <c:pt idx="3">
                  <c:v>1.6786099999999999</c:v>
                </c:pt>
                <c:pt idx="4">
                  <c:v>1.8754299999999999</c:v>
                </c:pt>
                <c:pt idx="5">
                  <c:v>1.8860300000000001</c:v>
                </c:pt>
                <c:pt idx="6">
                  <c:v>1.86069</c:v>
                </c:pt>
                <c:pt idx="7">
                  <c:v>1.8555699999999999</c:v>
                </c:pt>
                <c:pt idx="8">
                  <c:v>1.6405799999999999</c:v>
                </c:pt>
                <c:pt idx="9">
                  <c:v>1.69757</c:v>
                </c:pt>
                <c:pt idx="10">
                  <c:v>1.82613</c:v>
                </c:pt>
                <c:pt idx="11">
                  <c:v>1.8133999999999999</c:v>
                </c:pt>
                <c:pt idx="12">
                  <c:v>1.83012</c:v>
                </c:pt>
                <c:pt idx="13">
                  <c:v>1.8540000000000001</c:v>
                </c:pt>
                <c:pt idx="14">
                  <c:v>1.8686400000000001</c:v>
                </c:pt>
                <c:pt idx="15">
                  <c:v>1.6602300000000001</c:v>
                </c:pt>
                <c:pt idx="16">
                  <c:v>1.6264000000000001</c:v>
                </c:pt>
                <c:pt idx="17">
                  <c:v>1.8314299999999999</c:v>
                </c:pt>
                <c:pt idx="18">
                  <c:v>1.8562799999999999</c:v>
                </c:pt>
                <c:pt idx="19">
                  <c:v>1.50149</c:v>
                </c:pt>
                <c:pt idx="20">
                  <c:v>1.44292</c:v>
                </c:pt>
                <c:pt idx="21">
                  <c:v>1.7525200000000001</c:v>
                </c:pt>
                <c:pt idx="22">
                  <c:v>1.7035499999999999</c:v>
                </c:pt>
                <c:pt idx="23">
                  <c:v>1.9360599999999999</c:v>
                </c:pt>
                <c:pt idx="24">
                  <c:v>1.9313199999999999</c:v>
                </c:pt>
                <c:pt idx="25">
                  <c:v>1.7865800000000001</c:v>
                </c:pt>
                <c:pt idx="26">
                  <c:v>1.7845899999999999</c:v>
                </c:pt>
                <c:pt idx="27">
                  <c:v>1.80924</c:v>
                </c:pt>
                <c:pt idx="28">
                  <c:v>1.7738400000000001</c:v>
                </c:pt>
                <c:pt idx="29">
                  <c:v>2.03674</c:v>
                </c:pt>
                <c:pt idx="30">
                  <c:v>2.0200499999999999</c:v>
                </c:pt>
                <c:pt idx="31">
                  <c:v>1.9438899999999999</c:v>
                </c:pt>
                <c:pt idx="32">
                  <c:v>1.6461300000000001</c:v>
                </c:pt>
                <c:pt idx="33">
                  <c:v>1.6159300000000001</c:v>
                </c:pt>
                <c:pt idx="34">
                  <c:v>1.79664</c:v>
                </c:pt>
                <c:pt idx="35">
                  <c:v>1.7702500000000001</c:v>
                </c:pt>
                <c:pt idx="36">
                  <c:v>1.74237</c:v>
                </c:pt>
                <c:pt idx="37">
                  <c:v>1.7663199999999999</c:v>
                </c:pt>
                <c:pt idx="38">
                  <c:v>2.1153200000000001</c:v>
                </c:pt>
                <c:pt idx="39">
                  <c:v>2.0470700000000002</c:v>
                </c:pt>
                <c:pt idx="40">
                  <c:v>2.0501900000000002</c:v>
                </c:pt>
                <c:pt idx="41">
                  <c:v>2.05314</c:v>
                </c:pt>
                <c:pt idx="42">
                  <c:v>1.83219</c:v>
                </c:pt>
                <c:pt idx="43">
                  <c:v>1.80786</c:v>
                </c:pt>
                <c:pt idx="44">
                  <c:v>1.8198700000000001</c:v>
                </c:pt>
                <c:pt idx="45">
                  <c:v>1.81379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8E-4CD1-8D9E-6E64F23C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'Accuracy-Robust.'!$DW$9:$DZ$9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'Accuracy-Robust.'!$DW$11:$DW$70</c:f>
              <c:numCache>
                <c:formatCode>0.00</c:formatCode>
                <c:ptCount val="60"/>
                <c:pt idx="0">
                  <c:v>2.7918986956521739</c:v>
                </c:pt>
                <c:pt idx="1">
                  <c:v>2.8293886956521739</c:v>
                </c:pt>
                <c:pt idx="2">
                  <c:v>2.6954986956521738</c:v>
                </c:pt>
                <c:pt idx="3">
                  <c:v>2.7352486956521735</c:v>
                </c:pt>
                <c:pt idx="4">
                  <c:v>2.7319786956521739</c:v>
                </c:pt>
                <c:pt idx="5">
                  <c:v>2.7376586956521738</c:v>
                </c:pt>
                <c:pt idx="6">
                  <c:v>2.8108986956521735</c:v>
                </c:pt>
                <c:pt idx="7">
                  <c:v>2.8223386956521739</c:v>
                </c:pt>
                <c:pt idx="8">
                  <c:v>2.6103486956521738</c:v>
                </c:pt>
                <c:pt idx="9">
                  <c:v>2.6638386956521738</c:v>
                </c:pt>
                <c:pt idx="10">
                  <c:v>2.4393286956521738</c:v>
                </c:pt>
                <c:pt idx="11">
                  <c:v>2.4529986956521737</c:v>
                </c:pt>
                <c:pt idx="12">
                  <c:v>2.7038686956521736</c:v>
                </c:pt>
                <c:pt idx="13">
                  <c:v>2.5333586956521739</c:v>
                </c:pt>
                <c:pt idx="14">
                  <c:v>2.5931886956521737</c:v>
                </c:pt>
                <c:pt idx="15">
                  <c:v>2.5087286956521737</c:v>
                </c:pt>
                <c:pt idx="16">
                  <c:v>2.5349786956521738</c:v>
                </c:pt>
                <c:pt idx="17">
                  <c:v>2.6287486956521735</c:v>
                </c:pt>
                <c:pt idx="18">
                  <c:v>2.6330586956521738</c:v>
                </c:pt>
                <c:pt idx="19">
                  <c:v>2.6828686956521737</c:v>
                </c:pt>
                <c:pt idx="20">
                  <c:v>2.6536286956521735</c:v>
                </c:pt>
                <c:pt idx="21">
                  <c:v>2.7843786956521739</c:v>
                </c:pt>
                <c:pt idx="22">
                  <c:v>2.7397586956521738</c:v>
                </c:pt>
                <c:pt idx="23">
                  <c:v>3.1639786956521738</c:v>
                </c:pt>
                <c:pt idx="24">
                  <c:v>3.1296186956521739</c:v>
                </c:pt>
                <c:pt idx="25">
                  <c:v>2.6958786956521736</c:v>
                </c:pt>
                <c:pt idx="26">
                  <c:v>2.7184686956521737</c:v>
                </c:pt>
                <c:pt idx="27">
                  <c:v>2.5337686956521739</c:v>
                </c:pt>
                <c:pt idx="28">
                  <c:v>2.5452086956521738</c:v>
                </c:pt>
                <c:pt idx="29">
                  <c:v>2.7242186956521737</c:v>
                </c:pt>
                <c:pt idx="30">
                  <c:v>2.7111986956521736</c:v>
                </c:pt>
                <c:pt idx="31">
                  <c:v>2.6081086956521737</c:v>
                </c:pt>
                <c:pt idx="32">
                  <c:v>2.7563386956521736</c:v>
                </c:pt>
                <c:pt idx="33">
                  <c:v>2.7679486956521737</c:v>
                </c:pt>
                <c:pt idx="34">
                  <c:v>2.8812786956521736</c:v>
                </c:pt>
                <c:pt idx="35">
                  <c:v>2.8251786956521738</c:v>
                </c:pt>
                <c:pt idx="36">
                  <c:v>2.6109386956521736</c:v>
                </c:pt>
                <c:pt idx="37">
                  <c:v>2.6546286956521739</c:v>
                </c:pt>
                <c:pt idx="38">
                  <c:v>3.2983486956521735</c:v>
                </c:pt>
                <c:pt idx="39">
                  <c:v>3.1813686956521736</c:v>
                </c:pt>
                <c:pt idx="40">
                  <c:v>2.6580986956521735</c:v>
                </c:pt>
                <c:pt idx="41">
                  <c:v>2.6535286956521738</c:v>
                </c:pt>
                <c:pt idx="42">
                  <c:v>2.7780486956521737</c:v>
                </c:pt>
                <c:pt idx="43">
                  <c:v>2.8013586956521737</c:v>
                </c:pt>
                <c:pt idx="44">
                  <c:v>2.6391986956521736</c:v>
                </c:pt>
                <c:pt idx="45">
                  <c:v>2.6671186956521735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60-4AC1-B0DC-6F0A60BE9192}"/>
            </c:ext>
          </c:extLst>
        </c:ser>
        <c:ser>
          <c:idx val="1"/>
          <c:order val="1"/>
          <c:tx>
            <c:strRef>
              <c:f>'Accuracy-Robust.'!$DX$10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'Accuracy-Robust.'!$DX$11:$DX$70</c:f>
              <c:numCache>
                <c:formatCode>0.00</c:formatCode>
                <c:ptCount val="60"/>
                <c:pt idx="0">
                  <c:v>2.7766832608695635</c:v>
                </c:pt>
                <c:pt idx="1">
                  <c:v>2.7663332608695637</c:v>
                </c:pt>
                <c:pt idx="2">
                  <c:v>2.6045232608695637</c:v>
                </c:pt>
                <c:pt idx="3">
                  <c:v>2.6178832608695637</c:v>
                </c:pt>
                <c:pt idx="4">
                  <c:v>2.7259232608695636</c:v>
                </c:pt>
                <c:pt idx="5">
                  <c:v>2.7372632608695633</c:v>
                </c:pt>
                <c:pt idx="6">
                  <c:v>2.8177132608695636</c:v>
                </c:pt>
                <c:pt idx="7">
                  <c:v>2.8386032608695633</c:v>
                </c:pt>
                <c:pt idx="8">
                  <c:v>2.5634732608695634</c:v>
                </c:pt>
                <c:pt idx="9">
                  <c:v>2.6143032608695633</c:v>
                </c:pt>
                <c:pt idx="10">
                  <c:v>2.5012732608695636</c:v>
                </c:pt>
                <c:pt idx="11">
                  <c:v>2.5204932608695634</c:v>
                </c:pt>
                <c:pt idx="12">
                  <c:v>2.8068832608695633</c:v>
                </c:pt>
                <c:pt idx="13">
                  <c:v>2.6376932608695633</c:v>
                </c:pt>
                <c:pt idx="14">
                  <c:v>2.6895932608695636</c:v>
                </c:pt>
                <c:pt idx="15">
                  <c:v>2.6152432608695633</c:v>
                </c:pt>
                <c:pt idx="16">
                  <c:v>2.6467532608695636</c:v>
                </c:pt>
                <c:pt idx="17">
                  <c:v>2.6626832608695636</c:v>
                </c:pt>
                <c:pt idx="18">
                  <c:v>2.6570232608695634</c:v>
                </c:pt>
                <c:pt idx="19">
                  <c:v>2.6562532608695637</c:v>
                </c:pt>
                <c:pt idx="20">
                  <c:v>2.7212132608695634</c:v>
                </c:pt>
                <c:pt idx="21">
                  <c:v>2.7154832608695636</c:v>
                </c:pt>
                <c:pt idx="22">
                  <c:v>2.7980632608695637</c:v>
                </c:pt>
                <c:pt idx="23">
                  <c:v>3.1220132608695637</c:v>
                </c:pt>
                <c:pt idx="24">
                  <c:v>3.0713932608695633</c:v>
                </c:pt>
                <c:pt idx="25">
                  <c:v>2.6215932608695636</c:v>
                </c:pt>
                <c:pt idx="26">
                  <c:v>2.6441532608695635</c:v>
                </c:pt>
                <c:pt idx="27">
                  <c:v>2.4835532608695634</c:v>
                </c:pt>
                <c:pt idx="28">
                  <c:v>2.5776132608695637</c:v>
                </c:pt>
                <c:pt idx="29">
                  <c:v>2.7107132608695634</c:v>
                </c:pt>
                <c:pt idx="30">
                  <c:v>2.6852232608695634</c:v>
                </c:pt>
                <c:pt idx="31">
                  <c:v>2.5992132608695635</c:v>
                </c:pt>
                <c:pt idx="32">
                  <c:v>2.7447432608695634</c:v>
                </c:pt>
                <c:pt idx="33">
                  <c:v>2.7767132608695633</c:v>
                </c:pt>
                <c:pt idx="34">
                  <c:v>2.8398032608695636</c:v>
                </c:pt>
                <c:pt idx="35">
                  <c:v>2.7901832608695636</c:v>
                </c:pt>
                <c:pt idx="36">
                  <c:v>2.6329032608695635</c:v>
                </c:pt>
                <c:pt idx="37">
                  <c:v>2.6886732608695634</c:v>
                </c:pt>
                <c:pt idx="38">
                  <c:v>3.2088432608695636</c:v>
                </c:pt>
                <c:pt idx="39">
                  <c:v>3.1080232608695635</c:v>
                </c:pt>
                <c:pt idx="40">
                  <c:v>2.6691432608695633</c:v>
                </c:pt>
                <c:pt idx="41">
                  <c:v>2.6676432608695633</c:v>
                </c:pt>
                <c:pt idx="42">
                  <c:v>2.8141632608695635</c:v>
                </c:pt>
                <c:pt idx="43">
                  <c:v>2.8457332608695634</c:v>
                </c:pt>
                <c:pt idx="44">
                  <c:v>2.6497932608695636</c:v>
                </c:pt>
                <c:pt idx="45">
                  <c:v>2.6786332608695633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60-4AC1-B0DC-6F0A60BE9192}"/>
            </c:ext>
          </c:extLst>
        </c:ser>
        <c:ser>
          <c:idx val="2"/>
          <c:order val="2"/>
          <c:tx>
            <c:strRef>
              <c:f>'Accuracy-Robust.'!$DY$10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'Accuracy-Robust.'!$DY$11:$DY$70</c:f>
              <c:numCache>
                <c:formatCode>0.00</c:formatCode>
                <c:ptCount val="60"/>
                <c:pt idx="0">
                  <c:v>2.8141984782608684</c:v>
                </c:pt>
                <c:pt idx="1">
                  <c:v>2.8227584782608681</c:v>
                </c:pt>
                <c:pt idx="2">
                  <c:v>2.6770084782608681</c:v>
                </c:pt>
                <c:pt idx="3">
                  <c:v>2.7092784782608681</c:v>
                </c:pt>
                <c:pt idx="4">
                  <c:v>2.7559484782608683</c:v>
                </c:pt>
                <c:pt idx="5">
                  <c:v>2.7600484782608681</c:v>
                </c:pt>
                <c:pt idx="6">
                  <c:v>2.8294984782608683</c:v>
                </c:pt>
                <c:pt idx="7">
                  <c:v>2.8357284782608683</c:v>
                </c:pt>
                <c:pt idx="8">
                  <c:v>2.5684584782608684</c:v>
                </c:pt>
                <c:pt idx="9">
                  <c:v>2.6216484782608682</c:v>
                </c:pt>
                <c:pt idx="10">
                  <c:v>2.4464684782608681</c:v>
                </c:pt>
                <c:pt idx="11">
                  <c:v>2.4583084782608684</c:v>
                </c:pt>
                <c:pt idx="12">
                  <c:v>2.7323584782608683</c:v>
                </c:pt>
                <c:pt idx="13">
                  <c:v>2.5593784782608684</c:v>
                </c:pt>
                <c:pt idx="14">
                  <c:v>2.6138784782608684</c:v>
                </c:pt>
                <c:pt idx="15">
                  <c:v>2.5433884782608684</c:v>
                </c:pt>
                <c:pt idx="16">
                  <c:v>2.5949084782608685</c:v>
                </c:pt>
                <c:pt idx="17">
                  <c:v>2.6585884782608682</c:v>
                </c:pt>
                <c:pt idx="18">
                  <c:v>2.6438884782608683</c:v>
                </c:pt>
                <c:pt idx="19">
                  <c:v>2.6832884782608684</c:v>
                </c:pt>
                <c:pt idx="20">
                  <c:v>2.6612684782608684</c:v>
                </c:pt>
                <c:pt idx="21">
                  <c:v>2.8077084782608681</c:v>
                </c:pt>
                <c:pt idx="22">
                  <c:v>2.7617984782608684</c:v>
                </c:pt>
                <c:pt idx="23">
                  <c:v>3.1945384782608683</c:v>
                </c:pt>
                <c:pt idx="24">
                  <c:v>3.1574784782608685</c:v>
                </c:pt>
                <c:pt idx="25">
                  <c:v>2.7185784782608682</c:v>
                </c:pt>
                <c:pt idx="26">
                  <c:v>2.7342484782608683</c:v>
                </c:pt>
                <c:pt idx="27">
                  <c:v>2.5314584782608684</c:v>
                </c:pt>
                <c:pt idx="28">
                  <c:v>2.5220084782608683</c:v>
                </c:pt>
                <c:pt idx="29">
                  <c:v>2.7132384782608683</c:v>
                </c:pt>
                <c:pt idx="30">
                  <c:v>2.6958384782608684</c:v>
                </c:pt>
                <c:pt idx="31">
                  <c:v>2.6305784782608681</c:v>
                </c:pt>
                <c:pt idx="32">
                  <c:v>2.7458584782608684</c:v>
                </c:pt>
                <c:pt idx="33">
                  <c:v>2.7819284782608684</c:v>
                </c:pt>
                <c:pt idx="34">
                  <c:v>2.8596984782608681</c:v>
                </c:pt>
                <c:pt idx="35">
                  <c:v>2.8040984782608684</c:v>
                </c:pt>
                <c:pt idx="36">
                  <c:v>2.6071184782608681</c:v>
                </c:pt>
                <c:pt idx="37">
                  <c:v>2.6401384782608681</c:v>
                </c:pt>
                <c:pt idx="38">
                  <c:v>3.2197484782608683</c:v>
                </c:pt>
                <c:pt idx="39">
                  <c:v>3.1190184782608683</c:v>
                </c:pt>
                <c:pt idx="40">
                  <c:v>2.6326284782608682</c:v>
                </c:pt>
                <c:pt idx="41">
                  <c:v>2.6336084782608684</c:v>
                </c:pt>
                <c:pt idx="42">
                  <c:v>2.7713084782608681</c:v>
                </c:pt>
                <c:pt idx="43">
                  <c:v>2.7993084782608681</c:v>
                </c:pt>
                <c:pt idx="44">
                  <c:v>2.6141584782608684</c:v>
                </c:pt>
                <c:pt idx="45">
                  <c:v>2.6354284782608683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60-4AC1-B0DC-6F0A60BE9192}"/>
            </c:ext>
          </c:extLst>
        </c:ser>
        <c:ser>
          <c:idx val="3"/>
          <c:order val="3"/>
          <c:tx>
            <c:strRef>
              <c:f>'Accuracy-Robust.'!$DZ$10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'Accuracy-Robust.'!$DZ$11:$DZ$70</c:f>
              <c:numCache>
                <c:formatCode>0.00</c:formatCode>
                <c:ptCount val="60"/>
                <c:pt idx="0">
                  <c:v>2.7702895652173902</c:v>
                </c:pt>
                <c:pt idx="1">
                  <c:v>2.8012395652173905</c:v>
                </c:pt>
                <c:pt idx="2">
                  <c:v>2.6640095652173903</c:v>
                </c:pt>
                <c:pt idx="3">
                  <c:v>2.7098195652173906</c:v>
                </c:pt>
                <c:pt idx="4">
                  <c:v>2.7402795652173904</c:v>
                </c:pt>
                <c:pt idx="5">
                  <c:v>2.7516395652173906</c:v>
                </c:pt>
                <c:pt idx="6">
                  <c:v>2.7892395652173905</c:v>
                </c:pt>
                <c:pt idx="7">
                  <c:v>2.8045895652173902</c:v>
                </c:pt>
                <c:pt idx="8">
                  <c:v>2.6335995652173905</c:v>
                </c:pt>
                <c:pt idx="9">
                  <c:v>2.6973195652173905</c:v>
                </c:pt>
                <c:pt idx="10">
                  <c:v>2.4545295652173906</c:v>
                </c:pt>
                <c:pt idx="11">
                  <c:v>2.4935395652173904</c:v>
                </c:pt>
                <c:pt idx="12">
                  <c:v>2.7567995652173902</c:v>
                </c:pt>
                <c:pt idx="13">
                  <c:v>2.5478895652173903</c:v>
                </c:pt>
                <c:pt idx="14">
                  <c:v>2.6764195652173903</c:v>
                </c:pt>
                <c:pt idx="15">
                  <c:v>2.4862095652173903</c:v>
                </c:pt>
                <c:pt idx="16">
                  <c:v>2.4758495652173904</c:v>
                </c:pt>
                <c:pt idx="17">
                  <c:v>2.5488595652173904</c:v>
                </c:pt>
                <c:pt idx="18">
                  <c:v>2.5407895652173904</c:v>
                </c:pt>
                <c:pt idx="19">
                  <c:v>2.6640195652173904</c:v>
                </c:pt>
                <c:pt idx="20">
                  <c:v>2.6527595652173903</c:v>
                </c:pt>
                <c:pt idx="21">
                  <c:v>2.8290995652173905</c:v>
                </c:pt>
                <c:pt idx="22">
                  <c:v>2.7721395652173904</c:v>
                </c:pt>
                <c:pt idx="23">
                  <c:v>3.1736095652173906</c:v>
                </c:pt>
                <c:pt idx="24">
                  <c:v>3.1460395652173903</c:v>
                </c:pt>
                <c:pt idx="25">
                  <c:v>2.7513595652173906</c:v>
                </c:pt>
                <c:pt idx="26">
                  <c:v>2.8030295652173902</c:v>
                </c:pt>
                <c:pt idx="27">
                  <c:v>2.5287395652173905</c:v>
                </c:pt>
                <c:pt idx="28">
                  <c:v>2.5348295652173904</c:v>
                </c:pt>
                <c:pt idx="29">
                  <c:v>2.6463595652173906</c:v>
                </c:pt>
                <c:pt idx="30">
                  <c:v>2.6353995652173903</c:v>
                </c:pt>
                <c:pt idx="31">
                  <c:v>2.6240695652173907</c:v>
                </c:pt>
                <c:pt idx="32">
                  <c:v>2.7476595652173903</c:v>
                </c:pt>
                <c:pt idx="33">
                  <c:v>2.7882095652173904</c:v>
                </c:pt>
                <c:pt idx="34">
                  <c:v>2.8984895652173903</c:v>
                </c:pt>
                <c:pt idx="35">
                  <c:v>2.8351395652173905</c:v>
                </c:pt>
                <c:pt idx="36">
                  <c:v>2.6208595652173905</c:v>
                </c:pt>
                <c:pt idx="37">
                  <c:v>2.6605595652173903</c:v>
                </c:pt>
                <c:pt idx="38">
                  <c:v>3.2914895652173906</c:v>
                </c:pt>
                <c:pt idx="39">
                  <c:v>3.1842195652173904</c:v>
                </c:pt>
                <c:pt idx="40">
                  <c:v>2.6197295652173906</c:v>
                </c:pt>
                <c:pt idx="41">
                  <c:v>2.6396895652173904</c:v>
                </c:pt>
                <c:pt idx="42">
                  <c:v>2.7763495652173904</c:v>
                </c:pt>
                <c:pt idx="43">
                  <c:v>2.7865895652173904</c:v>
                </c:pt>
                <c:pt idx="44">
                  <c:v>2.6598495652173906</c:v>
                </c:pt>
                <c:pt idx="45">
                  <c:v>2.7086195652173903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60-4AC1-B0DC-6F0A60BE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'Accuracy-Robust.'!$DS$9:$DV$9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'Accuracy-Robust.'!$DS$10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'Accuracy-Robust.'!$DS$11:$DS$70</c:f>
              <c:numCache>
                <c:formatCode>0.00</c:formatCode>
                <c:ptCount val="60"/>
                <c:pt idx="0">
                  <c:v>2.7891400000000002</c:v>
                </c:pt>
                <c:pt idx="1">
                  <c:v>2.8266300000000002</c:v>
                </c:pt>
                <c:pt idx="2">
                  <c:v>2.6927400000000001</c:v>
                </c:pt>
                <c:pt idx="3">
                  <c:v>2.7324899999999999</c:v>
                </c:pt>
                <c:pt idx="4">
                  <c:v>2.7292200000000002</c:v>
                </c:pt>
                <c:pt idx="5">
                  <c:v>2.7349000000000001</c:v>
                </c:pt>
                <c:pt idx="6">
                  <c:v>2.8081399999999999</c:v>
                </c:pt>
                <c:pt idx="7">
                  <c:v>2.8195800000000002</c:v>
                </c:pt>
                <c:pt idx="8">
                  <c:v>2.6075900000000001</c:v>
                </c:pt>
                <c:pt idx="9">
                  <c:v>2.6610800000000001</c:v>
                </c:pt>
                <c:pt idx="10">
                  <c:v>2.4365700000000001</c:v>
                </c:pt>
                <c:pt idx="11">
                  <c:v>2.45024</c:v>
                </c:pt>
                <c:pt idx="12">
                  <c:v>2.7011099999999999</c:v>
                </c:pt>
                <c:pt idx="13">
                  <c:v>2.5306000000000002</c:v>
                </c:pt>
                <c:pt idx="14">
                  <c:v>2.59043</c:v>
                </c:pt>
                <c:pt idx="15">
                  <c:v>2.50597</c:v>
                </c:pt>
                <c:pt idx="16">
                  <c:v>2.5322200000000001</c:v>
                </c:pt>
                <c:pt idx="17">
                  <c:v>2.6259899999999998</c:v>
                </c:pt>
                <c:pt idx="18">
                  <c:v>2.6303000000000001</c:v>
                </c:pt>
                <c:pt idx="19">
                  <c:v>2.68011</c:v>
                </c:pt>
                <c:pt idx="20">
                  <c:v>2.6508699999999998</c:v>
                </c:pt>
                <c:pt idx="21">
                  <c:v>2.7816200000000002</c:v>
                </c:pt>
                <c:pt idx="22">
                  <c:v>2.7370000000000001</c:v>
                </c:pt>
                <c:pt idx="23">
                  <c:v>3.1612200000000001</c:v>
                </c:pt>
                <c:pt idx="24">
                  <c:v>3.1268600000000002</c:v>
                </c:pt>
                <c:pt idx="25">
                  <c:v>2.69312</c:v>
                </c:pt>
                <c:pt idx="26">
                  <c:v>2.7157100000000001</c:v>
                </c:pt>
                <c:pt idx="27">
                  <c:v>2.5310100000000002</c:v>
                </c:pt>
                <c:pt idx="28">
                  <c:v>2.5424500000000001</c:v>
                </c:pt>
                <c:pt idx="29">
                  <c:v>2.72146</c:v>
                </c:pt>
                <c:pt idx="30">
                  <c:v>2.70844</c:v>
                </c:pt>
                <c:pt idx="31">
                  <c:v>2.6053500000000001</c:v>
                </c:pt>
                <c:pt idx="32">
                  <c:v>2.7535799999999999</c:v>
                </c:pt>
                <c:pt idx="33">
                  <c:v>2.76519</c:v>
                </c:pt>
                <c:pt idx="34">
                  <c:v>2.87852</c:v>
                </c:pt>
                <c:pt idx="35">
                  <c:v>2.8224200000000002</c:v>
                </c:pt>
                <c:pt idx="36">
                  <c:v>2.6081799999999999</c:v>
                </c:pt>
                <c:pt idx="37">
                  <c:v>2.6518700000000002</c:v>
                </c:pt>
                <c:pt idx="38">
                  <c:v>3.2955899999999998</c:v>
                </c:pt>
                <c:pt idx="39">
                  <c:v>3.1786099999999999</c:v>
                </c:pt>
                <c:pt idx="40">
                  <c:v>2.6553399999999998</c:v>
                </c:pt>
                <c:pt idx="41">
                  <c:v>2.6507700000000001</c:v>
                </c:pt>
                <c:pt idx="42">
                  <c:v>2.77529</c:v>
                </c:pt>
                <c:pt idx="43">
                  <c:v>2.7986</c:v>
                </c:pt>
                <c:pt idx="44">
                  <c:v>2.6364399999999999</c:v>
                </c:pt>
                <c:pt idx="45">
                  <c:v>2.6643599999999998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7-47AD-A466-F19595A16298}"/>
            </c:ext>
          </c:extLst>
        </c:ser>
        <c:ser>
          <c:idx val="1"/>
          <c:order val="1"/>
          <c:tx>
            <c:strRef>
              <c:f>'Accuracy-Robust.'!$DT$10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'Accuracy-Robust.'!$DT$11:$DT$70</c:f>
              <c:numCache>
                <c:formatCode>0.00</c:formatCode>
                <c:ptCount val="60"/>
                <c:pt idx="0">
                  <c:v>2.71645</c:v>
                </c:pt>
                <c:pt idx="1">
                  <c:v>2.7061000000000002</c:v>
                </c:pt>
                <c:pt idx="2">
                  <c:v>2.5442900000000002</c:v>
                </c:pt>
                <c:pt idx="3">
                  <c:v>2.5576500000000002</c:v>
                </c:pt>
                <c:pt idx="4">
                  <c:v>2.6656900000000001</c:v>
                </c:pt>
                <c:pt idx="5">
                  <c:v>2.6770299999999998</c:v>
                </c:pt>
                <c:pt idx="6">
                  <c:v>2.7574800000000002</c:v>
                </c:pt>
                <c:pt idx="7">
                  <c:v>2.7783699999999998</c:v>
                </c:pt>
                <c:pt idx="8">
                  <c:v>2.5032399999999999</c:v>
                </c:pt>
                <c:pt idx="9">
                  <c:v>2.5540699999999998</c:v>
                </c:pt>
                <c:pt idx="10">
                  <c:v>2.4410400000000001</c:v>
                </c:pt>
                <c:pt idx="11">
                  <c:v>2.4602599999999999</c:v>
                </c:pt>
                <c:pt idx="12">
                  <c:v>2.7466499999999998</c:v>
                </c:pt>
                <c:pt idx="13">
                  <c:v>2.5774599999999999</c:v>
                </c:pt>
                <c:pt idx="14">
                  <c:v>2.6293600000000001</c:v>
                </c:pt>
                <c:pt idx="15">
                  <c:v>2.5550099999999998</c:v>
                </c:pt>
                <c:pt idx="16">
                  <c:v>2.5865200000000002</c:v>
                </c:pt>
                <c:pt idx="17">
                  <c:v>2.6024500000000002</c:v>
                </c:pt>
                <c:pt idx="18">
                  <c:v>2.5967899999999999</c:v>
                </c:pt>
                <c:pt idx="19">
                  <c:v>2.5960200000000002</c:v>
                </c:pt>
                <c:pt idx="20">
                  <c:v>2.6609799999999999</c:v>
                </c:pt>
                <c:pt idx="21">
                  <c:v>2.6552500000000001</c:v>
                </c:pt>
                <c:pt idx="22">
                  <c:v>2.7378300000000002</c:v>
                </c:pt>
                <c:pt idx="23">
                  <c:v>3.0617800000000002</c:v>
                </c:pt>
                <c:pt idx="24">
                  <c:v>3.0111599999999998</c:v>
                </c:pt>
                <c:pt idx="25">
                  <c:v>2.5613600000000001</c:v>
                </c:pt>
                <c:pt idx="26">
                  <c:v>2.58392</c:v>
                </c:pt>
                <c:pt idx="27">
                  <c:v>2.4233199999999999</c:v>
                </c:pt>
                <c:pt idx="28">
                  <c:v>2.5173800000000002</c:v>
                </c:pt>
                <c:pt idx="29">
                  <c:v>2.6504799999999999</c:v>
                </c:pt>
                <c:pt idx="30">
                  <c:v>2.6249899999999999</c:v>
                </c:pt>
                <c:pt idx="31">
                  <c:v>2.53898</c:v>
                </c:pt>
                <c:pt idx="32">
                  <c:v>2.68451</c:v>
                </c:pt>
                <c:pt idx="33">
                  <c:v>2.7164799999999998</c:v>
                </c:pt>
                <c:pt idx="34">
                  <c:v>2.7795700000000001</c:v>
                </c:pt>
                <c:pt idx="35">
                  <c:v>2.7299500000000001</c:v>
                </c:pt>
                <c:pt idx="36">
                  <c:v>2.57267</c:v>
                </c:pt>
                <c:pt idx="37">
                  <c:v>2.6284399999999999</c:v>
                </c:pt>
                <c:pt idx="38">
                  <c:v>3.1486100000000001</c:v>
                </c:pt>
                <c:pt idx="39">
                  <c:v>3.04779</c:v>
                </c:pt>
                <c:pt idx="40">
                  <c:v>2.6089099999999998</c:v>
                </c:pt>
                <c:pt idx="41">
                  <c:v>2.6074099999999998</c:v>
                </c:pt>
                <c:pt idx="42">
                  <c:v>2.75393</c:v>
                </c:pt>
                <c:pt idx="43">
                  <c:v>2.7854999999999999</c:v>
                </c:pt>
                <c:pt idx="44">
                  <c:v>2.5895600000000001</c:v>
                </c:pt>
                <c:pt idx="45">
                  <c:v>2.6183999999999998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67-47AD-A466-F19595A16298}"/>
            </c:ext>
          </c:extLst>
        </c:ser>
        <c:ser>
          <c:idx val="2"/>
          <c:order val="2"/>
          <c:tx>
            <c:strRef>
              <c:f>'Accuracy-Robust.'!$DU$10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'Accuracy-Robust.'!$DU$11:$DU$70</c:f>
              <c:numCache>
                <c:formatCode>0.00</c:formatCode>
                <c:ptCount val="60"/>
                <c:pt idx="0">
                  <c:v>2.7892100000000002</c:v>
                </c:pt>
                <c:pt idx="1">
                  <c:v>2.7977699999999999</c:v>
                </c:pt>
                <c:pt idx="2">
                  <c:v>2.6520199999999998</c:v>
                </c:pt>
                <c:pt idx="3">
                  <c:v>2.6842899999999998</c:v>
                </c:pt>
                <c:pt idx="4">
                  <c:v>2.7309600000000001</c:v>
                </c:pt>
                <c:pt idx="5">
                  <c:v>2.7350599999999998</c:v>
                </c:pt>
                <c:pt idx="6">
                  <c:v>2.8045100000000001</c:v>
                </c:pt>
                <c:pt idx="7">
                  <c:v>2.81074</c:v>
                </c:pt>
                <c:pt idx="8">
                  <c:v>2.5434700000000001</c:v>
                </c:pt>
                <c:pt idx="9">
                  <c:v>2.59666</c:v>
                </c:pt>
                <c:pt idx="10">
                  <c:v>2.4214799999999999</c:v>
                </c:pt>
                <c:pt idx="11">
                  <c:v>2.4333200000000001</c:v>
                </c:pt>
                <c:pt idx="12">
                  <c:v>2.7073700000000001</c:v>
                </c:pt>
                <c:pt idx="13">
                  <c:v>2.5343900000000001</c:v>
                </c:pt>
                <c:pt idx="14">
                  <c:v>2.5888900000000001</c:v>
                </c:pt>
                <c:pt idx="15">
                  <c:v>2.5184000000000002</c:v>
                </c:pt>
                <c:pt idx="16">
                  <c:v>2.5699200000000002</c:v>
                </c:pt>
                <c:pt idx="17">
                  <c:v>2.6335999999999999</c:v>
                </c:pt>
                <c:pt idx="18">
                  <c:v>2.6189</c:v>
                </c:pt>
                <c:pt idx="19">
                  <c:v>2.6583000000000001</c:v>
                </c:pt>
                <c:pt idx="20">
                  <c:v>2.6362800000000002</c:v>
                </c:pt>
                <c:pt idx="21">
                  <c:v>2.7827199999999999</c:v>
                </c:pt>
                <c:pt idx="22">
                  <c:v>2.7368100000000002</c:v>
                </c:pt>
                <c:pt idx="23">
                  <c:v>3.1695500000000001</c:v>
                </c:pt>
                <c:pt idx="24">
                  <c:v>3.1324900000000002</c:v>
                </c:pt>
                <c:pt idx="25">
                  <c:v>2.6935899999999999</c:v>
                </c:pt>
                <c:pt idx="26">
                  <c:v>2.70926</c:v>
                </c:pt>
                <c:pt idx="27">
                  <c:v>2.5064700000000002</c:v>
                </c:pt>
                <c:pt idx="28">
                  <c:v>2.49702</c:v>
                </c:pt>
                <c:pt idx="29">
                  <c:v>2.68825</c:v>
                </c:pt>
                <c:pt idx="30">
                  <c:v>2.6708500000000002</c:v>
                </c:pt>
                <c:pt idx="31">
                  <c:v>2.6055899999999999</c:v>
                </c:pt>
                <c:pt idx="32">
                  <c:v>2.7208700000000001</c:v>
                </c:pt>
                <c:pt idx="33">
                  <c:v>2.7569400000000002</c:v>
                </c:pt>
                <c:pt idx="34">
                  <c:v>2.8347099999999998</c:v>
                </c:pt>
                <c:pt idx="35">
                  <c:v>2.7791100000000002</c:v>
                </c:pt>
                <c:pt idx="36">
                  <c:v>2.5821299999999998</c:v>
                </c:pt>
                <c:pt idx="37">
                  <c:v>2.6151499999999999</c:v>
                </c:pt>
                <c:pt idx="38">
                  <c:v>3.19476</c:v>
                </c:pt>
                <c:pt idx="39">
                  <c:v>3.0940300000000001</c:v>
                </c:pt>
                <c:pt idx="40">
                  <c:v>2.60764</c:v>
                </c:pt>
                <c:pt idx="41">
                  <c:v>2.6086200000000002</c:v>
                </c:pt>
                <c:pt idx="42">
                  <c:v>2.7463199999999999</c:v>
                </c:pt>
                <c:pt idx="43">
                  <c:v>2.7743199999999999</c:v>
                </c:pt>
                <c:pt idx="44">
                  <c:v>2.5891700000000002</c:v>
                </c:pt>
                <c:pt idx="45">
                  <c:v>2.6104400000000001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67-47AD-A466-F19595A16298}"/>
            </c:ext>
          </c:extLst>
        </c:ser>
        <c:ser>
          <c:idx val="3"/>
          <c:order val="3"/>
          <c:tx>
            <c:strRef>
              <c:f>'Accuracy-Robust.'!$DV$10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'Accuracy-Robust.'!$DR$11:$DR$70</c:f>
              <c:numCache>
                <c:formatCode>0.00</c:formatCode>
                <c:ptCount val="60"/>
                <c:pt idx="0">
                  <c:v>2.8170000000000002</c:v>
                </c:pt>
                <c:pt idx="1">
                  <c:v>2.8367100000000001</c:v>
                </c:pt>
                <c:pt idx="2">
                  <c:v>2.68519</c:v>
                </c:pt>
                <c:pt idx="3">
                  <c:v>2.6719300000000001</c:v>
                </c:pt>
                <c:pt idx="4">
                  <c:v>2.7671399999999999</c:v>
                </c:pt>
                <c:pt idx="5">
                  <c:v>2.8071000000000002</c:v>
                </c:pt>
                <c:pt idx="6">
                  <c:v>2.8826700000000001</c:v>
                </c:pt>
                <c:pt idx="7">
                  <c:v>2.8796400000000002</c:v>
                </c:pt>
                <c:pt idx="8">
                  <c:v>2.5741700000000001</c:v>
                </c:pt>
                <c:pt idx="9">
                  <c:v>2.5838700000000001</c:v>
                </c:pt>
                <c:pt idx="10">
                  <c:v>2.5183900000000001</c:v>
                </c:pt>
                <c:pt idx="11">
                  <c:v>2.50604</c:v>
                </c:pt>
                <c:pt idx="12">
                  <c:v>2.7600500000000001</c:v>
                </c:pt>
                <c:pt idx="13">
                  <c:v>2.6342599999999998</c:v>
                </c:pt>
                <c:pt idx="14">
                  <c:v>2.6416900000000001</c:v>
                </c:pt>
                <c:pt idx="15">
                  <c:v>2.6402999999999999</c:v>
                </c:pt>
                <c:pt idx="16">
                  <c:v>2.6369899999999999</c:v>
                </c:pt>
                <c:pt idx="17">
                  <c:v>2.7364600000000001</c:v>
                </c:pt>
                <c:pt idx="18">
                  <c:v>2.7164700000000002</c:v>
                </c:pt>
                <c:pt idx="19">
                  <c:v>2.68649</c:v>
                </c:pt>
                <c:pt idx="20">
                  <c:v>2.6777600000000001</c:v>
                </c:pt>
                <c:pt idx="21">
                  <c:v>2.71408</c:v>
                </c:pt>
                <c:pt idx="22">
                  <c:v>2.7433999999999998</c:v>
                </c:pt>
                <c:pt idx="23">
                  <c:v>3.0442399999999998</c:v>
                </c:pt>
                <c:pt idx="24">
                  <c:v>2.9905499999999998</c:v>
                </c:pt>
                <c:pt idx="25">
                  <c:v>2.7004999999999999</c:v>
                </c:pt>
                <c:pt idx="26">
                  <c:v>2.6890800000000001</c:v>
                </c:pt>
                <c:pt idx="27">
                  <c:v>2.5720700000000001</c:v>
                </c:pt>
                <c:pt idx="28">
                  <c:v>2.5625300000000002</c:v>
                </c:pt>
                <c:pt idx="29">
                  <c:v>2.7575599999999998</c:v>
                </c:pt>
                <c:pt idx="30">
                  <c:v>2.7559499999999999</c:v>
                </c:pt>
                <c:pt idx="31">
                  <c:v>2.67598</c:v>
                </c:pt>
                <c:pt idx="32">
                  <c:v>2.6843499999999998</c:v>
                </c:pt>
                <c:pt idx="33">
                  <c:v>2.6939199999999999</c:v>
                </c:pt>
                <c:pt idx="34">
                  <c:v>2.7241200000000001</c:v>
                </c:pt>
                <c:pt idx="35">
                  <c:v>2.7517299999999998</c:v>
                </c:pt>
                <c:pt idx="36">
                  <c:v>2.6123699999999999</c:v>
                </c:pt>
                <c:pt idx="37">
                  <c:v>2.6107</c:v>
                </c:pt>
                <c:pt idx="38">
                  <c:v>3.1284000000000001</c:v>
                </c:pt>
                <c:pt idx="39">
                  <c:v>3.0703800000000001</c:v>
                </c:pt>
                <c:pt idx="40">
                  <c:v>2.68269</c:v>
                </c:pt>
                <c:pt idx="41">
                  <c:v>2.68527</c:v>
                </c:pt>
                <c:pt idx="42">
                  <c:v>2.79081</c:v>
                </c:pt>
                <c:pt idx="43">
                  <c:v>2.75705</c:v>
                </c:pt>
                <c:pt idx="44">
                  <c:v>2.62574</c:v>
                </c:pt>
                <c:pt idx="45">
                  <c:v>2.6380300000000001</c:v>
                </c:pt>
              </c:numCache>
            </c:numRef>
          </c:xVal>
          <c:yVal>
            <c:numRef>
              <c:f>'Accuracy-Robust.'!$DV$11:$DV$70</c:f>
              <c:numCache>
                <c:formatCode>0.00</c:formatCode>
                <c:ptCount val="60"/>
                <c:pt idx="0">
                  <c:v>2.8654099999999998</c:v>
                </c:pt>
                <c:pt idx="1">
                  <c:v>2.89636</c:v>
                </c:pt>
                <c:pt idx="2">
                  <c:v>2.7591299999999999</c:v>
                </c:pt>
                <c:pt idx="3">
                  <c:v>2.8049400000000002</c:v>
                </c:pt>
                <c:pt idx="4">
                  <c:v>2.8353999999999999</c:v>
                </c:pt>
                <c:pt idx="5">
                  <c:v>2.8467600000000002</c:v>
                </c:pt>
                <c:pt idx="6">
                  <c:v>2.88436</c:v>
                </c:pt>
                <c:pt idx="7">
                  <c:v>2.8997099999999998</c:v>
                </c:pt>
                <c:pt idx="8">
                  <c:v>2.72872</c:v>
                </c:pt>
                <c:pt idx="9">
                  <c:v>2.79244</c:v>
                </c:pt>
                <c:pt idx="10">
                  <c:v>2.5496500000000002</c:v>
                </c:pt>
                <c:pt idx="11">
                  <c:v>2.58866</c:v>
                </c:pt>
                <c:pt idx="12">
                  <c:v>2.8519199999999998</c:v>
                </c:pt>
                <c:pt idx="13">
                  <c:v>2.6430099999999999</c:v>
                </c:pt>
                <c:pt idx="14">
                  <c:v>2.7715399999999999</c:v>
                </c:pt>
                <c:pt idx="15">
                  <c:v>2.5813299999999999</c:v>
                </c:pt>
                <c:pt idx="16">
                  <c:v>2.57097</c:v>
                </c:pt>
                <c:pt idx="17">
                  <c:v>2.64398</c:v>
                </c:pt>
                <c:pt idx="18">
                  <c:v>2.63591</c:v>
                </c:pt>
                <c:pt idx="19">
                  <c:v>2.7591399999999999</c:v>
                </c:pt>
                <c:pt idx="20">
                  <c:v>2.7478799999999999</c:v>
                </c:pt>
                <c:pt idx="21">
                  <c:v>2.92422</c:v>
                </c:pt>
                <c:pt idx="22">
                  <c:v>2.8672599999999999</c:v>
                </c:pt>
                <c:pt idx="23">
                  <c:v>3.2687300000000001</c:v>
                </c:pt>
                <c:pt idx="24">
                  <c:v>3.2411599999999998</c:v>
                </c:pt>
                <c:pt idx="25">
                  <c:v>2.8464800000000001</c:v>
                </c:pt>
                <c:pt idx="26">
                  <c:v>2.8981499999999998</c:v>
                </c:pt>
                <c:pt idx="27">
                  <c:v>2.6238600000000001</c:v>
                </c:pt>
                <c:pt idx="28">
                  <c:v>2.62995</c:v>
                </c:pt>
                <c:pt idx="29">
                  <c:v>2.7414800000000001</c:v>
                </c:pt>
                <c:pt idx="30">
                  <c:v>2.7305199999999998</c:v>
                </c:pt>
                <c:pt idx="31">
                  <c:v>2.7191900000000002</c:v>
                </c:pt>
                <c:pt idx="32">
                  <c:v>2.8427799999999999</c:v>
                </c:pt>
                <c:pt idx="33">
                  <c:v>2.8833299999999999</c:v>
                </c:pt>
                <c:pt idx="34">
                  <c:v>2.9936099999999999</c:v>
                </c:pt>
                <c:pt idx="35">
                  <c:v>2.9302600000000001</c:v>
                </c:pt>
                <c:pt idx="36">
                  <c:v>2.7159800000000001</c:v>
                </c:pt>
                <c:pt idx="37">
                  <c:v>2.7556799999999999</c:v>
                </c:pt>
                <c:pt idx="38">
                  <c:v>3.3866100000000001</c:v>
                </c:pt>
                <c:pt idx="39">
                  <c:v>3.2793399999999999</c:v>
                </c:pt>
                <c:pt idx="40">
                  <c:v>2.7148500000000002</c:v>
                </c:pt>
                <c:pt idx="41">
                  <c:v>2.73481</c:v>
                </c:pt>
                <c:pt idx="42">
                  <c:v>2.87147</c:v>
                </c:pt>
                <c:pt idx="43">
                  <c:v>2.88171</c:v>
                </c:pt>
                <c:pt idx="44">
                  <c:v>2.7549700000000001</c:v>
                </c:pt>
                <c:pt idx="45">
                  <c:v>2.8037399999999999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67-47AD-A466-F19595A1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'Accuracy-Robust.'!$CY$9:$DB$9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'Accuracy-Robust.'!$CY$11:$CY$70</c:f>
              <c:numCache>
                <c:formatCode>0.00</c:formatCode>
                <c:ptCount val="60"/>
                <c:pt idx="0">
                  <c:v>11.988087826086954</c:v>
                </c:pt>
                <c:pt idx="1">
                  <c:v>11.951047826086954</c:v>
                </c:pt>
                <c:pt idx="2">
                  <c:v>11.612457826086954</c:v>
                </c:pt>
                <c:pt idx="3">
                  <c:v>11.603117826086955</c:v>
                </c:pt>
                <c:pt idx="4">
                  <c:v>11.788917826086953</c:v>
                </c:pt>
                <c:pt idx="5">
                  <c:v>11.800237826086954</c:v>
                </c:pt>
                <c:pt idx="6">
                  <c:v>11.660797826086954</c:v>
                </c:pt>
                <c:pt idx="7">
                  <c:v>11.666127826086953</c:v>
                </c:pt>
                <c:pt idx="8">
                  <c:v>12.715677826086953</c:v>
                </c:pt>
                <c:pt idx="9">
                  <c:v>12.759207826086953</c:v>
                </c:pt>
                <c:pt idx="10">
                  <c:v>11.736027826086953</c:v>
                </c:pt>
                <c:pt idx="11">
                  <c:v>11.749537826086954</c:v>
                </c:pt>
                <c:pt idx="12">
                  <c:v>12.052107826086953</c:v>
                </c:pt>
                <c:pt idx="13">
                  <c:v>11.725347826086955</c:v>
                </c:pt>
                <c:pt idx="14">
                  <c:v>11.735457826086954</c:v>
                </c:pt>
                <c:pt idx="15">
                  <c:v>12.691137826086953</c:v>
                </c:pt>
                <c:pt idx="16">
                  <c:v>12.668727826086954</c:v>
                </c:pt>
                <c:pt idx="17">
                  <c:v>12.026317826086954</c:v>
                </c:pt>
                <c:pt idx="18">
                  <c:v>12.036047826086953</c:v>
                </c:pt>
                <c:pt idx="19">
                  <c:v>13.457647826086953</c:v>
                </c:pt>
                <c:pt idx="20">
                  <c:v>13.347947826086953</c:v>
                </c:pt>
                <c:pt idx="21">
                  <c:v>12.684047826086953</c:v>
                </c:pt>
                <c:pt idx="22">
                  <c:v>12.613417826086954</c:v>
                </c:pt>
                <c:pt idx="23">
                  <c:v>12.211787826086955</c:v>
                </c:pt>
                <c:pt idx="24">
                  <c:v>12.212577826086953</c:v>
                </c:pt>
                <c:pt idx="25">
                  <c:v>12.348717826086954</c:v>
                </c:pt>
                <c:pt idx="26">
                  <c:v>12.353947826086953</c:v>
                </c:pt>
                <c:pt idx="27">
                  <c:v>12.324457826086954</c:v>
                </c:pt>
                <c:pt idx="28">
                  <c:v>12.366517826086953</c:v>
                </c:pt>
                <c:pt idx="29">
                  <c:v>11.106957826086953</c:v>
                </c:pt>
                <c:pt idx="30">
                  <c:v>11.115637826086953</c:v>
                </c:pt>
                <c:pt idx="31">
                  <c:v>11.902057826086955</c:v>
                </c:pt>
                <c:pt idx="32">
                  <c:v>12.715117826086955</c:v>
                </c:pt>
                <c:pt idx="33">
                  <c:v>12.728817826086955</c:v>
                </c:pt>
                <c:pt idx="34">
                  <c:v>12.472787826086954</c:v>
                </c:pt>
                <c:pt idx="35">
                  <c:v>12.495857826086954</c:v>
                </c:pt>
                <c:pt idx="36">
                  <c:v>12.418107826086954</c:v>
                </c:pt>
                <c:pt idx="37">
                  <c:v>12.404317826086954</c:v>
                </c:pt>
                <c:pt idx="38">
                  <c:v>11.778577826086954</c:v>
                </c:pt>
                <c:pt idx="39">
                  <c:v>11.813857826086954</c:v>
                </c:pt>
                <c:pt idx="40">
                  <c:v>11.220817826086954</c:v>
                </c:pt>
                <c:pt idx="41">
                  <c:v>11.239017826086954</c:v>
                </c:pt>
                <c:pt idx="42">
                  <c:v>12.115247826086954</c:v>
                </c:pt>
                <c:pt idx="43">
                  <c:v>12.123027826086954</c:v>
                </c:pt>
                <c:pt idx="44">
                  <c:v>12.232187826086953</c:v>
                </c:pt>
                <c:pt idx="45">
                  <c:v>12.234617826086954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AE-42B0-8DD9-37BAF5724E1F}"/>
            </c:ext>
          </c:extLst>
        </c:ser>
        <c:ser>
          <c:idx val="1"/>
          <c:order val="1"/>
          <c:tx>
            <c:strRef>
              <c:f>'Accuracy-Robust.'!$CZ$10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'Accuracy-Robust.'!$CZ$11:$CZ$70</c:f>
              <c:numCache>
                <c:formatCode>0.00</c:formatCode>
                <c:ptCount val="60"/>
                <c:pt idx="0">
                  <c:v>12.084791739130436</c:v>
                </c:pt>
                <c:pt idx="1">
                  <c:v>12.028811739130436</c:v>
                </c:pt>
                <c:pt idx="2">
                  <c:v>11.693461739130436</c:v>
                </c:pt>
                <c:pt idx="3">
                  <c:v>11.662351739130436</c:v>
                </c:pt>
                <c:pt idx="4">
                  <c:v>11.816571739130435</c:v>
                </c:pt>
                <c:pt idx="5">
                  <c:v>11.814251739130436</c:v>
                </c:pt>
                <c:pt idx="6">
                  <c:v>11.725631739130435</c:v>
                </c:pt>
                <c:pt idx="7">
                  <c:v>11.738091739130436</c:v>
                </c:pt>
                <c:pt idx="8">
                  <c:v>12.697481739130435</c:v>
                </c:pt>
                <c:pt idx="9">
                  <c:v>12.720671739130434</c:v>
                </c:pt>
                <c:pt idx="10">
                  <c:v>11.737501739130435</c:v>
                </c:pt>
                <c:pt idx="11">
                  <c:v>11.763801739130436</c:v>
                </c:pt>
                <c:pt idx="12">
                  <c:v>12.101251739130435</c:v>
                </c:pt>
                <c:pt idx="13">
                  <c:v>11.758401739130436</c:v>
                </c:pt>
                <c:pt idx="14">
                  <c:v>11.749711739130435</c:v>
                </c:pt>
                <c:pt idx="15">
                  <c:v>12.742721739130435</c:v>
                </c:pt>
                <c:pt idx="16">
                  <c:v>12.735441739130435</c:v>
                </c:pt>
                <c:pt idx="17">
                  <c:v>11.988171739130435</c:v>
                </c:pt>
                <c:pt idx="18">
                  <c:v>11.921011739130435</c:v>
                </c:pt>
                <c:pt idx="19">
                  <c:v>13.409061739130435</c:v>
                </c:pt>
                <c:pt idx="20">
                  <c:v>13.398891739130436</c:v>
                </c:pt>
                <c:pt idx="21">
                  <c:v>12.661161739130435</c:v>
                </c:pt>
                <c:pt idx="22">
                  <c:v>12.655521739130435</c:v>
                </c:pt>
                <c:pt idx="23">
                  <c:v>12.128621739130436</c:v>
                </c:pt>
                <c:pt idx="24">
                  <c:v>12.144831739130435</c:v>
                </c:pt>
                <c:pt idx="25">
                  <c:v>12.279921739130435</c:v>
                </c:pt>
                <c:pt idx="26">
                  <c:v>12.323071739130436</c:v>
                </c:pt>
                <c:pt idx="27">
                  <c:v>12.266261739130435</c:v>
                </c:pt>
                <c:pt idx="28">
                  <c:v>12.365811739130436</c:v>
                </c:pt>
                <c:pt idx="29">
                  <c:v>11.022281739130435</c:v>
                </c:pt>
                <c:pt idx="30">
                  <c:v>11.036231739130436</c:v>
                </c:pt>
                <c:pt idx="31">
                  <c:v>11.865521739130434</c:v>
                </c:pt>
                <c:pt idx="32">
                  <c:v>12.657131739130435</c:v>
                </c:pt>
                <c:pt idx="33">
                  <c:v>12.688461739130435</c:v>
                </c:pt>
                <c:pt idx="34">
                  <c:v>12.469991739130435</c:v>
                </c:pt>
                <c:pt idx="35">
                  <c:v>12.494351739130435</c:v>
                </c:pt>
                <c:pt idx="36">
                  <c:v>12.443441739130435</c:v>
                </c:pt>
                <c:pt idx="37">
                  <c:v>12.425231739130435</c:v>
                </c:pt>
                <c:pt idx="38">
                  <c:v>11.720131739130435</c:v>
                </c:pt>
                <c:pt idx="39">
                  <c:v>11.795021739130435</c:v>
                </c:pt>
                <c:pt idx="40">
                  <c:v>11.181621739130435</c:v>
                </c:pt>
                <c:pt idx="41">
                  <c:v>11.202781739130435</c:v>
                </c:pt>
                <c:pt idx="42">
                  <c:v>12.184921739130436</c:v>
                </c:pt>
                <c:pt idx="43">
                  <c:v>12.196371739130436</c:v>
                </c:pt>
                <c:pt idx="44">
                  <c:v>12.259001739130435</c:v>
                </c:pt>
                <c:pt idx="45">
                  <c:v>12.248681739130435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AE-42B0-8DD9-37BAF5724E1F}"/>
            </c:ext>
          </c:extLst>
        </c:ser>
        <c:ser>
          <c:idx val="2"/>
          <c:order val="2"/>
          <c:tx>
            <c:strRef>
              <c:f>'Accuracy-Robust.'!$DA$10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'Accuracy-Robust.'!$DA$11:$DA$70</c:f>
              <c:numCache>
                <c:formatCode>0.00</c:formatCode>
                <c:ptCount val="60"/>
                <c:pt idx="0">
                  <c:v>12.021956956521741</c:v>
                </c:pt>
                <c:pt idx="1">
                  <c:v>12.010836956521741</c:v>
                </c:pt>
                <c:pt idx="2">
                  <c:v>11.659516956521742</c:v>
                </c:pt>
                <c:pt idx="3">
                  <c:v>11.659316956521742</c:v>
                </c:pt>
                <c:pt idx="4">
                  <c:v>11.817526956521741</c:v>
                </c:pt>
                <c:pt idx="5">
                  <c:v>11.807716956521741</c:v>
                </c:pt>
                <c:pt idx="6">
                  <c:v>11.678356956521741</c:v>
                </c:pt>
                <c:pt idx="7">
                  <c:v>11.687006956521742</c:v>
                </c:pt>
                <c:pt idx="8">
                  <c:v>12.708876956521742</c:v>
                </c:pt>
                <c:pt idx="9">
                  <c:v>12.704226956521742</c:v>
                </c:pt>
                <c:pt idx="10">
                  <c:v>11.677696956521741</c:v>
                </c:pt>
                <c:pt idx="11">
                  <c:v>11.692876956521742</c:v>
                </c:pt>
                <c:pt idx="12">
                  <c:v>12.021586956521741</c:v>
                </c:pt>
                <c:pt idx="13">
                  <c:v>11.678096956521742</c:v>
                </c:pt>
                <c:pt idx="14">
                  <c:v>11.704526956521741</c:v>
                </c:pt>
                <c:pt idx="15">
                  <c:v>12.650336956521741</c:v>
                </c:pt>
                <c:pt idx="16">
                  <c:v>12.672856956521741</c:v>
                </c:pt>
                <c:pt idx="17">
                  <c:v>12.006216956521742</c:v>
                </c:pt>
                <c:pt idx="18">
                  <c:v>12.004396956521742</c:v>
                </c:pt>
                <c:pt idx="19">
                  <c:v>13.389806956521742</c:v>
                </c:pt>
                <c:pt idx="20">
                  <c:v>13.301386956521743</c:v>
                </c:pt>
                <c:pt idx="21">
                  <c:v>12.647246956521741</c:v>
                </c:pt>
                <c:pt idx="22">
                  <c:v>12.575676956521741</c:v>
                </c:pt>
                <c:pt idx="23">
                  <c:v>12.214866956521742</c:v>
                </c:pt>
                <c:pt idx="24">
                  <c:v>12.219026956521741</c:v>
                </c:pt>
                <c:pt idx="25">
                  <c:v>12.370316956521743</c:v>
                </c:pt>
                <c:pt idx="26">
                  <c:v>12.369756956521742</c:v>
                </c:pt>
                <c:pt idx="27">
                  <c:v>12.385086956521741</c:v>
                </c:pt>
                <c:pt idx="28">
                  <c:v>12.344566956521742</c:v>
                </c:pt>
                <c:pt idx="29">
                  <c:v>11.198506956521742</c:v>
                </c:pt>
                <c:pt idx="30">
                  <c:v>11.231326956521741</c:v>
                </c:pt>
                <c:pt idx="31">
                  <c:v>11.970376956521742</c:v>
                </c:pt>
                <c:pt idx="32">
                  <c:v>12.754596956521741</c:v>
                </c:pt>
                <c:pt idx="33">
                  <c:v>12.786256956521742</c:v>
                </c:pt>
                <c:pt idx="34">
                  <c:v>12.468406956521742</c:v>
                </c:pt>
                <c:pt idx="35">
                  <c:v>12.480466956521742</c:v>
                </c:pt>
                <c:pt idx="36">
                  <c:v>12.403566956521741</c:v>
                </c:pt>
                <c:pt idx="37">
                  <c:v>12.378796956521741</c:v>
                </c:pt>
                <c:pt idx="38">
                  <c:v>11.731946956521742</c:v>
                </c:pt>
                <c:pt idx="39">
                  <c:v>11.784606956521742</c:v>
                </c:pt>
                <c:pt idx="40">
                  <c:v>11.268966956521743</c:v>
                </c:pt>
                <c:pt idx="41">
                  <c:v>11.276416956521741</c:v>
                </c:pt>
                <c:pt idx="42">
                  <c:v>12.088166956521741</c:v>
                </c:pt>
                <c:pt idx="43">
                  <c:v>12.107136956521742</c:v>
                </c:pt>
                <c:pt idx="44">
                  <c:v>12.198306956521742</c:v>
                </c:pt>
                <c:pt idx="45">
                  <c:v>12.194946956521742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AE-42B0-8DD9-37BAF5724E1F}"/>
            </c:ext>
          </c:extLst>
        </c:ser>
        <c:ser>
          <c:idx val="3"/>
          <c:order val="3"/>
          <c:tx>
            <c:strRef>
              <c:f>'Accuracy-Robust.'!$DB$10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'Accuracy-Robust.'!$DB$11:$DB$70</c:f>
              <c:numCache>
                <c:formatCode>0.00</c:formatCode>
                <c:ptCount val="60"/>
                <c:pt idx="0">
                  <c:v>12.015479999999998</c:v>
                </c:pt>
                <c:pt idx="1">
                  <c:v>12.01873</c:v>
                </c:pt>
                <c:pt idx="2">
                  <c:v>11.70519</c:v>
                </c:pt>
                <c:pt idx="3">
                  <c:v>11.645429999999999</c:v>
                </c:pt>
                <c:pt idx="4">
                  <c:v>11.836929999999999</c:v>
                </c:pt>
                <c:pt idx="5">
                  <c:v>11.84084</c:v>
                </c:pt>
                <c:pt idx="6">
                  <c:v>11.733639999999999</c:v>
                </c:pt>
                <c:pt idx="7">
                  <c:v>11.739979999999999</c:v>
                </c:pt>
                <c:pt idx="8">
                  <c:v>12.71134</c:v>
                </c:pt>
                <c:pt idx="9">
                  <c:v>12.714839999999999</c:v>
                </c:pt>
                <c:pt idx="10">
                  <c:v>11.752129999999999</c:v>
                </c:pt>
                <c:pt idx="11">
                  <c:v>11.77135</c:v>
                </c:pt>
                <c:pt idx="12">
                  <c:v>12.089279999999999</c:v>
                </c:pt>
                <c:pt idx="13">
                  <c:v>11.771089999999999</c:v>
                </c:pt>
                <c:pt idx="14">
                  <c:v>11.778839999999999</c:v>
                </c:pt>
                <c:pt idx="15">
                  <c:v>12.76497</c:v>
                </c:pt>
                <c:pt idx="16">
                  <c:v>12.469539999999999</c:v>
                </c:pt>
                <c:pt idx="17">
                  <c:v>11.718629999999999</c:v>
                </c:pt>
                <c:pt idx="18">
                  <c:v>11.725539999999999</c:v>
                </c:pt>
                <c:pt idx="19">
                  <c:v>13.248479999999999</c:v>
                </c:pt>
                <c:pt idx="20">
                  <c:v>13.418059999999999</c:v>
                </c:pt>
                <c:pt idx="21">
                  <c:v>12.56223</c:v>
                </c:pt>
                <c:pt idx="22">
                  <c:v>12.663929999999999</c:v>
                </c:pt>
                <c:pt idx="23">
                  <c:v>12.11286</c:v>
                </c:pt>
                <c:pt idx="24">
                  <c:v>12.127089999999999</c:v>
                </c:pt>
                <c:pt idx="25">
                  <c:v>12.2905</c:v>
                </c:pt>
                <c:pt idx="26">
                  <c:v>12.326459999999999</c:v>
                </c:pt>
                <c:pt idx="27">
                  <c:v>12.29426</c:v>
                </c:pt>
                <c:pt idx="28">
                  <c:v>12.42075</c:v>
                </c:pt>
                <c:pt idx="29">
                  <c:v>11.148499999999999</c:v>
                </c:pt>
                <c:pt idx="30">
                  <c:v>11.191249999999998</c:v>
                </c:pt>
                <c:pt idx="31">
                  <c:v>11.921139999999999</c:v>
                </c:pt>
                <c:pt idx="32">
                  <c:v>12.723429999999999</c:v>
                </c:pt>
                <c:pt idx="33">
                  <c:v>12.776249999999999</c:v>
                </c:pt>
                <c:pt idx="34">
                  <c:v>12.48701</c:v>
                </c:pt>
                <c:pt idx="35">
                  <c:v>12.510299999999999</c:v>
                </c:pt>
                <c:pt idx="36">
                  <c:v>12.459199999999999</c:v>
                </c:pt>
                <c:pt idx="37">
                  <c:v>12.45036</c:v>
                </c:pt>
                <c:pt idx="38">
                  <c:v>11.764019999999999</c:v>
                </c:pt>
                <c:pt idx="39">
                  <c:v>11.841399999999998</c:v>
                </c:pt>
                <c:pt idx="40">
                  <c:v>11.26093</c:v>
                </c:pt>
                <c:pt idx="41">
                  <c:v>11.289209999999999</c:v>
                </c:pt>
                <c:pt idx="42">
                  <c:v>12.175329999999999</c:v>
                </c:pt>
                <c:pt idx="43">
                  <c:v>12.18629</c:v>
                </c:pt>
                <c:pt idx="44">
                  <c:v>12.282399999999999</c:v>
                </c:pt>
                <c:pt idx="45">
                  <c:v>12.26906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AE-42B0-8DD9-37BAF572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'Accuracy-Robust.'!$CU$9:$CX$9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'Accuracy-Robust.'!$CU$11:$CU$70</c:f>
              <c:numCache>
                <c:formatCode>0.00</c:formatCode>
                <c:ptCount val="60"/>
                <c:pt idx="0">
                  <c:v>11.86928</c:v>
                </c:pt>
                <c:pt idx="1">
                  <c:v>11.832240000000001</c:v>
                </c:pt>
                <c:pt idx="2">
                  <c:v>11.493650000000001</c:v>
                </c:pt>
                <c:pt idx="3">
                  <c:v>11.484310000000001</c:v>
                </c:pt>
                <c:pt idx="4">
                  <c:v>11.670109999999999</c:v>
                </c:pt>
                <c:pt idx="5">
                  <c:v>11.681430000000001</c:v>
                </c:pt>
                <c:pt idx="6">
                  <c:v>11.54199</c:v>
                </c:pt>
                <c:pt idx="7">
                  <c:v>11.547319999999999</c:v>
                </c:pt>
                <c:pt idx="8">
                  <c:v>12.596869999999999</c:v>
                </c:pt>
                <c:pt idx="9">
                  <c:v>12.6404</c:v>
                </c:pt>
                <c:pt idx="10">
                  <c:v>11.61722</c:v>
                </c:pt>
                <c:pt idx="11">
                  <c:v>11.63073</c:v>
                </c:pt>
                <c:pt idx="12">
                  <c:v>11.933299999999999</c:v>
                </c:pt>
                <c:pt idx="13">
                  <c:v>11.606540000000001</c:v>
                </c:pt>
                <c:pt idx="14">
                  <c:v>11.61665</c:v>
                </c:pt>
                <c:pt idx="15">
                  <c:v>12.572329999999999</c:v>
                </c:pt>
                <c:pt idx="16">
                  <c:v>12.54992</c:v>
                </c:pt>
                <c:pt idx="17">
                  <c:v>11.90751</c:v>
                </c:pt>
                <c:pt idx="18">
                  <c:v>11.91724</c:v>
                </c:pt>
                <c:pt idx="19">
                  <c:v>13.338839999999999</c:v>
                </c:pt>
                <c:pt idx="20">
                  <c:v>13.229139999999999</c:v>
                </c:pt>
                <c:pt idx="21">
                  <c:v>12.565239999999999</c:v>
                </c:pt>
                <c:pt idx="22">
                  <c:v>12.49461</c:v>
                </c:pt>
                <c:pt idx="23">
                  <c:v>12.092980000000001</c:v>
                </c:pt>
                <c:pt idx="24">
                  <c:v>12.093769999999999</c:v>
                </c:pt>
                <c:pt idx="25">
                  <c:v>12.22991</c:v>
                </c:pt>
                <c:pt idx="26">
                  <c:v>12.235139999999999</c:v>
                </c:pt>
                <c:pt idx="27">
                  <c:v>12.20565</c:v>
                </c:pt>
                <c:pt idx="28">
                  <c:v>12.24771</c:v>
                </c:pt>
                <c:pt idx="29">
                  <c:v>10.988149999999999</c:v>
                </c:pt>
                <c:pt idx="30">
                  <c:v>10.996829999999999</c:v>
                </c:pt>
                <c:pt idx="31">
                  <c:v>11.783250000000001</c:v>
                </c:pt>
                <c:pt idx="32">
                  <c:v>12.596310000000001</c:v>
                </c:pt>
                <c:pt idx="33">
                  <c:v>12.610010000000001</c:v>
                </c:pt>
                <c:pt idx="34">
                  <c:v>12.35398</c:v>
                </c:pt>
                <c:pt idx="35">
                  <c:v>12.377050000000001</c:v>
                </c:pt>
                <c:pt idx="36">
                  <c:v>12.299300000000001</c:v>
                </c:pt>
                <c:pt idx="37">
                  <c:v>12.28551</c:v>
                </c:pt>
                <c:pt idx="38">
                  <c:v>11.65977</c:v>
                </c:pt>
                <c:pt idx="39">
                  <c:v>11.69505</c:v>
                </c:pt>
                <c:pt idx="40">
                  <c:v>11.10201</c:v>
                </c:pt>
                <c:pt idx="41">
                  <c:v>11.12021</c:v>
                </c:pt>
                <c:pt idx="42">
                  <c:v>11.99644</c:v>
                </c:pt>
                <c:pt idx="43">
                  <c:v>12.00422</c:v>
                </c:pt>
                <c:pt idx="44">
                  <c:v>12.113379999999999</c:v>
                </c:pt>
                <c:pt idx="45">
                  <c:v>12.11581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E6-4D3D-9981-BC51AE958096}"/>
            </c:ext>
          </c:extLst>
        </c:ser>
        <c:ser>
          <c:idx val="1"/>
          <c:order val="1"/>
          <c:tx>
            <c:strRef>
              <c:f>'Accuracy-Robust.'!$CV$10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'Accuracy-Robust.'!$CV$11:$CV$70</c:f>
              <c:numCache>
                <c:formatCode>0.00</c:formatCode>
                <c:ptCount val="60"/>
                <c:pt idx="0">
                  <c:v>12.009740000000001</c:v>
                </c:pt>
                <c:pt idx="1">
                  <c:v>11.953760000000001</c:v>
                </c:pt>
                <c:pt idx="2">
                  <c:v>11.618410000000001</c:v>
                </c:pt>
                <c:pt idx="3">
                  <c:v>11.587300000000001</c:v>
                </c:pt>
                <c:pt idx="4">
                  <c:v>11.74152</c:v>
                </c:pt>
                <c:pt idx="5">
                  <c:v>11.7392</c:v>
                </c:pt>
                <c:pt idx="6">
                  <c:v>11.65058</c:v>
                </c:pt>
                <c:pt idx="7">
                  <c:v>11.663040000000001</c:v>
                </c:pt>
                <c:pt idx="8">
                  <c:v>12.62243</c:v>
                </c:pt>
                <c:pt idx="9">
                  <c:v>12.645619999999999</c:v>
                </c:pt>
                <c:pt idx="10">
                  <c:v>11.66245</c:v>
                </c:pt>
                <c:pt idx="11">
                  <c:v>11.688750000000001</c:v>
                </c:pt>
                <c:pt idx="12">
                  <c:v>12.026199999999999</c:v>
                </c:pt>
                <c:pt idx="13">
                  <c:v>11.683350000000001</c:v>
                </c:pt>
                <c:pt idx="14">
                  <c:v>11.674659999999999</c:v>
                </c:pt>
                <c:pt idx="15">
                  <c:v>12.667669999999999</c:v>
                </c:pt>
                <c:pt idx="16">
                  <c:v>12.66039</c:v>
                </c:pt>
                <c:pt idx="17">
                  <c:v>11.913119999999999</c:v>
                </c:pt>
                <c:pt idx="18">
                  <c:v>11.84596</c:v>
                </c:pt>
                <c:pt idx="19">
                  <c:v>13.334009999999999</c:v>
                </c:pt>
                <c:pt idx="20">
                  <c:v>13.323840000000001</c:v>
                </c:pt>
                <c:pt idx="21">
                  <c:v>12.58611</c:v>
                </c:pt>
                <c:pt idx="22">
                  <c:v>12.58047</c:v>
                </c:pt>
                <c:pt idx="23">
                  <c:v>12.053570000000001</c:v>
                </c:pt>
                <c:pt idx="24">
                  <c:v>12.06978</c:v>
                </c:pt>
                <c:pt idx="25">
                  <c:v>12.20487</c:v>
                </c:pt>
                <c:pt idx="26">
                  <c:v>12.24802</c:v>
                </c:pt>
                <c:pt idx="27">
                  <c:v>12.19121</c:v>
                </c:pt>
                <c:pt idx="28">
                  <c:v>12.290760000000001</c:v>
                </c:pt>
                <c:pt idx="29">
                  <c:v>10.947229999999999</c:v>
                </c:pt>
                <c:pt idx="30">
                  <c:v>10.961180000000001</c:v>
                </c:pt>
                <c:pt idx="31">
                  <c:v>11.790469999999999</c:v>
                </c:pt>
                <c:pt idx="32">
                  <c:v>12.582079999999999</c:v>
                </c:pt>
                <c:pt idx="33">
                  <c:v>12.61341</c:v>
                </c:pt>
                <c:pt idx="34">
                  <c:v>12.39494</c:v>
                </c:pt>
                <c:pt idx="35">
                  <c:v>12.4193</c:v>
                </c:pt>
                <c:pt idx="36">
                  <c:v>12.36839</c:v>
                </c:pt>
                <c:pt idx="37">
                  <c:v>12.35018</c:v>
                </c:pt>
                <c:pt idx="38">
                  <c:v>11.64508</c:v>
                </c:pt>
                <c:pt idx="39">
                  <c:v>11.71997</c:v>
                </c:pt>
                <c:pt idx="40">
                  <c:v>11.10657</c:v>
                </c:pt>
                <c:pt idx="41">
                  <c:v>11.12773</c:v>
                </c:pt>
                <c:pt idx="42">
                  <c:v>12.109870000000001</c:v>
                </c:pt>
                <c:pt idx="43">
                  <c:v>12.121320000000001</c:v>
                </c:pt>
                <c:pt idx="44">
                  <c:v>12.183949999999999</c:v>
                </c:pt>
                <c:pt idx="45">
                  <c:v>12.173629999999999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6-4D3D-9981-BC51AE958096}"/>
            </c:ext>
          </c:extLst>
        </c:ser>
        <c:ser>
          <c:idx val="2"/>
          <c:order val="2"/>
          <c:tx>
            <c:strRef>
              <c:f>'Accuracy-Robust.'!$CW$10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'Accuracy-Robust.'!$CW$11:$CW$70</c:f>
              <c:numCache>
                <c:formatCode>0.00</c:formatCode>
                <c:ptCount val="60"/>
                <c:pt idx="0">
                  <c:v>11.941689999999999</c:v>
                </c:pt>
                <c:pt idx="1">
                  <c:v>11.930569999999999</c:v>
                </c:pt>
                <c:pt idx="2">
                  <c:v>11.57925</c:v>
                </c:pt>
                <c:pt idx="3">
                  <c:v>11.579050000000001</c:v>
                </c:pt>
                <c:pt idx="4">
                  <c:v>11.737259999999999</c:v>
                </c:pt>
                <c:pt idx="5">
                  <c:v>11.727449999999999</c:v>
                </c:pt>
                <c:pt idx="6">
                  <c:v>11.598089999999999</c:v>
                </c:pt>
                <c:pt idx="7">
                  <c:v>11.60674</c:v>
                </c:pt>
                <c:pt idx="8">
                  <c:v>12.62861</c:v>
                </c:pt>
                <c:pt idx="9">
                  <c:v>12.62396</c:v>
                </c:pt>
                <c:pt idx="10">
                  <c:v>11.597429999999999</c:v>
                </c:pt>
                <c:pt idx="11">
                  <c:v>11.61261</c:v>
                </c:pt>
                <c:pt idx="12">
                  <c:v>11.941319999999999</c:v>
                </c:pt>
                <c:pt idx="13">
                  <c:v>11.59783</c:v>
                </c:pt>
                <c:pt idx="14">
                  <c:v>11.62426</c:v>
                </c:pt>
                <c:pt idx="15">
                  <c:v>12.570069999999999</c:v>
                </c:pt>
                <c:pt idx="16">
                  <c:v>12.59259</c:v>
                </c:pt>
                <c:pt idx="17">
                  <c:v>11.92595</c:v>
                </c:pt>
                <c:pt idx="18">
                  <c:v>11.92413</c:v>
                </c:pt>
                <c:pt idx="19">
                  <c:v>13.30954</c:v>
                </c:pt>
                <c:pt idx="20">
                  <c:v>13.221120000000001</c:v>
                </c:pt>
                <c:pt idx="21">
                  <c:v>12.566979999999999</c:v>
                </c:pt>
                <c:pt idx="22">
                  <c:v>12.49541</c:v>
                </c:pt>
                <c:pt idx="23">
                  <c:v>12.134600000000001</c:v>
                </c:pt>
                <c:pt idx="24">
                  <c:v>12.13876</c:v>
                </c:pt>
                <c:pt idx="25">
                  <c:v>12.290050000000001</c:v>
                </c:pt>
                <c:pt idx="26">
                  <c:v>12.289490000000001</c:v>
                </c:pt>
                <c:pt idx="27">
                  <c:v>12.304819999999999</c:v>
                </c:pt>
                <c:pt idx="28">
                  <c:v>12.2643</c:v>
                </c:pt>
                <c:pt idx="29">
                  <c:v>11.11824</c:v>
                </c:pt>
                <c:pt idx="30">
                  <c:v>11.151059999999999</c:v>
                </c:pt>
                <c:pt idx="31">
                  <c:v>11.89011</c:v>
                </c:pt>
                <c:pt idx="32">
                  <c:v>12.674329999999999</c:v>
                </c:pt>
                <c:pt idx="33">
                  <c:v>12.70599</c:v>
                </c:pt>
                <c:pt idx="34">
                  <c:v>12.38814</c:v>
                </c:pt>
                <c:pt idx="35">
                  <c:v>12.4002</c:v>
                </c:pt>
                <c:pt idx="36">
                  <c:v>12.3233</c:v>
                </c:pt>
                <c:pt idx="37">
                  <c:v>12.29853</c:v>
                </c:pt>
                <c:pt idx="38">
                  <c:v>11.651680000000001</c:v>
                </c:pt>
                <c:pt idx="39">
                  <c:v>11.70434</c:v>
                </c:pt>
                <c:pt idx="40">
                  <c:v>11.188700000000001</c:v>
                </c:pt>
                <c:pt idx="41">
                  <c:v>11.196149999999999</c:v>
                </c:pt>
                <c:pt idx="42">
                  <c:v>12.007899999999999</c:v>
                </c:pt>
                <c:pt idx="43">
                  <c:v>12.026870000000001</c:v>
                </c:pt>
                <c:pt idx="44">
                  <c:v>12.118040000000001</c:v>
                </c:pt>
                <c:pt idx="45">
                  <c:v>12.11468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E6-4D3D-9981-BC51AE958096}"/>
            </c:ext>
          </c:extLst>
        </c:ser>
        <c:ser>
          <c:idx val="3"/>
          <c:order val="3"/>
          <c:tx>
            <c:strRef>
              <c:f>'Accuracy-Robust.'!$CX$10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'Accuracy-Robust.'!$CT$11:$CT$70</c:f>
              <c:numCache>
                <c:formatCode>0.00</c:formatCode>
                <c:ptCount val="60"/>
                <c:pt idx="0">
                  <c:v>11.97132</c:v>
                </c:pt>
                <c:pt idx="1">
                  <c:v>12.02332</c:v>
                </c:pt>
                <c:pt idx="2">
                  <c:v>11.65718</c:v>
                </c:pt>
                <c:pt idx="3">
                  <c:v>11.641349999999999</c:v>
                </c:pt>
                <c:pt idx="4">
                  <c:v>11.81358</c:v>
                </c:pt>
                <c:pt idx="5">
                  <c:v>11.794650000000001</c:v>
                </c:pt>
                <c:pt idx="6">
                  <c:v>11.655139999999999</c:v>
                </c:pt>
                <c:pt idx="7">
                  <c:v>11.67193</c:v>
                </c:pt>
                <c:pt idx="8">
                  <c:v>12.695130000000001</c:v>
                </c:pt>
                <c:pt idx="9">
                  <c:v>12.70166</c:v>
                </c:pt>
                <c:pt idx="10">
                  <c:v>11.713200000000001</c:v>
                </c:pt>
                <c:pt idx="11">
                  <c:v>11.71368</c:v>
                </c:pt>
                <c:pt idx="12">
                  <c:v>12.049709999999999</c:v>
                </c:pt>
                <c:pt idx="13">
                  <c:v>11.710229999999999</c:v>
                </c:pt>
                <c:pt idx="14">
                  <c:v>11.7135</c:v>
                </c:pt>
                <c:pt idx="15">
                  <c:v>12.68102</c:v>
                </c:pt>
                <c:pt idx="16">
                  <c:v>12.673439999999999</c:v>
                </c:pt>
                <c:pt idx="17">
                  <c:v>12.03992</c:v>
                </c:pt>
                <c:pt idx="18">
                  <c:v>12.01976</c:v>
                </c:pt>
                <c:pt idx="19">
                  <c:v>13.292730000000001</c:v>
                </c:pt>
                <c:pt idx="20">
                  <c:v>13.30001</c:v>
                </c:pt>
                <c:pt idx="21">
                  <c:v>12.608370000000001</c:v>
                </c:pt>
                <c:pt idx="22">
                  <c:v>12.62533</c:v>
                </c:pt>
                <c:pt idx="23">
                  <c:v>12.16736</c:v>
                </c:pt>
                <c:pt idx="24">
                  <c:v>12.18834</c:v>
                </c:pt>
                <c:pt idx="25">
                  <c:v>12.32145</c:v>
                </c:pt>
                <c:pt idx="26">
                  <c:v>12.31756</c:v>
                </c:pt>
                <c:pt idx="27">
                  <c:v>12.37987</c:v>
                </c:pt>
                <c:pt idx="28">
                  <c:v>12.375640000000001</c:v>
                </c:pt>
                <c:pt idx="29">
                  <c:v>11.203250000000001</c:v>
                </c:pt>
                <c:pt idx="30">
                  <c:v>11.24567</c:v>
                </c:pt>
                <c:pt idx="31">
                  <c:v>11.958930000000001</c:v>
                </c:pt>
                <c:pt idx="32">
                  <c:v>12.767099999999999</c:v>
                </c:pt>
                <c:pt idx="33">
                  <c:v>12.780760000000001</c:v>
                </c:pt>
                <c:pt idx="34">
                  <c:v>12.480259999999999</c:v>
                </c:pt>
                <c:pt idx="35">
                  <c:v>12.48118</c:v>
                </c:pt>
                <c:pt idx="36">
                  <c:v>12.371180000000001</c:v>
                </c:pt>
                <c:pt idx="37">
                  <c:v>12.379490000000001</c:v>
                </c:pt>
                <c:pt idx="38">
                  <c:v>11.774480000000001</c:v>
                </c:pt>
                <c:pt idx="39">
                  <c:v>11.774240000000001</c:v>
                </c:pt>
                <c:pt idx="40">
                  <c:v>11.3117</c:v>
                </c:pt>
                <c:pt idx="41">
                  <c:v>11.31326</c:v>
                </c:pt>
                <c:pt idx="42">
                  <c:v>12.09484</c:v>
                </c:pt>
                <c:pt idx="43">
                  <c:v>12.108750000000001</c:v>
                </c:pt>
                <c:pt idx="44">
                  <c:v>12.2166</c:v>
                </c:pt>
                <c:pt idx="45">
                  <c:v>12.2264</c:v>
                </c:pt>
              </c:numCache>
            </c:numRef>
          </c:xVal>
          <c:yVal>
            <c:numRef>
              <c:f>'Accuracy-Robust.'!$CX$11:$CX$70</c:f>
              <c:numCache>
                <c:formatCode>0.00</c:formatCode>
                <c:ptCount val="60"/>
                <c:pt idx="0">
                  <c:v>11.918049999999999</c:v>
                </c:pt>
                <c:pt idx="1">
                  <c:v>11.9213</c:v>
                </c:pt>
                <c:pt idx="2">
                  <c:v>11.607760000000001</c:v>
                </c:pt>
                <c:pt idx="3">
                  <c:v>11.548</c:v>
                </c:pt>
                <c:pt idx="4">
                  <c:v>11.7395</c:v>
                </c:pt>
                <c:pt idx="5">
                  <c:v>11.743410000000001</c:v>
                </c:pt>
                <c:pt idx="6">
                  <c:v>11.63621</c:v>
                </c:pt>
                <c:pt idx="7">
                  <c:v>11.64255</c:v>
                </c:pt>
                <c:pt idx="8">
                  <c:v>12.613910000000001</c:v>
                </c:pt>
                <c:pt idx="9">
                  <c:v>12.61741</c:v>
                </c:pt>
                <c:pt idx="10">
                  <c:v>11.6547</c:v>
                </c:pt>
                <c:pt idx="11">
                  <c:v>11.673920000000001</c:v>
                </c:pt>
                <c:pt idx="12">
                  <c:v>11.991849999999999</c:v>
                </c:pt>
                <c:pt idx="13">
                  <c:v>11.67366</c:v>
                </c:pt>
                <c:pt idx="14">
                  <c:v>11.68141</c:v>
                </c:pt>
                <c:pt idx="15">
                  <c:v>12.667540000000001</c:v>
                </c:pt>
                <c:pt idx="16">
                  <c:v>12.372109999999999</c:v>
                </c:pt>
                <c:pt idx="17">
                  <c:v>11.6212</c:v>
                </c:pt>
                <c:pt idx="18">
                  <c:v>11.62811</c:v>
                </c:pt>
                <c:pt idx="19">
                  <c:v>13.15105</c:v>
                </c:pt>
                <c:pt idx="20">
                  <c:v>13.32063</c:v>
                </c:pt>
                <c:pt idx="21">
                  <c:v>12.4648</c:v>
                </c:pt>
                <c:pt idx="22">
                  <c:v>12.5665</c:v>
                </c:pt>
                <c:pt idx="23">
                  <c:v>12.01543</c:v>
                </c:pt>
                <c:pt idx="24">
                  <c:v>12.02966</c:v>
                </c:pt>
                <c:pt idx="25">
                  <c:v>12.193070000000001</c:v>
                </c:pt>
                <c:pt idx="26">
                  <c:v>12.22903</c:v>
                </c:pt>
                <c:pt idx="27">
                  <c:v>12.19683</c:v>
                </c:pt>
                <c:pt idx="28">
                  <c:v>12.323320000000001</c:v>
                </c:pt>
                <c:pt idx="29">
                  <c:v>11.051069999999999</c:v>
                </c:pt>
                <c:pt idx="30">
                  <c:v>11.093819999999999</c:v>
                </c:pt>
                <c:pt idx="31">
                  <c:v>11.82371</c:v>
                </c:pt>
                <c:pt idx="32">
                  <c:v>12.625999999999999</c:v>
                </c:pt>
                <c:pt idx="33">
                  <c:v>12.67882</c:v>
                </c:pt>
                <c:pt idx="34">
                  <c:v>12.38958</c:v>
                </c:pt>
                <c:pt idx="35">
                  <c:v>12.41287</c:v>
                </c:pt>
                <c:pt idx="36">
                  <c:v>12.36177</c:v>
                </c:pt>
                <c:pt idx="37">
                  <c:v>12.352930000000001</c:v>
                </c:pt>
                <c:pt idx="38">
                  <c:v>11.666589999999999</c:v>
                </c:pt>
                <c:pt idx="39">
                  <c:v>11.743969999999999</c:v>
                </c:pt>
                <c:pt idx="40">
                  <c:v>11.163500000000001</c:v>
                </c:pt>
                <c:pt idx="41">
                  <c:v>11.19178</c:v>
                </c:pt>
                <c:pt idx="42">
                  <c:v>12.0779</c:v>
                </c:pt>
                <c:pt idx="43">
                  <c:v>12.08886</c:v>
                </c:pt>
                <c:pt idx="44">
                  <c:v>12.18497</c:v>
                </c:pt>
                <c:pt idx="45">
                  <c:v>12.17163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E6-4D3D-9981-BC51AE958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'Accuracy-Robust.'!$CA$9:$CD$9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'Accuracy-Robust.'!$CA$11:$CA$70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88-4C05-953D-1F71AFE452C7}"/>
            </c:ext>
          </c:extLst>
        </c:ser>
        <c:ser>
          <c:idx val="1"/>
          <c:order val="1"/>
          <c:tx>
            <c:strRef>
              <c:f>'Accuracy-Robust.'!$CB$10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'Accuracy-Robust.'!$CB$11:$CB$70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88-4C05-953D-1F71AFE452C7}"/>
            </c:ext>
          </c:extLst>
        </c:ser>
        <c:ser>
          <c:idx val="2"/>
          <c:order val="2"/>
          <c:tx>
            <c:strRef>
              <c:f>'Accuracy-Robust.'!$CC$10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'Accuracy-Robust.'!$CC$11:$CC$70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88-4C05-953D-1F71AFE452C7}"/>
            </c:ext>
          </c:extLst>
        </c:ser>
        <c:ser>
          <c:idx val="3"/>
          <c:order val="3"/>
          <c:tx>
            <c:strRef>
              <c:f>'Accuracy-Robust.'!$CD$10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'Accuracy-Robust.'!$CD$11:$CD$70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88-4C05-953D-1F71AFE45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'Accuracy-Robust.'!$BW$9:$BZ$9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'Accuracy-Robust.'!$BW$11:$BW$70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D-48FA-80C8-8FCC68E5F45F}"/>
            </c:ext>
          </c:extLst>
        </c:ser>
        <c:ser>
          <c:idx val="1"/>
          <c:order val="1"/>
          <c:tx>
            <c:strRef>
              <c:f>'Accuracy-Robust.'!$BX$10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'Accuracy-Robust.'!$BX$11:$BX$70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D-48FA-80C8-8FCC68E5F45F}"/>
            </c:ext>
          </c:extLst>
        </c:ser>
        <c:ser>
          <c:idx val="2"/>
          <c:order val="2"/>
          <c:tx>
            <c:strRef>
              <c:f>'Accuracy-Robust.'!$BY$10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'Accuracy-Robust.'!$BY$11:$BY$70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1D-48FA-80C8-8FCC68E5F45F}"/>
            </c:ext>
          </c:extLst>
        </c:ser>
        <c:ser>
          <c:idx val="3"/>
          <c:order val="3"/>
          <c:tx>
            <c:strRef>
              <c:f>'Accuracy-Robust.'!$BZ$10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'Accuracy-Robust.'!$BV$11:$BV$70</c:f>
              <c:numCache>
                <c:formatCode>0.00</c:formatCode>
                <c:ptCount val="60"/>
              </c:numCache>
            </c:numRef>
          </c:xVal>
          <c:yVal>
            <c:numRef>
              <c:f>'Accuracy-Robust.'!$BZ$11:$BZ$70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1D-48FA-80C8-8FCC68E5F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'Accuracy-Robust.'!$BC$10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'Accuracy-Robust.'!$BC$11:$BC$70</c:f>
              <c:numCache>
                <c:formatCode>0.00</c:formatCode>
                <c:ptCount val="60"/>
                <c:pt idx="0">
                  <c:v>15.945633913043471</c:v>
                </c:pt>
                <c:pt idx="1">
                  <c:v>16.134213913043475</c:v>
                </c:pt>
                <c:pt idx="2">
                  <c:v>14.674093913043471</c:v>
                </c:pt>
                <c:pt idx="3">
                  <c:v>15.109043913043472</c:v>
                </c:pt>
                <c:pt idx="4">
                  <c:v>15.073793913043472</c:v>
                </c:pt>
                <c:pt idx="5">
                  <c:v>15.374273913043472</c:v>
                </c:pt>
                <c:pt idx="6">
                  <c:v>16.37542391304347</c:v>
                </c:pt>
                <c:pt idx="7">
                  <c:v>16.568763913043469</c:v>
                </c:pt>
                <c:pt idx="8">
                  <c:v>12.503623913043471</c:v>
                </c:pt>
                <c:pt idx="9">
                  <c:v>12.812493913043472</c:v>
                </c:pt>
                <c:pt idx="10">
                  <c:v>11.244653913043472</c:v>
                </c:pt>
                <c:pt idx="11">
                  <c:v>11.713463913043471</c:v>
                </c:pt>
                <c:pt idx="12">
                  <c:v>14.850883913043472</c:v>
                </c:pt>
                <c:pt idx="13">
                  <c:v>12.466083913043471</c:v>
                </c:pt>
                <c:pt idx="14">
                  <c:v>13.446063913043471</c:v>
                </c:pt>
                <c:pt idx="15">
                  <c:v>10.610253913043472</c:v>
                </c:pt>
                <c:pt idx="16">
                  <c:v>10.235243913043471</c:v>
                </c:pt>
                <c:pt idx="17">
                  <c:v>11.705663913043471</c:v>
                </c:pt>
                <c:pt idx="18">
                  <c:v>11.887523913043472</c:v>
                </c:pt>
                <c:pt idx="19">
                  <c:v>11.627533913043472</c:v>
                </c:pt>
                <c:pt idx="20">
                  <c:v>11.450863913043472</c:v>
                </c:pt>
                <c:pt idx="21">
                  <c:v>14.209173913043472</c:v>
                </c:pt>
                <c:pt idx="22">
                  <c:v>13.944623913043472</c:v>
                </c:pt>
                <c:pt idx="23">
                  <c:v>16.612623913043471</c:v>
                </c:pt>
                <c:pt idx="24">
                  <c:v>16.447583913043474</c:v>
                </c:pt>
                <c:pt idx="25">
                  <c:v>13.775173913043471</c:v>
                </c:pt>
                <c:pt idx="26">
                  <c:v>13.902933913043471</c:v>
                </c:pt>
                <c:pt idx="27">
                  <c:v>11.516853913043471</c:v>
                </c:pt>
                <c:pt idx="28">
                  <c:v>11.519963913043471</c:v>
                </c:pt>
                <c:pt idx="29">
                  <c:v>13.430573913043471</c:v>
                </c:pt>
                <c:pt idx="30">
                  <c:v>13.385533913043471</c:v>
                </c:pt>
                <c:pt idx="31">
                  <c:v>12.478003913043471</c:v>
                </c:pt>
                <c:pt idx="32">
                  <c:v>13.259683913043471</c:v>
                </c:pt>
                <c:pt idx="33">
                  <c:v>13.202603913043472</c:v>
                </c:pt>
                <c:pt idx="34">
                  <c:v>14.678153913043472</c:v>
                </c:pt>
                <c:pt idx="35">
                  <c:v>14.538423913043472</c:v>
                </c:pt>
                <c:pt idx="36">
                  <c:v>13.745733913043471</c:v>
                </c:pt>
                <c:pt idx="37">
                  <c:v>13.972173913043472</c:v>
                </c:pt>
                <c:pt idx="38">
                  <c:v>17.661953913043469</c:v>
                </c:pt>
                <c:pt idx="39">
                  <c:v>16.966373913043469</c:v>
                </c:pt>
                <c:pt idx="40">
                  <c:v>13.001753913043471</c:v>
                </c:pt>
                <c:pt idx="41">
                  <c:v>13.040203913043472</c:v>
                </c:pt>
                <c:pt idx="42">
                  <c:v>15.431253913043472</c:v>
                </c:pt>
                <c:pt idx="43">
                  <c:v>15.873423913043473</c:v>
                </c:pt>
                <c:pt idx="44">
                  <c:v>13.279403913043472</c:v>
                </c:pt>
                <c:pt idx="45">
                  <c:v>13.429353913043471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C7-4521-9825-BCC492DD9D88}"/>
            </c:ext>
          </c:extLst>
        </c:ser>
        <c:ser>
          <c:idx val="1"/>
          <c:order val="1"/>
          <c:tx>
            <c:strRef>
              <c:f>'Accuracy-Robust.'!$BD$10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'Accuracy-Robust.'!$BD$11:$BD$70</c:f>
              <c:numCache>
                <c:formatCode>0.00</c:formatCode>
                <c:ptCount val="60"/>
                <c:pt idx="0">
                  <c:v>16.34254673913043</c:v>
                </c:pt>
                <c:pt idx="1">
                  <c:v>16.129086739130429</c:v>
                </c:pt>
                <c:pt idx="2">
                  <c:v>14.573286739130431</c:v>
                </c:pt>
                <c:pt idx="3">
                  <c:v>14.971476739130431</c:v>
                </c:pt>
                <c:pt idx="4">
                  <c:v>14.924106739130432</c:v>
                </c:pt>
                <c:pt idx="5">
                  <c:v>15.113996739130432</c:v>
                </c:pt>
                <c:pt idx="6">
                  <c:v>16.46331673913043</c:v>
                </c:pt>
                <c:pt idx="7">
                  <c:v>16.728946739130429</c:v>
                </c:pt>
                <c:pt idx="8">
                  <c:v>12.38702673913043</c:v>
                </c:pt>
                <c:pt idx="9">
                  <c:v>12.701316739130432</c:v>
                </c:pt>
                <c:pt idx="10">
                  <c:v>11.708186739130431</c:v>
                </c:pt>
                <c:pt idx="11">
                  <c:v>12.35901673913043</c:v>
                </c:pt>
                <c:pt idx="12">
                  <c:v>15.773866739130431</c:v>
                </c:pt>
                <c:pt idx="13">
                  <c:v>13.161136739130431</c:v>
                </c:pt>
                <c:pt idx="14">
                  <c:v>14.253076739130432</c:v>
                </c:pt>
                <c:pt idx="15">
                  <c:v>11.120846739130432</c:v>
                </c:pt>
                <c:pt idx="16">
                  <c:v>10.933216739130431</c:v>
                </c:pt>
                <c:pt idx="17">
                  <c:v>11.246676739130431</c:v>
                </c:pt>
                <c:pt idx="18">
                  <c:v>11.28445673913043</c:v>
                </c:pt>
                <c:pt idx="19">
                  <c:v>11.538426739130431</c:v>
                </c:pt>
                <c:pt idx="20">
                  <c:v>11.921436739130431</c:v>
                </c:pt>
                <c:pt idx="21">
                  <c:v>13.760326739130431</c:v>
                </c:pt>
                <c:pt idx="22">
                  <c:v>14.395106739130432</c:v>
                </c:pt>
                <c:pt idx="23">
                  <c:v>16.472126739130431</c:v>
                </c:pt>
                <c:pt idx="24">
                  <c:v>16.116406739130433</c:v>
                </c:pt>
                <c:pt idx="25">
                  <c:v>13.254546739130431</c:v>
                </c:pt>
                <c:pt idx="26">
                  <c:v>13.358286739130431</c:v>
                </c:pt>
                <c:pt idx="27">
                  <c:v>10.709866739130431</c:v>
                </c:pt>
                <c:pt idx="28">
                  <c:v>11.422196739130431</c:v>
                </c:pt>
                <c:pt idx="29">
                  <c:v>12.174816739130431</c:v>
                </c:pt>
                <c:pt idx="30">
                  <c:v>12.09596673913043</c:v>
                </c:pt>
                <c:pt idx="31">
                  <c:v>11.712926739130431</c:v>
                </c:pt>
                <c:pt idx="32">
                  <c:v>12.83226673913043</c:v>
                </c:pt>
                <c:pt idx="33">
                  <c:v>13.022996739130431</c:v>
                </c:pt>
                <c:pt idx="34">
                  <c:v>14.725086739130431</c:v>
                </c:pt>
                <c:pt idx="35">
                  <c:v>14.733866739130431</c:v>
                </c:pt>
                <c:pt idx="36">
                  <c:v>14.25864673913043</c:v>
                </c:pt>
                <c:pt idx="37">
                  <c:v>14.729716739130431</c:v>
                </c:pt>
                <c:pt idx="38">
                  <c:v>17.637826739130432</c:v>
                </c:pt>
                <c:pt idx="39">
                  <c:v>17.04234673913043</c:v>
                </c:pt>
                <c:pt idx="40">
                  <c:v>12.549206739130431</c:v>
                </c:pt>
                <c:pt idx="41">
                  <c:v>12.581056739130432</c:v>
                </c:pt>
                <c:pt idx="42">
                  <c:v>16.15496673913043</c:v>
                </c:pt>
                <c:pt idx="43">
                  <c:v>16.705616739130434</c:v>
                </c:pt>
                <c:pt idx="44">
                  <c:v>13.345626739130431</c:v>
                </c:pt>
                <c:pt idx="45">
                  <c:v>13.685876739130432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C7-4521-9825-BCC492DD9D88}"/>
            </c:ext>
          </c:extLst>
        </c:ser>
        <c:ser>
          <c:idx val="2"/>
          <c:order val="2"/>
          <c:tx>
            <c:strRef>
              <c:f>'Accuracy-Robust.'!$BE$10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'Accuracy-Robust.'!$BE$11:$BE$70</c:f>
              <c:numCache>
                <c:formatCode>0.00</c:formatCode>
                <c:ptCount val="60"/>
                <c:pt idx="0">
                  <c:v>16.482220434782604</c:v>
                </c:pt>
                <c:pt idx="1">
                  <c:v>16.524670434782607</c:v>
                </c:pt>
                <c:pt idx="2">
                  <c:v>15.101260434782608</c:v>
                </c:pt>
                <c:pt idx="3">
                  <c:v>15.620360434782608</c:v>
                </c:pt>
                <c:pt idx="4">
                  <c:v>15.411810434782607</c:v>
                </c:pt>
                <c:pt idx="5">
                  <c:v>15.621800434782607</c:v>
                </c:pt>
                <c:pt idx="6">
                  <c:v>16.75328043478261</c:v>
                </c:pt>
                <c:pt idx="7">
                  <c:v>16.924330434782611</c:v>
                </c:pt>
                <c:pt idx="8">
                  <c:v>12.259840434782607</c:v>
                </c:pt>
                <c:pt idx="9">
                  <c:v>12.660160434782608</c:v>
                </c:pt>
                <c:pt idx="10">
                  <c:v>11.741640434782608</c:v>
                </c:pt>
                <c:pt idx="11">
                  <c:v>12.100570434782608</c:v>
                </c:pt>
                <c:pt idx="12">
                  <c:v>15.245490434782608</c:v>
                </c:pt>
                <c:pt idx="13">
                  <c:v>12.776550434782608</c:v>
                </c:pt>
                <c:pt idx="14">
                  <c:v>13.819970434782608</c:v>
                </c:pt>
                <c:pt idx="15">
                  <c:v>11.024420434782607</c:v>
                </c:pt>
                <c:pt idx="16">
                  <c:v>10.728670434782607</c:v>
                </c:pt>
                <c:pt idx="17">
                  <c:v>11.306110434782608</c:v>
                </c:pt>
                <c:pt idx="18">
                  <c:v>11.339570434782608</c:v>
                </c:pt>
                <c:pt idx="19">
                  <c:v>11.585290434782607</c:v>
                </c:pt>
                <c:pt idx="20">
                  <c:v>11.597790434782608</c:v>
                </c:pt>
                <c:pt idx="21">
                  <c:v>14.202060434782608</c:v>
                </c:pt>
                <c:pt idx="22">
                  <c:v>14.093680434782607</c:v>
                </c:pt>
                <c:pt idx="23">
                  <c:v>16.058610434782608</c:v>
                </c:pt>
                <c:pt idx="24">
                  <c:v>15.736600434782607</c:v>
                </c:pt>
                <c:pt idx="25">
                  <c:v>13.761420434782607</c:v>
                </c:pt>
                <c:pt idx="26">
                  <c:v>13.894950434782608</c:v>
                </c:pt>
                <c:pt idx="27">
                  <c:v>11.087690434782608</c:v>
                </c:pt>
                <c:pt idx="28">
                  <c:v>11.121280434782607</c:v>
                </c:pt>
                <c:pt idx="29">
                  <c:v>12.559340434782607</c:v>
                </c:pt>
                <c:pt idx="30">
                  <c:v>12.577870434782607</c:v>
                </c:pt>
                <c:pt idx="31">
                  <c:v>12.145700434782608</c:v>
                </c:pt>
                <c:pt idx="32">
                  <c:v>12.596120434782607</c:v>
                </c:pt>
                <c:pt idx="33">
                  <c:v>12.621580434782608</c:v>
                </c:pt>
                <c:pt idx="34">
                  <c:v>14.608040434782607</c:v>
                </c:pt>
                <c:pt idx="35">
                  <c:v>14.751130434782608</c:v>
                </c:pt>
                <c:pt idx="36">
                  <c:v>14.299440434782607</c:v>
                </c:pt>
                <c:pt idx="37">
                  <c:v>14.559220434782608</c:v>
                </c:pt>
                <c:pt idx="38">
                  <c:v>17.351040434782611</c:v>
                </c:pt>
                <c:pt idx="39">
                  <c:v>16.849830434782611</c:v>
                </c:pt>
                <c:pt idx="40">
                  <c:v>12.375410434782607</c:v>
                </c:pt>
                <c:pt idx="41">
                  <c:v>12.466900434782607</c:v>
                </c:pt>
                <c:pt idx="42">
                  <c:v>15.747600434782608</c:v>
                </c:pt>
                <c:pt idx="43">
                  <c:v>16.359710434782606</c:v>
                </c:pt>
                <c:pt idx="44">
                  <c:v>13.235360434782608</c:v>
                </c:pt>
                <c:pt idx="45">
                  <c:v>13.426730434782607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C7-4521-9825-BCC492DD9D88}"/>
            </c:ext>
          </c:extLst>
        </c:ser>
        <c:ser>
          <c:idx val="3"/>
          <c:order val="3"/>
          <c:tx>
            <c:strRef>
              <c:f>'Accuracy-Robust.'!$BF$10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'Accuracy-Robust.'!$BF$11:$BF$70</c:f>
              <c:numCache>
                <c:formatCode>0.00</c:formatCode>
                <c:ptCount val="60"/>
                <c:pt idx="0">
                  <c:v>16.408053043478258</c:v>
                </c:pt>
                <c:pt idx="1">
                  <c:v>16.581543043478259</c:v>
                </c:pt>
                <c:pt idx="2">
                  <c:v>15.141543043478258</c:v>
                </c:pt>
                <c:pt idx="3">
                  <c:v>15.755093043478258</c:v>
                </c:pt>
                <c:pt idx="4">
                  <c:v>15.442313043478258</c:v>
                </c:pt>
                <c:pt idx="5">
                  <c:v>15.562743043478257</c:v>
                </c:pt>
                <c:pt idx="6">
                  <c:v>16.610093043478258</c:v>
                </c:pt>
                <c:pt idx="7">
                  <c:v>16.855543043478256</c:v>
                </c:pt>
                <c:pt idx="8">
                  <c:v>12.357233043478258</c:v>
                </c:pt>
                <c:pt idx="9">
                  <c:v>12.729203043478257</c:v>
                </c:pt>
                <c:pt idx="10">
                  <c:v>11.791523043478257</c:v>
                </c:pt>
                <c:pt idx="11">
                  <c:v>12.361573043478257</c:v>
                </c:pt>
                <c:pt idx="12">
                  <c:v>15.303743043478256</c:v>
                </c:pt>
                <c:pt idx="13">
                  <c:v>12.761273043478258</c:v>
                </c:pt>
                <c:pt idx="14">
                  <c:v>14.511773043478257</c:v>
                </c:pt>
                <c:pt idx="15">
                  <c:v>10.837733043478257</c:v>
                </c:pt>
                <c:pt idx="16">
                  <c:v>9.9223030434782569</c:v>
                </c:pt>
                <c:pt idx="17">
                  <c:v>10.965303043478258</c:v>
                </c:pt>
                <c:pt idx="18">
                  <c:v>11.041313043478258</c:v>
                </c:pt>
                <c:pt idx="19">
                  <c:v>11.701713043478257</c:v>
                </c:pt>
                <c:pt idx="20">
                  <c:v>11.362343043478258</c:v>
                </c:pt>
                <c:pt idx="21">
                  <c:v>14.564053043478257</c:v>
                </c:pt>
                <c:pt idx="22">
                  <c:v>13.905473043478258</c:v>
                </c:pt>
                <c:pt idx="23">
                  <c:v>16.455853043478257</c:v>
                </c:pt>
                <c:pt idx="24">
                  <c:v>16.021643043478257</c:v>
                </c:pt>
                <c:pt idx="25">
                  <c:v>13.994363043478257</c:v>
                </c:pt>
                <c:pt idx="26">
                  <c:v>14.367053043478258</c:v>
                </c:pt>
                <c:pt idx="27">
                  <c:v>10.980923043478258</c:v>
                </c:pt>
                <c:pt idx="28">
                  <c:v>10.827123043478258</c:v>
                </c:pt>
                <c:pt idx="29">
                  <c:v>12.534013043478257</c:v>
                </c:pt>
                <c:pt idx="30">
                  <c:v>12.442853043478257</c:v>
                </c:pt>
                <c:pt idx="31">
                  <c:v>11.909163043478257</c:v>
                </c:pt>
                <c:pt idx="32">
                  <c:v>12.403113043478257</c:v>
                </c:pt>
                <c:pt idx="33">
                  <c:v>12.409283043478258</c:v>
                </c:pt>
                <c:pt idx="34">
                  <c:v>14.730913043478257</c:v>
                </c:pt>
                <c:pt idx="35">
                  <c:v>14.837873043478258</c:v>
                </c:pt>
                <c:pt idx="36">
                  <c:v>14.357433043478258</c:v>
                </c:pt>
                <c:pt idx="37">
                  <c:v>14.693083043478257</c:v>
                </c:pt>
                <c:pt idx="38">
                  <c:v>17.536873043478259</c:v>
                </c:pt>
                <c:pt idx="39">
                  <c:v>16.941263043478259</c:v>
                </c:pt>
                <c:pt idx="40">
                  <c:v>12.131493043478258</c:v>
                </c:pt>
                <c:pt idx="41">
                  <c:v>12.376643043478257</c:v>
                </c:pt>
                <c:pt idx="42">
                  <c:v>15.768633043478257</c:v>
                </c:pt>
                <c:pt idx="43">
                  <c:v>16.353193043478257</c:v>
                </c:pt>
                <c:pt idx="44">
                  <c:v>13.102233043478257</c:v>
                </c:pt>
                <c:pt idx="45">
                  <c:v>13.464633043478258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C7-4521-9825-BCC492DD9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'Accuracy-Robust.'!$AY$10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'Accuracy-Robust.'!$AY$11:$AY$70</c:f>
              <c:numCache>
                <c:formatCode>0.00</c:formatCode>
                <c:ptCount val="60"/>
                <c:pt idx="0">
                  <c:v>16.088509999999999</c:v>
                </c:pt>
                <c:pt idx="1">
                  <c:v>16.277090000000001</c:v>
                </c:pt>
                <c:pt idx="2">
                  <c:v>14.81697</c:v>
                </c:pt>
                <c:pt idx="3">
                  <c:v>15.25192</c:v>
                </c:pt>
                <c:pt idx="4">
                  <c:v>15.216670000000001</c:v>
                </c:pt>
                <c:pt idx="5">
                  <c:v>15.517150000000001</c:v>
                </c:pt>
                <c:pt idx="6">
                  <c:v>16.5183</c:v>
                </c:pt>
                <c:pt idx="7">
                  <c:v>16.711639999999999</c:v>
                </c:pt>
                <c:pt idx="8">
                  <c:v>12.6465</c:v>
                </c:pt>
                <c:pt idx="9">
                  <c:v>12.95537</c:v>
                </c:pt>
                <c:pt idx="10">
                  <c:v>11.38753</c:v>
                </c:pt>
                <c:pt idx="11">
                  <c:v>11.856339999999999</c:v>
                </c:pt>
                <c:pt idx="12">
                  <c:v>14.99376</c:v>
                </c:pt>
                <c:pt idx="13">
                  <c:v>12.60896</c:v>
                </c:pt>
                <c:pt idx="14">
                  <c:v>13.588939999999999</c:v>
                </c:pt>
                <c:pt idx="15">
                  <c:v>10.753130000000001</c:v>
                </c:pt>
                <c:pt idx="16">
                  <c:v>10.378119999999999</c:v>
                </c:pt>
                <c:pt idx="17">
                  <c:v>11.84854</c:v>
                </c:pt>
                <c:pt idx="18">
                  <c:v>12.0304</c:v>
                </c:pt>
                <c:pt idx="19">
                  <c:v>11.77041</c:v>
                </c:pt>
                <c:pt idx="20">
                  <c:v>11.59374</c:v>
                </c:pt>
                <c:pt idx="21">
                  <c:v>14.35205</c:v>
                </c:pt>
                <c:pt idx="22">
                  <c:v>14.0875</c:v>
                </c:pt>
                <c:pt idx="23">
                  <c:v>16.755500000000001</c:v>
                </c:pt>
                <c:pt idx="24">
                  <c:v>16.59046</c:v>
                </c:pt>
                <c:pt idx="25">
                  <c:v>13.918049999999999</c:v>
                </c:pt>
                <c:pt idx="26">
                  <c:v>14.045809999999999</c:v>
                </c:pt>
                <c:pt idx="27">
                  <c:v>11.65973</c:v>
                </c:pt>
                <c:pt idx="28">
                  <c:v>11.662839999999999</c:v>
                </c:pt>
                <c:pt idx="29">
                  <c:v>13.573449999999999</c:v>
                </c:pt>
                <c:pt idx="30">
                  <c:v>13.528409999999999</c:v>
                </c:pt>
                <c:pt idx="31">
                  <c:v>12.62088</c:v>
                </c:pt>
                <c:pt idx="32">
                  <c:v>13.402559999999999</c:v>
                </c:pt>
                <c:pt idx="33">
                  <c:v>13.34548</c:v>
                </c:pt>
                <c:pt idx="34">
                  <c:v>14.82103</c:v>
                </c:pt>
                <c:pt idx="35">
                  <c:v>14.6813</c:v>
                </c:pt>
                <c:pt idx="36">
                  <c:v>13.88861</c:v>
                </c:pt>
                <c:pt idx="37">
                  <c:v>14.11505</c:v>
                </c:pt>
                <c:pt idx="38">
                  <c:v>17.804829999999999</c:v>
                </c:pt>
                <c:pt idx="39">
                  <c:v>17.109249999999999</c:v>
                </c:pt>
                <c:pt idx="40">
                  <c:v>13.144629999999999</c:v>
                </c:pt>
                <c:pt idx="41">
                  <c:v>13.18308</c:v>
                </c:pt>
                <c:pt idx="42">
                  <c:v>15.57413</c:v>
                </c:pt>
                <c:pt idx="43">
                  <c:v>16.016300000000001</c:v>
                </c:pt>
                <c:pt idx="44">
                  <c:v>13.422280000000001</c:v>
                </c:pt>
                <c:pt idx="45">
                  <c:v>13.572229999999999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6-45F9-99CE-A43BA032ECAC}"/>
            </c:ext>
          </c:extLst>
        </c:ser>
        <c:ser>
          <c:idx val="1"/>
          <c:order val="1"/>
          <c:tx>
            <c:strRef>
              <c:f>'Accuracy-Robust.'!$AZ$10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'Accuracy-Robust.'!$AZ$11:$AZ$70</c:f>
              <c:numCache>
                <c:formatCode>0.00</c:formatCode>
                <c:ptCount val="60"/>
                <c:pt idx="0">
                  <c:v>15.755229999999999</c:v>
                </c:pt>
                <c:pt idx="1">
                  <c:v>15.54177</c:v>
                </c:pt>
                <c:pt idx="2">
                  <c:v>13.98597</c:v>
                </c:pt>
                <c:pt idx="3">
                  <c:v>14.38416</c:v>
                </c:pt>
                <c:pt idx="4">
                  <c:v>14.336790000000001</c:v>
                </c:pt>
                <c:pt idx="5">
                  <c:v>14.526680000000001</c:v>
                </c:pt>
                <c:pt idx="6">
                  <c:v>15.875999999999999</c:v>
                </c:pt>
                <c:pt idx="7">
                  <c:v>16.141629999999999</c:v>
                </c:pt>
                <c:pt idx="8">
                  <c:v>11.799709999999999</c:v>
                </c:pt>
                <c:pt idx="9">
                  <c:v>12.114000000000001</c:v>
                </c:pt>
                <c:pt idx="10">
                  <c:v>11.12087</c:v>
                </c:pt>
                <c:pt idx="11">
                  <c:v>11.771699999999999</c:v>
                </c:pt>
                <c:pt idx="12">
                  <c:v>15.18655</c:v>
                </c:pt>
                <c:pt idx="13">
                  <c:v>12.57382</c:v>
                </c:pt>
                <c:pt idx="14">
                  <c:v>13.665760000000001</c:v>
                </c:pt>
                <c:pt idx="15">
                  <c:v>10.533530000000001</c:v>
                </c:pt>
                <c:pt idx="16">
                  <c:v>10.3459</c:v>
                </c:pt>
                <c:pt idx="17">
                  <c:v>10.65936</c:v>
                </c:pt>
                <c:pt idx="18">
                  <c:v>10.697139999999999</c:v>
                </c:pt>
                <c:pt idx="19">
                  <c:v>10.95111</c:v>
                </c:pt>
                <c:pt idx="20">
                  <c:v>11.33412</c:v>
                </c:pt>
                <c:pt idx="21">
                  <c:v>13.17301</c:v>
                </c:pt>
                <c:pt idx="22">
                  <c:v>13.807790000000001</c:v>
                </c:pt>
                <c:pt idx="23">
                  <c:v>15.88481</c:v>
                </c:pt>
                <c:pt idx="24">
                  <c:v>15.52909</c:v>
                </c:pt>
                <c:pt idx="25">
                  <c:v>12.66723</c:v>
                </c:pt>
                <c:pt idx="26">
                  <c:v>12.77097</c:v>
                </c:pt>
                <c:pt idx="27">
                  <c:v>10.12255</c:v>
                </c:pt>
                <c:pt idx="28">
                  <c:v>10.83488</c:v>
                </c:pt>
                <c:pt idx="29">
                  <c:v>11.5875</c:v>
                </c:pt>
                <c:pt idx="30">
                  <c:v>11.508649999999999</c:v>
                </c:pt>
                <c:pt idx="31">
                  <c:v>11.12561</c:v>
                </c:pt>
                <c:pt idx="32">
                  <c:v>12.244949999999999</c:v>
                </c:pt>
                <c:pt idx="33">
                  <c:v>12.43568</c:v>
                </c:pt>
                <c:pt idx="34">
                  <c:v>14.13777</c:v>
                </c:pt>
                <c:pt idx="35">
                  <c:v>14.14655</c:v>
                </c:pt>
                <c:pt idx="36">
                  <c:v>13.671329999999999</c:v>
                </c:pt>
                <c:pt idx="37">
                  <c:v>14.1424</c:v>
                </c:pt>
                <c:pt idx="38">
                  <c:v>17.050509999999999</c:v>
                </c:pt>
                <c:pt idx="39">
                  <c:v>16.455030000000001</c:v>
                </c:pt>
                <c:pt idx="40">
                  <c:v>11.96189</c:v>
                </c:pt>
                <c:pt idx="41">
                  <c:v>11.993740000000001</c:v>
                </c:pt>
                <c:pt idx="42">
                  <c:v>15.56765</c:v>
                </c:pt>
                <c:pt idx="43">
                  <c:v>16.118300000000001</c:v>
                </c:pt>
                <c:pt idx="44">
                  <c:v>12.75831</c:v>
                </c:pt>
                <c:pt idx="45">
                  <c:v>13.098560000000001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6-45F9-99CE-A43BA032ECAC}"/>
            </c:ext>
          </c:extLst>
        </c:ser>
        <c:ser>
          <c:idx val="2"/>
          <c:order val="2"/>
          <c:tx>
            <c:strRef>
              <c:f>'Accuracy-Robust.'!$BA$10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'Accuracy-Robust.'!$BA$11:$BA$70</c:f>
              <c:numCache>
                <c:formatCode>0.00</c:formatCode>
                <c:ptCount val="60"/>
                <c:pt idx="0">
                  <c:v>16.701799999999999</c:v>
                </c:pt>
                <c:pt idx="1">
                  <c:v>16.744250000000001</c:v>
                </c:pt>
                <c:pt idx="2">
                  <c:v>15.32084</c:v>
                </c:pt>
                <c:pt idx="3">
                  <c:v>15.83994</c:v>
                </c:pt>
                <c:pt idx="4">
                  <c:v>15.63139</c:v>
                </c:pt>
                <c:pt idx="5">
                  <c:v>15.841379999999999</c:v>
                </c:pt>
                <c:pt idx="6">
                  <c:v>16.972860000000001</c:v>
                </c:pt>
                <c:pt idx="7">
                  <c:v>17.143910000000002</c:v>
                </c:pt>
                <c:pt idx="8">
                  <c:v>12.479419999999999</c:v>
                </c:pt>
                <c:pt idx="9">
                  <c:v>12.87974</c:v>
                </c:pt>
                <c:pt idx="10">
                  <c:v>11.961220000000001</c:v>
                </c:pt>
                <c:pt idx="11">
                  <c:v>12.32015</c:v>
                </c:pt>
                <c:pt idx="12">
                  <c:v>15.465070000000001</c:v>
                </c:pt>
                <c:pt idx="13">
                  <c:v>12.996130000000001</c:v>
                </c:pt>
                <c:pt idx="14">
                  <c:v>14.03955</c:v>
                </c:pt>
                <c:pt idx="15">
                  <c:v>11.244</c:v>
                </c:pt>
                <c:pt idx="16">
                  <c:v>10.94825</c:v>
                </c:pt>
                <c:pt idx="17">
                  <c:v>11.525690000000001</c:v>
                </c:pt>
                <c:pt idx="18">
                  <c:v>11.559150000000001</c:v>
                </c:pt>
                <c:pt idx="19">
                  <c:v>11.804869999999999</c:v>
                </c:pt>
                <c:pt idx="20">
                  <c:v>11.81737</c:v>
                </c:pt>
                <c:pt idx="21">
                  <c:v>14.42164</c:v>
                </c:pt>
                <c:pt idx="22">
                  <c:v>14.31326</c:v>
                </c:pt>
                <c:pt idx="23">
                  <c:v>16.278189999999999</c:v>
                </c:pt>
                <c:pt idx="24">
                  <c:v>15.95618</c:v>
                </c:pt>
                <c:pt idx="25">
                  <c:v>13.981</c:v>
                </c:pt>
                <c:pt idx="26">
                  <c:v>14.11453</c:v>
                </c:pt>
                <c:pt idx="27">
                  <c:v>11.307270000000001</c:v>
                </c:pt>
                <c:pt idx="28">
                  <c:v>11.340859999999999</c:v>
                </c:pt>
                <c:pt idx="29">
                  <c:v>12.778919999999999</c:v>
                </c:pt>
                <c:pt idx="30">
                  <c:v>12.79745</c:v>
                </c:pt>
                <c:pt idx="31">
                  <c:v>12.36528</c:v>
                </c:pt>
                <c:pt idx="32">
                  <c:v>12.8157</c:v>
                </c:pt>
                <c:pt idx="33">
                  <c:v>12.84116</c:v>
                </c:pt>
                <c:pt idx="34">
                  <c:v>14.82762</c:v>
                </c:pt>
                <c:pt idx="35">
                  <c:v>14.97071</c:v>
                </c:pt>
                <c:pt idx="36">
                  <c:v>14.519019999999999</c:v>
                </c:pt>
                <c:pt idx="37">
                  <c:v>14.7788</c:v>
                </c:pt>
                <c:pt idx="38">
                  <c:v>17.570620000000002</c:v>
                </c:pt>
                <c:pt idx="39">
                  <c:v>17.069410000000001</c:v>
                </c:pt>
                <c:pt idx="40">
                  <c:v>12.594989999999999</c:v>
                </c:pt>
                <c:pt idx="41">
                  <c:v>12.68648</c:v>
                </c:pt>
                <c:pt idx="42">
                  <c:v>15.967180000000001</c:v>
                </c:pt>
                <c:pt idx="43">
                  <c:v>16.57929</c:v>
                </c:pt>
                <c:pt idx="44">
                  <c:v>13.454940000000001</c:v>
                </c:pt>
                <c:pt idx="45">
                  <c:v>13.64631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6-45F9-99CE-A43BA032ECAC}"/>
            </c:ext>
          </c:extLst>
        </c:ser>
        <c:ser>
          <c:idx val="3"/>
          <c:order val="3"/>
          <c:tx>
            <c:strRef>
              <c:f>'Accuracy-Robust.'!$BB$10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'Accuracy-Robust.'!$AX$11:$AX$70</c:f>
              <c:numCache>
                <c:formatCode>0.00</c:formatCode>
                <c:ptCount val="60"/>
                <c:pt idx="0">
                  <c:v>15.777850000000001</c:v>
                </c:pt>
                <c:pt idx="1">
                  <c:v>16.230129999999999</c:v>
                </c:pt>
                <c:pt idx="2">
                  <c:v>14.67817</c:v>
                </c:pt>
                <c:pt idx="3">
                  <c:v>14.445679999999999</c:v>
                </c:pt>
                <c:pt idx="4">
                  <c:v>14.93946</c:v>
                </c:pt>
                <c:pt idx="5">
                  <c:v>15.27858</c:v>
                </c:pt>
                <c:pt idx="6">
                  <c:v>16.601410000000001</c:v>
                </c:pt>
                <c:pt idx="7">
                  <c:v>16.62275</c:v>
                </c:pt>
                <c:pt idx="8">
                  <c:v>12.440009999999999</c:v>
                </c:pt>
                <c:pt idx="9">
                  <c:v>12.501530000000001</c:v>
                </c:pt>
                <c:pt idx="10">
                  <c:v>11.336729999999999</c:v>
                </c:pt>
                <c:pt idx="11">
                  <c:v>11.200390000000001</c:v>
                </c:pt>
                <c:pt idx="12">
                  <c:v>14.89162</c:v>
                </c:pt>
                <c:pt idx="13">
                  <c:v>12.91602</c:v>
                </c:pt>
                <c:pt idx="14">
                  <c:v>12.993539999999999</c:v>
                </c:pt>
                <c:pt idx="15">
                  <c:v>11.11796</c:v>
                </c:pt>
                <c:pt idx="16">
                  <c:v>11.02275</c:v>
                </c:pt>
                <c:pt idx="17">
                  <c:v>12.327360000000001</c:v>
                </c:pt>
                <c:pt idx="18">
                  <c:v>12.275980000000001</c:v>
                </c:pt>
                <c:pt idx="19">
                  <c:v>11.81992</c:v>
                </c:pt>
                <c:pt idx="20">
                  <c:v>11.85497</c:v>
                </c:pt>
                <c:pt idx="21">
                  <c:v>14.09416</c:v>
                </c:pt>
                <c:pt idx="22">
                  <c:v>14.261979999999999</c:v>
                </c:pt>
                <c:pt idx="23">
                  <c:v>16.068380000000001</c:v>
                </c:pt>
                <c:pt idx="24">
                  <c:v>15.89922</c:v>
                </c:pt>
                <c:pt idx="25">
                  <c:v>13.953480000000001</c:v>
                </c:pt>
                <c:pt idx="26">
                  <c:v>13.8993</c:v>
                </c:pt>
                <c:pt idx="27">
                  <c:v>11.68947</c:v>
                </c:pt>
                <c:pt idx="28">
                  <c:v>11.530379999999999</c:v>
                </c:pt>
                <c:pt idx="29">
                  <c:v>13.546580000000001</c:v>
                </c:pt>
                <c:pt idx="30">
                  <c:v>13.61664</c:v>
                </c:pt>
                <c:pt idx="31">
                  <c:v>12.80104</c:v>
                </c:pt>
                <c:pt idx="32">
                  <c:v>13.17756</c:v>
                </c:pt>
                <c:pt idx="33">
                  <c:v>13.22917</c:v>
                </c:pt>
                <c:pt idx="34">
                  <c:v>14.16201</c:v>
                </c:pt>
                <c:pt idx="35">
                  <c:v>14.366759999999999</c:v>
                </c:pt>
                <c:pt idx="36">
                  <c:v>13.79715</c:v>
                </c:pt>
                <c:pt idx="37">
                  <c:v>13.75286</c:v>
                </c:pt>
                <c:pt idx="38">
                  <c:v>16.672730000000001</c:v>
                </c:pt>
                <c:pt idx="39">
                  <c:v>16.374890000000001</c:v>
                </c:pt>
                <c:pt idx="40">
                  <c:v>13.12763</c:v>
                </c:pt>
                <c:pt idx="41">
                  <c:v>13.15387</c:v>
                </c:pt>
                <c:pt idx="42">
                  <c:v>16.027799999999999</c:v>
                </c:pt>
                <c:pt idx="43">
                  <c:v>15.606249999999999</c:v>
                </c:pt>
                <c:pt idx="44">
                  <c:v>13.439590000000001</c:v>
                </c:pt>
                <c:pt idx="45">
                  <c:v>13.591419999999999</c:v>
                </c:pt>
              </c:numCache>
            </c:numRef>
          </c:xVal>
          <c:yVal>
            <c:numRef>
              <c:f>'Accuracy-Robust.'!$BB$11:$BB$70</c:f>
              <c:numCache>
                <c:formatCode>0.00</c:formatCode>
                <c:ptCount val="60"/>
                <c:pt idx="0">
                  <c:v>17.106310000000001</c:v>
                </c:pt>
                <c:pt idx="1">
                  <c:v>17.279800000000002</c:v>
                </c:pt>
                <c:pt idx="2">
                  <c:v>15.8398</c:v>
                </c:pt>
                <c:pt idx="3">
                  <c:v>16.45335</c:v>
                </c:pt>
                <c:pt idx="4">
                  <c:v>16.14057</c:v>
                </c:pt>
                <c:pt idx="5">
                  <c:v>16.260999999999999</c:v>
                </c:pt>
                <c:pt idx="6">
                  <c:v>17.308350000000001</c:v>
                </c:pt>
                <c:pt idx="7">
                  <c:v>17.553799999999999</c:v>
                </c:pt>
                <c:pt idx="8">
                  <c:v>13.055490000000001</c:v>
                </c:pt>
                <c:pt idx="9">
                  <c:v>13.42746</c:v>
                </c:pt>
                <c:pt idx="10">
                  <c:v>12.48978</c:v>
                </c:pt>
                <c:pt idx="11">
                  <c:v>13.05983</c:v>
                </c:pt>
                <c:pt idx="12">
                  <c:v>16.001999999999999</c:v>
                </c:pt>
                <c:pt idx="13">
                  <c:v>13.459530000000001</c:v>
                </c:pt>
                <c:pt idx="14">
                  <c:v>15.21003</c:v>
                </c:pt>
                <c:pt idx="15">
                  <c:v>11.53599</c:v>
                </c:pt>
                <c:pt idx="16">
                  <c:v>10.620559999999999</c:v>
                </c:pt>
                <c:pt idx="17">
                  <c:v>11.66356</c:v>
                </c:pt>
                <c:pt idx="18">
                  <c:v>11.739570000000001</c:v>
                </c:pt>
                <c:pt idx="19">
                  <c:v>12.39997</c:v>
                </c:pt>
                <c:pt idx="20">
                  <c:v>12.060600000000001</c:v>
                </c:pt>
                <c:pt idx="21">
                  <c:v>15.262309999999999</c:v>
                </c:pt>
                <c:pt idx="22">
                  <c:v>14.603730000000001</c:v>
                </c:pt>
                <c:pt idx="23">
                  <c:v>17.154109999999999</c:v>
                </c:pt>
                <c:pt idx="24">
                  <c:v>16.719899999999999</c:v>
                </c:pt>
                <c:pt idx="25">
                  <c:v>14.69262</c:v>
                </c:pt>
                <c:pt idx="26">
                  <c:v>15.06531</c:v>
                </c:pt>
                <c:pt idx="27">
                  <c:v>11.679180000000001</c:v>
                </c:pt>
                <c:pt idx="28">
                  <c:v>11.52538</c:v>
                </c:pt>
                <c:pt idx="29">
                  <c:v>13.23227</c:v>
                </c:pt>
                <c:pt idx="30">
                  <c:v>13.141109999999999</c:v>
                </c:pt>
                <c:pt idx="31">
                  <c:v>12.607419999999999</c:v>
                </c:pt>
                <c:pt idx="32">
                  <c:v>13.101369999999999</c:v>
                </c:pt>
                <c:pt idx="33">
                  <c:v>13.10754</c:v>
                </c:pt>
                <c:pt idx="34">
                  <c:v>15.429169999999999</c:v>
                </c:pt>
                <c:pt idx="35">
                  <c:v>15.53613</c:v>
                </c:pt>
                <c:pt idx="36">
                  <c:v>15.05569</c:v>
                </c:pt>
                <c:pt idx="37">
                  <c:v>15.39134</c:v>
                </c:pt>
                <c:pt idx="38">
                  <c:v>18.235130000000002</c:v>
                </c:pt>
                <c:pt idx="39">
                  <c:v>17.639520000000001</c:v>
                </c:pt>
                <c:pt idx="40">
                  <c:v>12.829750000000001</c:v>
                </c:pt>
                <c:pt idx="41">
                  <c:v>13.0749</c:v>
                </c:pt>
                <c:pt idx="42">
                  <c:v>16.466889999999999</c:v>
                </c:pt>
                <c:pt idx="43">
                  <c:v>17.051449999999999</c:v>
                </c:pt>
                <c:pt idx="44">
                  <c:v>13.80049</c:v>
                </c:pt>
                <c:pt idx="45">
                  <c:v>14.162890000000001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6-45F9-99CE-A43BA032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'Accuracy-Robust.'!$G$9:$J$9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'Accuracy-Robust.'!$G$11:$G$70</c:f>
              <c:numCache>
                <c:formatCode>0.00</c:formatCode>
                <c:ptCount val="60"/>
                <c:pt idx="0">
                  <c:v>88.52953934782613</c:v>
                </c:pt>
                <c:pt idx="1">
                  <c:v>88.451819347826131</c:v>
                </c:pt>
                <c:pt idx="2">
                  <c:v>89.30148934782612</c:v>
                </c:pt>
                <c:pt idx="3">
                  <c:v>89.323399347826125</c:v>
                </c:pt>
                <c:pt idx="4">
                  <c:v>89.31127934782613</c:v>
                </c:pt>
                <c:pt idx="5">
                  <c:v>89.268759347826119</c:v>
                </c:pt>
                <c:pt idx="6">
                  <c:v>89.974249347826131</c:v>
                </c:pt>
                <c:pt idx="7">
                  <c:v>89.936189347826129</c:v>
                </c:pt>
                <c:pt idx="8">
                  <c:v>84.157469347826122</c:v>
                </c:pt>
                <c:pt idx="9">
                  <c:v>84.097999347826118</c:v>
                </c:pt>
                <c:pt idx="10">
                  <c:v>88.70182934782612</c:v>
                </c:pt>
                <c:pt idx="11">
                  <c:v>88.620329347826129</c:v>
                </c:pt>
                <c:pt idx="12">
                  <c:v>87.622909347826123</c:v>
                </c:pt>
                <c:pt idx="13">
                  <c:v>88.945149347826131</c:v>
                </c:pt>
                <c:pt idx="14">
                  <c:v>89.006199347826126</c:v>
                </c:pt>
                <c:pt idx="15">
                  <c:v>84.616839347826129</c:v>
                </c:pt>
                <c:pt idx="16">
                  <c:v>84.678819347826121</c:v>
                </c:pt>
                <c:pt idx="17">
                  <c:v>87.381729347826123</c:v>
                </c:pt>
                <c:pt idx="18">
                  <c:v>87.34804934782612</c:v>
                </c:pt>
                <c:pt idx="19">
                  <c:v>82.491399347826118</c:v>
                </c:pt>
                <c:pt idx="20">
                  <c:v>82.266709347826122</c:v>
                </c:pt>
                <c:pt idx="21">
                  <c:v>85.781169347826122</c:v>
                </c:pt>
                <c:pt idx="22">
                  <c:v>85.421039347826124</c:v>
                </c:pt>
                <c:pt idx="23">
                  <c:v>87.885489347826123</c:v>
                </c:pt>
                <c:pt idx="24">
                  <c:v>87.75034934782613</c:v>
                </c:pt>
                <c:pt idx="25">
                  <c:v>86.311689347826118</c:v>
                </c:pt>
                <c:pt idx="26">
                  <c:v>86.255659347826125</c:v>
                </c:pt>
                <c:pt idx="27">
                  <c:v>85.482019347826125</c:v>
                </c:pt>
                <c:pt idx="28">
                  <c:v>85.310629347826122</c:v>
                </c:pt>
                <c:pt idx="29">
                  <c:v>90.584809347826123</c:v>
                </c:pt>
                <c:pt idx="30">
                  <c:v>90.507509347826129</c:v>
                </c:pt>
                <c:pt idx="31">
                  <c:v>87.604339347826127</c:v>
                </c:pt>
                <c:pt idx="32">
                  <c:v>84.586879347826127</c:v>
                </c:pt>
                <c:pt idx="33">
                  <c:v>84.84352934782612</c:v>
                </c:pt>
                <c:pt idx="34">
                  <c:v>85.92433934782612</c:v>
                </c:pt>
                <c:pt idx="35">
                  <c:v>85.892729347826119</c:v>
                </c:pt>
                <c:pt idx="36">
                  <c:v>86.399969347826129</c:v>
                </c:pt>
                <c:pt idx="37">
                  <c:v>86.451609347826121</c:v>
                </c:pt>
                <c:pt idx="38">
                  <c:v>88.544899347826117</c:v>
                </c:pt>
                <c:pt idx="39">
                  <c:v>88.449329347826122</c:v>
                </c:pt>
                <c:pt idx="40">
                  <c:v>89.860469347826125</c:v>
                </c:pt>
                <c:pt idx="41">
                  <c:v>89.675299347826126</c:v>
                </c:pt>
                <c:pt idx="42">
                  <c:v>87.952409347826119</c:v>
                </c:pt>
                <c:pt idx="43">
                  <c:v>87.90696934782612</c:v>
                </c:pt>
                <c:pt idx="44">
                  <c:v>86.412039347826124</c:v>
                </c:pt>
                <c:pt idx="45">
                  <c:v>86.448689347826118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3-4197-9F4D-7AFBA44480AD}"/>
            </c:ext>
          </c:extLst>
        </c:ser>
        <c:ser>
          <c:idx val="1"/>
          <c:order val="1"/>
          <c:tx>
            <c:strRef>
              <c:f>'Accuracy-Robust.'!$H$10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'Accuracy-Robust.'!$H$11:$H$70</c:f>
              <c:numCache>
                <c:formatCode>0.00</c:formatCode>
                <c:ptCount val="60"/>
                <c:pt idx="0">
                  <c:v>88.829395869565246</c:v>
                </c:pt>
                <c:pt idx="1">
                  <c:v>88.463475869565244</c:v>
                </c:pt>
                <c:pt idx="2">
                  <c:v>89.302505869565252</c:v>
                </c:pt>
                <c:pt idx="3">
                  <c:v>89.577565869565248</c:v>
                </c:pt>
                <c:pt idx="4">
                  <c:v>89.351015869565245</c:v>
                </c:pt>
                <c:pt idx="5">
                  <c:v>89.449875869565247</c:v>
                </c:pt>
                <c:pt idx="6">
                  <c:v>90.029575869565249</c:v>
                </c:pt>
                <c:pt idx="7">
                  <c:v>90.001005869565248</c:v>
                </c:pt>
                <c:pt idx="8">
                  <c:v>84.204935869565247</c:v>
                </c:pt>
                <c:pt idx="9">
                  <c:v>84.437575869565251</c:v>
                </c:pt>
                <c:pt idx="10">
                  <c:v>88.576185869565251</c:v>
                </c:pt>
                <c:pt idx="11">
                  <c:v>88.459705869565255</c:v>
                </c:pt>
                <c:pt idx="12">
                  <c:v>87.321275869565255</c:v>
                </c:pt>
                <c:pt idx="13">
                  <c:v>88.667815869565246</c:v>
                </c:pt>
                <c:pt idx="14">
                  <c:v>88.699755869565251</c:v>
                </c:pt>
                <c:pt idx="15">
                  <c:v>84.064705869565245</c:v>
                </c:pt>
                <c:pt idx="16">
                  <c:v>84.293475869565242</c:v>
                </c:pt>
                <c:pt idx="17">
                  <c:v>87.76211586956525</c:v>
                </c:pt>
                <c:pt idx="18">
                  <c:v>88.37762586956525</c:v>
                </c:pt>
                <c:pt idx="19">
                  <c:v>83.497135869565241</c:v>
                </c:pt>
                <c:pt idx="20">
                  <c:v>81.968745869565254</c:v>
                </c:pt>
                <c:pt idx="21">
                  <c:v>86.280645869565248</c:v>
                </c:pt>
                <c:pt idx="22">
                  <c:v>85.00056586956525</c:v>
                </c:pt>
                <c:pt idx="23">
                  <c:v>87.998245869565253</c:v>
                </c:pt>
                <c:pt idx="24">
                  <c:v>88.010745869565255</c:v>
                </c:pt>
                <c:pt idx="25">
                  <c:v>86.416495869565253</c:v>
                </c:pt>
                <c:pt idx="26">
                  <c:v>86.480185869565247</c:v>
                </c:pt>
                <c:pt idx="27">
                  <c:v>85.810905869565246</c:v>
                </c:pt>
                <c:pt idx="28">
                  <c:v>84.608905869565248</c:v>
                </c:pt>
                <c:pt idx="29">
                  <c:v>91.147675869565248</c:v>
                </c:pt>
                <c:pt idx="30">
                  <c:v>91.05706586956525</c:v>
                </c:pt>
                <c:pt idx="31">
                  <c:v>87.905655869565251</c:v>
                </c:pt>
                <c:pt idx="32">
                  <c:v>85.118775869565255</c:v>
                </c:pt>
                <c:pt idx="33">
                  <c:v>84.865915869565242</c:v>
                </c:pt>
                <c:pt idx="34">
                  <c:v>86.071595869565243</c:v>
                </c:pt>
                <c:pt idx="35">
                  <c:v>86.015735869565248</c:v>
                </c:pt>
                <c:pt idx="36">
                  <c:v>86.297005869565254</c:v>
                </c:pt>
                <c:pt idx="37">
                  <c:v>86.071435869565249</c:v>
                </c:pt>
                <c:pt idx="38">
                  <c:v>88.376565869565255</c:v>
                </c:pt>
                <c:pt idx="39">
                  <c:v>88.273455869565254</c:v>
                </c:pt>
                <c:pt idx="40">
                  <c:v>88.921685869565252</c:v>
                </c:pt>
                <c:pt idx="41">
                  <c:v>88.880385869565245</c:v>
                </c:pt>
                <c:pt idx="42">
                  <c:v>87.533345869565252</c:v>
                </c:pt>
                <c:pt idx="43">
                  <c:v>87.615645869565242</c:v>
                </c:pt>
                <c:pt idx="44">
                  <c:v>86.082975869565246</c:v>
                </c:pt>
                <c:pt idx="45">
                  <c:v>86.09892586956525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3-4197-9F4D-7AFBA44480AD}"/>
            </c:ext>
          </c:extLst>
        </c:ser>
        <c:ser>
          <c:idx val="2"/>
          <c:order val="2"/>
          <c:tx>
            <c:strRef>
              <c:f>'Accuracy-Robust.'!$I$10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'Accuracy-Robust.'!$I$11:$I$70</c:f>
              <c:numCache>
                <c:formatCode>0.00</c:formatCode>
                <c:ptCount val="60"/>
                <c:pt idx="0">
                  <c:v>88.660732608695682</c:v>
                </c:pt>
                <c:pt idx="1">
                  <c:v>88.507222608695685</c:v>
                </c:pt>
                <c:pt idx="2">
                  <c:v>89.293362608695688</c:v>
                </c:pt>
                <c:pt idx="3">
                  <c:v>89.233202608695677</c:v>
                </c:pt>
                <c:pt idx="4">
                  <c:v>88.980412608695687</c:v>
                </c:pt>
                <c:pt idx="5">
                  <c:v>88.949802608695677</c:v>
                </c:pt>
                <c:pt idx="6">
                  <c:v>89.467752608695676</c:v>
                </c:pt>
                <c:pt idx="7">
                  <c:v>89.557632608695684</c:v>
                </c:pt>
                <c:pt idx="8">
                  <c:v>84.404782608695683</c:v>
                </c:pt>
                <c:pt idx="9">
                  <c:v>84.528422608695678</c:v>
                </c:pt>
                <c:pt idx="10">
                  <c:v>88.596542608695685</c:v>
                </c:pt>
                <c:pt idx="11">
                  <c:v>88.315842608695689</c:v>
                </c:pt>
                <c:pt idx="12">
                  <c:v>87.59915260869569</c:v>
                </c:pt>
                <c:pt idx="13">
                  <c:v>88.854932608695677</c:v>
                </c:pt>
                <c:pt idx="14">
                  <c:v>88.794032608695687</c:v>
                </c:pt>
                <c:pt idx="15">
                  <c:v>84.523302608695687</c:v>
                </c:pt>
                <c:pt idx="16">
                  <c:v>84.423292608695689</c:v>
                </c:pt>
                <c:pt idx="17">
                  <c:v>87.097692608695681</c:v>
                </c:pt>
                <c:pt idx="18">
                  <c:v>87.116872608695687</c:v>
                </c:pt>
                <c:pt idx="19">
                  <c:v>82.530152608695687</c:v>
                </c:pt>
                <c:pt idx="20">
                  <c:v>82.379892608695684</c:v>
                </c:pt>
                <c:pt idx="21">
                  <c:v>85.786212608695678</c:v>
                </c:pt>
                <c:pt idx="22">
                  <c:v>85.528552608695676</c:v>
                </c:pt>
                <c:pt idx="23">
                  <c:v>88.091882608695684</c:v>
                </c:pt>
                <c:pt idx="24">
                  <c:v>88.158312608695681</c:v>
                </c:pt>
                <c:pt idx="25">
                  <c:v>86.538052608695679</c:v>
                </c:pt>
                <c:pt idx="26">
                  <c:v>86.554542608695684</c:v>
                </c:pt>
                <c:pt idx="27">
                  <c:v>85.765832608695689</c:v>
                </c:pt>
                <c:pt idx="28">
                  <c:v>85.489802608695683</c:v>
                </c:pt>
                <c:pt idx="29">
                  <c:v>90.819672608695683</c:v>
                </c:pt>
                <c:pt idx="30">
                  <c:v>90.619412608695683</c:v>
                </c:pt>
                <c:pt idx="31">
                  <c:v>87.651882608695686</c:v>
                </c:pt>
                <c:pt idx="32">
                  <c:v>84.775422608695678</c:v>
                </c:pt>
                <c:pt idx="33">
                  <c:v>84.974712608695683</c:v>
                </c:pt>
                <c:pt idx="34">
                  <c:v>85.875182608695681</c:v>
                </c:pt>
                <c:pt idx="35">
                  <c:v>85.66086260869568</c:v>
                </c:pt>
                <c:pt idx="36">
                  <c:v>86.02225260869568</c:v>
                </c:pt>
                <c:pt idx="37">
                  <c:v>86.155102608695685</c:v>
                </c:pt>
                <c:pt idx="38">
                  <c:v>88.845642608695684</c:v>
                </c:pt>
                <c:pt idx="39">
                  <c:v>88.65413260869569</c:v>
                </c:pt>
                <c:pt idx="40">
                  <c:v>89.973872608695686</c:v>
                </c:pt>
                <c:pt idx="41">
                  <c:v>89.731142608695677</c:v>
                </c:pt>
                <c:pt idx="42">
                  <c:v>87.84527260869568</c:v>
                </c:pt>
                <c:pt idx="43">
                  <c:v>87.819782608695689</c:v>
                </c:pt>
                <c:pt idx="44">
                  <c:v>86.573132608695687</c:v>
                </c:pt>
                <c:pt idx="45">
                  <c:v>86.550312608695677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3-4197-9F4D-7AFBA44480AD}"/>
            </c:ext>
          </c:extLst>
        </c:ser>
        <c:ser>
          <c:idx val="3"/>
          <c:order val="3"/>
          <c:tx>
            <c:strRef>
              <c:f>'Accuracy-Robust.'!$J$10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'Accuracy-Robust.'!$J$11:$J$70</c:f>
              <c:numCache>
                <c:formatCode>0.00</c:formatCode>
                <c:ptCount val="60"/>
                <c:pt idx="0">
                  <c:v>88.509746739130435</c:v>
                </c:pt>
                <c:pt idx="1">
                  <c:v>88.415946739130433</c:v>
                </c:pt>
                <c:pt idx="2">
                  <c:v>89.118226739130435</c:v>
                </c:pt>
                <c:pt idx="3">
                  <c:v>89.086496739130439</c:v>
                </c:pt>
                <c:pt idx="4">
                  <c:v>88.934966739130445</c:v>
                </c:pt>
                <c:pt idx="5">
                  <c:v>88.943056739130441</c:v>
                </c:pt>
                <c:pt idx="6">
                  <c:v>89.623706739130441</c:v>
                </c:pt>
                <c:pt idx="7">
                  <c:v>89.648646739130442</c:v>
                </c:pt>
                <c:pt idx="8">
                  <c:v>84.35982673913044</c:v>
                </c:pt>
                <c:pt idx="9">
                  <c:v>84.514436739130446</c:v>
                </c:pt>
                <c:pt idx="10">
                  <c:v>88.599386739130438</c:v>
                </c:pt>
                <c:pt idx="11">
                  <c:v>88.38592673913044</c:v>
                </c:pt>
                <c:pt idx="12">
                  <c:v>87.724866739130434</c:v>
                </c:pt>
                <c:pt idx="13">
                  <c:v>88.865806739130434</c:v>
                </c:pt>
                <c:pt idx="14">
                  <c:v>88.992106739130435</c:v>
                </c:pt>
                <c:pt idx="15">
                  <c:v>84.555046739130447</c:v>
                </c:pt>
                <c:pt idx="16">
                  <c:v>85.229176739130438</c:v>
                </c:pt>
                <c:pt idx="17">
                  <c:v>87.885716739130444</c:v>
                </c:pt>
                <c:pt idx="18">
                  <c:v>87.846896739130443</c:v>
                </c:pt>
                <c:pt idx="19">
                  <c:v>83.22076673913044</c:v>
                </c:pt>
                <c:pt idx="20">
                  <c:v>82.739796739130441</c:v>
                </c:pt>
                <c:pt idx="21">
                  <c:v>85.893616739130437</c:v>
                </c:pt>
                <c:pt idx="22">
                  <c:v>85.586336739130445</c:v>
                </c:pt>
                <c:pt idx="23">
                  <c:v>88.201176739130446</c:v>
                </c:pt>
                <c:pt idx="24">
                  <c:v>88.040226739130446</c:v>
                </c:pt>
                <c:pt idx="25">
                  <c:v>86.218716739130443</c:v>
                </c:pt>
                <c:pt idx="26">
                  <c:v>86.260866739130435</c:v>
                </c:pt>
                <c:pt idx="27">
                  <c:v>85.729086739130437</c:v>
                </c:pt>
                <c:pt idx="28">
                  <c:v>85.451446739130446</c:v>
                </c:pt>
                <c:pt idx="29">
                  <c:v>90.341596739130438</c:v>
                </c:pt>
                <c:pt idx="30">
                  <c:v>90.302996739130435</c:v>
                </c:pt>
                <c:pt idx="31">
                  <c:v>87.430356739130445</c:v>
                </c:pt>
                <c:pt idx="32">
                  <c:v>84.862616739130445</c:v>
                </c:pt>
                <c:pt idx="33">
                  <c:v>84.888456739130433</c:v>
                </c:pt>
                <c:pt idx="34">
                  <c:v>85.722276739130436</c:v>
                </c:pt>
                <c:pt idx="35">
                  <c:v>85.463436739130444</c:v>
                </c:pt>
                <c:pt idx="36">
                  <c:v>86.083336739130445</c:v>
                </c:pt>
                <c:pt idx="37">
                  <c:v>86.110616739130435</c:v>
                </c:pt>
                <c:pt idx="38">
                  <c:v>88.745306739130442</c:v>
                </c:pt>
                <c:pt idx="39">
                  <c:v>88.436306739130444</c:v>
                </c:pt>
                <c:pt idx="40">
                  <c:v>89.557176739130441</c:v>
                </c:pt>
                <c:pt idx="41">
                  <c:v>89.461516739130445</c:v>
                </c:pt>
                <c:pt idx="42">
                  <c:v>87.604296739130433</c:v>
                </c:pt>
                <c:pt idx="43">
                  <c:v>87.638736739130437</c:v>
                </c:pt>
                <c:pt idx="44">
                  <c:v>86.525616739130442</c:v>
                </c:pt>
                <c:pt idx="45">
                  <c:v>86.519346739130441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3-4197-9F4D-7AFBA4448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'Accuracy-Robust.'!$C$9:$F$9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'Accuracy-Robust.'!$C$11:$C$70</c:f>
              <c:numCache>
                <c:formatCode>0.00</c:formatCode>
                <c:ptCount val="60"/>
                <c:pt idx="0">
                  <c:v>88.584770000000006</c:v>
                </c:pt>
                <c:pt idx="1">
                  <c:v>88.507050000000007</c:v>
                </c:pt>
                <c:pt idx="2">
                  <c:v>89.356719999999996</c:v>
                </c:pt>
                <c:pt idx="3">
                  <c:v>89.378630000000001</c:v>
                </c:pt>
                <c:pt idx="4">
                  <c:v>89.366510000000005</c:v>
                </c:pt>
                <c:pt idx="5">
                  <c:v>89.323989999999995</c:v>
                </c:pt>
                <c:pt idx="6">
                  <c:v>90.029480000000007</c:v>
                </c:pt>
                <c:pt idx="7">
                  <c:v>89.991420000000005</c:v>
                </c:pt>
                <c:pt idx="8">
                  <c:v>84.212699999999998</c:v>
                </c:pt>
                <c:pt idx="9">
                  <c:v>84.153229999999994</c:v>
                </c:pt>
                <c:pt idx="10">
                  <c:v>88.757059999999996</c:v>
                </c:pt>
                <c:pt idx="11">
                  <c:v>88.675560000000004</c:v>
                </c:pt>
                <c:pt idx="12">
                  <c:v>87.678139999999999</c:v>
                </c:pt>
                <c:pt idx="13">
                  <c:v>89.000380000000007</c:v>
                </c:pt>
                <c:pt idx="14">
                  <c:v>89.061430000000001</c:v>
                </c:pt>
                <c:pt idx="15">
                  <c:v>84.672070000000005</c:v>
                </c:pt>
                <c:pt idx="16">
                  <c:v>84.734049999999996</c:v>
                </c:pt>
                <c:pt idx="17">
                  <c:v>87.436959999999999</c:v>
                </c:pt>
                <c:pt idx="18">
                  <c:v>87.403279999999995</c:v>
                </c:pt>
                <c:pt idx="19">
                  <c:v>82.546629999999993</c:v>
                </c:pt>
                <c:pt idx="20">
                  <c:v>82.321939999999998</c:v>
                </c:pt>
                <c:pt idx="21">
                  <c:v>85.836399999999998</c:v>
                </c:pt>
                <c:pt idx="22">
                  <c:v>85.47627</c:v>
                </c:pt>
                <c:pt idx="23">
                  <c:v>87.940719999999999</c:v>
                </c:pt>
                <c:pt idx="24">
                  <c:v>87.805580000000006</c:v>
                </c:pt>
                <c:pt idx="25">
                  <c:v>86.366919999999993</c:v>
                </c:pt>
                <c:pt idx="26">
                  <c:v>86.310890000000001</c:v>
                </c:pt>
                <c:pt idx="27">
                  <c:v>85.53725</c:v>
                </c:pt>
                <c:pt idx="28">
                  <c:v>85.365859999999998</c:v>
                </c:pt>
                <c:pt idx="29">
                  <c:v>90.640039999999999</c:v>
                </c:pt>
                <c:pt idx="30">
                  <c:v>90.562740000000005</c:v>
                </c:pt>
                <c:pt idx="31">
                  <c:v>87.659570000000002</c:v>
                </c:pt>
                <c:pt idx="32">
                  <c:v>84.642110000000002</c:v>
                </c:pt>
                <c:pt idx="33">
                  <c:v>84.898759999999996</c:v>
                </c:pt>
                <c:pt idx="34">
                  <c:v>85.979569999999995</c:v>
                </c:pt>
                <c:pt idx="35">
                  <c:v>85.947959999999995</c:v>
                </c:pt>
                <c:pt idx="36">
                  <c:v>86.455200000000005</c:v>
                </c:pt>
                <c:pt idx="37">
                  <c:v>86.506839999999997</c:v>
                </c:pt>
                <c:pt idx="38">
                  <c:v>88.600129999999993</c:v>
                </c:pt>
                <c:pt idx="39">
                  <c:v>88.504559999999998</c:v>
                </c:pt>
                <c:pt idx="40">
                  <c:v>89.915700000000001</c:v>
                </c:pt>
                <c:pt idx="41">
                  <c:v>89.730530000000002</c:v>
                </c:pt>
                <c:pt idx="42">
                  <c:v>88.007639999999995</c:v>
                </c:pt>
                <c:pt idx="43">
                  <c:v>87.962199999999996</c:v>
                </c:pt>
                <c:pt idx="44">
                  <c:v>86.467269999999999</c:v>
                </c:pt>
                <c:pt idx="45">
                  <c:v>86.503919999999994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0-48FB-981E-B46436CC4488}"/>
            </c:ext>
          </c:extLst>
        </c:ser>
        <c:ser>
          <c:idx val="1"/>
          <c:order val="1"/>
          <c:tx>
            <c:strRef>
              <c:f>'Accuracy-Robust.'!$D$10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'Accuracy-Robust.'!$D$11:$D$70</c:f>
              <c:numCache>
                <c:formatCode>0.00</c:formatCode>
                <c:ptCount val="60"/>
                <c:pt idx="0">
                  <c:v>88.487099999999998</c:v>
                </c:pt>
                <c:pt idx="1">
                  <c:v>88.121179999999995</c:v>
                </c:pt>
                <c:pt idx="2">
                  <c:v>88.960210000000004</c:v>
                </c:pt>
                <c:pt idx="3">
                  <c:v>89.23527</c:v>
                </c:pt>
                <c:pt idx="4">
                  <c:v>89.008719999999997</c:v>
                </c:pt>
                <c:pt idx="5">
                  <c:v>89.107579999999999</c:v>
                </c:pt>
                <c:pt idx="6">
                  <c:v>89.687280000000001</c:v>
                </c:pt>
                <c:pt idx="7">
                  <c:v>89.658709999999999</c:v>
                </c:pt>
                <c:pt idx="8">
                  <c:v>83.862639999999999</c:v>
                </c:pt>
                <c:pt idx="9">
                  <c:v>84.095280000000002</c:v>
                </c:pt>
                <c:pt idx="10">
                  <c:v>88.233890000000002</c:v>
                </c:pt>
                <c:pt idx="11">
                  <c:v>88.117410000000007</c:v>
                </c:pt>
                <c:pt idx="12">
                  <c:v>86.978980000000007</c:v>
                </c:pt>
                <c:pt idx="13">
                  <c:v>88.325519999999997</c:v>
                </c:pt>
                <c:pt idx="14">
                  <c:v>88.357460000000003</c:v>
                </c:pt>
                <c:pt idx="15">
                  <c:v>83.722409999999996</c:v>
                </c:pt>
                <c:pt idx="16">
                  <c:v>83.951179999999994</c:v>
                </c:pt>
                <c:pt idx="17">
                  <c:v>87.419820000000001</c:v>
                </c:pt>
                <c:pt idx="18">
                  <c:v>88.035330000000002</c:v>
                </c:pt>
                <c:pt idx="19">
                  <c:v>83.154839999999993</c:v>
                </c:pt>
                <c:pt idx="20">
                  <c:v>81.626450000000006</c:v>
                </c:pt>
                <c:pt idx="21">
                  <c:v>85.93835</c:v>
                </c:pt>
                <c:pt idx="22">
                  <c:v>84.658270000000002</c:v>
                </c:pt>
                <c:pt idx="23">
                  <c:v>87.655950000000004</c:v>
                </c:pt>
                <c:pt idx="24">
                  <c:v>87.668450000000007</c:v>
                </c:pt>
                <c:pt idx="25">
                  <c:v>86.074200000000005</c:v>
                </c:pt>
                <c:pt idx="26">
                  <c:v>86.137889999999999</c:v>
                </c:pt>
                <c:pt idx="27">
                  <c:v>85.468609999999998</c:v>
                </c:pt>
                <c:pt idx="28">
                  <c:v>84.26661</c:v>
                </c:pt>
                <c:pt idx="29">
                  <c:v>90.80538</c:v>
                </c:pt>
                <c:pt idx="30">
                  <c:v>90.714770000000001</c:v>
                </c:pt>
                <c:pt idx="31">
                  <c:v>87.563360000000003</c:v>
                </c:pt>
                <c:pt idx="32">
                  <c:v>84.776480000000006</c:v>
                </c:pt>
                <c:pt idx="33">
                  <c:v>84.523619999999994</c:v>
                </c:pt>
                <c:pt idx="34">
                  <c:v>85.729299999999995</c:v>
                </c:pt>
                <c:pt idx="35">
                  <c:v>85.673439999999999</c:v>
                </c:pt>
                <c:pt idx="36">
                  <c:v>85.954710000000006</c:v>
                </c:pt>
                <c:pt idx="37">
                  <c:v>85.729140000000001</c:v>
                </c:pt>
                <c:pt idx="38">
                  <c:v>88.034270000000006</c:v>
                </c:pt>
                <c:pt idx="39">
                  <c:v>87.931160000000006</c:v>
                </c:pt>
                <c:pt idx="40">
                  <c:v>88.579390000000004</c:v>
                </c:pt>
                <c:pt idx="41">
                  <c:v>88.538089999999997</c:v>
                </c:pt>
                <c:pt idx="42">
                  <c:v>87.191050000000004</c:v>
                </c:pt>
                <c:pt idx="43">
                  <c:v>87.273349999999994</c:v>
                </c:pt>
                <c:pt idx="44">
                  <c:v>85.740679999999998</c:v>
                </c:pt>
                <c:pt idx="45">
                  <c:v>85.756630000000001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70-48FB-981E-B46436CC4488}"/>
            </c:ext>
          </c:extLst>
        </c:ser>
        <c:ser>
          <c:idx val="2"/>
          <c:order val="2"/>
          <c:tx>
            <c:strRef>
              <c:f>'Accuracy-Robust.'!$E$10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'Accuracy-Robust.'!$E$11:$E$70</c:f>
              <c:numCache>
                <c:formatCode>0.00</c:formatCode>
                <c:ptCount val="60"/>
                <c:pt idx="0">
                  <c:v>88.797989999999999</c:v>
                </c:pt>
                <c:pt idx="1">
                  <c:v>88.644480000000001</c:v>
                </c:pt>
                <c:pt idx="2">
                  <c:v>89.430620000000005</c:v>
                </c:pt>
                <c:pt idx="3">
                  <c:v>89.370459999999994</c:v>
                </c:pt>
                <c:pt idx="4">
                  <c:v>89.117670000000004</c:v>
                </c:pt>
                <c:pt idx="5">
                  <c:v>89.087059999999994</c:v>
                </c:pt>
                <c:pt idx="6">
                  <c:v>89.605009999999993</c:v>
                </c:pt>
                <c:pt idx="7">
                  <c:v>89.694890000000001</c:v>
                </c:pt>
                <c:pt idx="8">
                  <c:v>84.54204</c:v>
                </c:pt>
                <c:pt idx="9">
                  <c:v>84.665679999999995</c:v>
                </c:pt>
                <c:pt idx="10">
                  <c:v>88.733800000000002</c:v>
                </c:pt>
                <c:pt idx="11">
                  <c:v>88.453100000000006</c:v>
                </c:pt>
                <c:pt idx="12">
                  <c:v>87.736410000000006</c:v>
                </c:pt>
                <c:pt idx="13">
                  <c:v>88.992189999999994</c:v>
                </c:pt>
                <c:pt idx="14">
                  <c:v>88.931290000000004</c:v>
                </c:pt>
                <c:pt idx="15">
                  <c:v>84.660560000000004</c:v>
                </c:pt>
                <c:pt idx="16">
                  <c:v>84.560550000000006</c:v>
                </c:pt>
                <c:pt idx="17">
                  <c:v>87.234949999999998</c:v>
                </c:pt>
                <c:pt idx="18">
                  <c:v>87.254130000000004</c:v>
                </c:pt>
                <c:pt idx="19">
                  <c:v>82.667410000000004</c:v>
                </c:pt>
                <c:pt idx="20">
                  <c:v>82.517150000000001</c:v>
                </c:pt>
                <c:pt idx="21">
                  <c:v>85.923469999999995</c:v>
                </c:pt>
                <c:pt idx="22">
                  <c:v>85.665809999999993</c:v>
                </c:pt>
                <c:pt idx="23">
                  <c:v>88.229140000000001</c:v>
                </c:pt>
                <c:pt idx="24">
                  <c:v>88.295569999999998</c:v>
                </c:pt>
                <c:pt idx="25">
                  <c:v>86.675309999999996</c:v>
                </c:pt>
                <c:pt idx="26">
                  <c:v>86.691800000000001</c:v>
                </c:pt>
                <c:pt idx="27">
                  <c:v>85.903090000000006</c:v>
                </c:pt>
                <c:pt idx="28">
                  <c:v>85.62706</c:v>
                </c:pt>
                <c:pt idx="29">
                  <c:v>90.95693</c:v>
                </c:pt>
                <c:pt idx="30">
                  <c:v>90.75667</c:v>
                </c:pt>
                <c:pt idx="31">
                  <c:v>87.789140000000003</c:v>
                </c:pt>
                <c:pt idx="32">
                  <c:v>84.912679999999995</c:v>
                </c:pt>
                <c:pt idx="33">
                  <c:v>85.111969999999999</c:v>
                </c:pt>
                <c:pt idx="34">
                  <c:v>86.012439999999998</c:v>
                </c:pt>
                <c:pt idx="35">
                  <c:v>85.798119999999997</c:v>
                </c:pt>
                <c:pt idx="36">
                  <c:v>86.159509999999997</c:v>
                </c:pt>
                <c:pt idx="37">
                  <c:v>86.292360000000002</c:v>
                </c:pt>
                <c:pt idx="38">
                  <c:v>88.982900000000001</c:v>
                </c:pt>
                <c:pt idx="39">
                  <c:v>88.791390000000007</c:v>
                </c:pt>
                <c:pt idx="40">
                  <c:v>90.111130000000003</c:v>
                </c:pt>
                <c:pt idx="41">
                  <c:v>89.868399999999994</c:v>
                </c:pt>
                <c:pt idx="42">
                  <c:v>87.982529999999997</c:v>
                </c:pt>
                <c:pt idx="43">
                  <c:v>87.957040000000006</c:v>
                </c:pt>
                <c:pt idx="44">
                  <c:v>86.710390000000004</c:v>
                </c:pt>
                <c:pt idx="45">
                  <c:v>86.687569999999994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70-48FB-981E-B46436CC4488}"/>
            </c:ext>
          </c:extLst>
        </c:ser>
        <c:ser>
          <c:idx val="3"/>
          <c:order val="3"/>
          <c:tx>
            <c:strRef>
              <c:f>'Accuracy-Robust.'!$F$10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'Accuracy-Robust.'!$B$11:$B$70</c:f>
              <c:numCache>
                <c:formatCode>0.00</c:formatCode>
                <c:ptCount val="60"/>
                <c:pt idx="0">
                  <c:v>88.546530000000004</c:v>
                </c:pt>
                <c:pt idx="1">
                  <c:v>88.617400000000004</c:v>
                </c:pt>
                <c:pt idx="2">
                  <c:v>89.307299999999998</c:v>
                </c:pt>
                <c:pt idx="3">
                  <c:v>89.282550000000001</c:v>
                </c:pt>
                <c:pt idx="4">
                  <c:v>88.939350000000005</c:v>
                </c:pt>
                <c:pt idx="5">
                  <c:v>88.850449999999995</c:v>
                </c:pt>
                <c:pt idx="6">
                  <c:v>89.622159999999994</c:v>
                </c:pt>
                <c:pt idx="7">
                  <c:v>89.56353</c:v>
                </c:pt>
                <c:pt idx="8">
                  <c:v>84.662809999999993</c:v>
                </c:pt>
                <c:pt idx="9">
                  <c:v>84.685069999999996</c:v>
                </c:pt>
                <c:pt idx="10">
                  <c:v>88.734499999999997</c:v>
                </c:pt>
                <c:pt idx="11">
                  <c:v>88.719250000000002</c:v>
                </c:pt>
                <c:pt idx="12">
                  <c:v>87.608360000000005</c:v>
                </c:pt>
                <c:pt idx="13">
                  <c:v>88.871489999999994</c:v>
                </c:pt>
                <c:pt idx="14">
                  <c:v>88.866919999999993</c:v>
                </c:pt>
                <c:pt idx="15">
                  <c:v>84.672960000000003</c:v>
                </c:pt>
                <c:pt idx="16">
                  <c:v>84.647379999999998</c:v>
                </c:pt>
                <c:pt idx="17">
                  <c:v>87.335099999999997</c:v>
                </c:pt>
                <c:pt idx="18">
                  <c:v>87.196169999999995</c:v>
                </c:pt>
                <c:pt idx="19">
                  <c:v>82.504760000000005</c:v>
                </c:pt>
                <c:pt idx="20">
                  <c:v>82.50027</c:v>
                </c:pt>
                <c:pt idx="21">
                  <c:v>85.753609999999995</c:v>
                </c:pt>
                <c:pt idx="22">
                  <c:v>85.777699999999996</c:v>
                </c:pt>
                <c:pt idx="23">
                  <c:v>87.654129999999995</c:v>
                </c:pt>
                <c:pt idx="24">
                  <c:v>87.576120000000003</c:v>
                </c:pt>
                <c:pt idx="25">
                  <c:v>86.382499999999993</c:v>
                </c:pt>
                <c:pt idx="26">
                  <c:v>86.293670000000006</c:v>
                </c:pt>
                <c:pt idx="27">
                  <c:v>85.664370000000005</c:v>
                </c:pt>
                <c:pt idx="28">
                  <c:v>85.638249999999999</c:v>
                </c:pt>
                <c:pt idx="29">
                  <c:v>90.379919999999998</c:v>
                </c:pt>
                <c:pt idx="30">
                  <c:v>90.17792</c:v>
                </c:pt>
                <c:pt idx="31">
                  <c:v>87.450280000000006</c:v>
                </c:pt>
                <c:pt idx="32">
                  <c:v>84.73263</c:v>
                </c:pt>
                <c:pt idx="33">
                  <c:v>84.719480000000004</c:v>
                </c:pt>
                <c:pt idx="34">
                  <c:v>85.786389999999997</c:v>
                </c:pt>
                <c:pt idx="35">
                  <c:v>85.847239999999999</c:v>
                </c:pt>
                <c:pt idx="36">
                  <c:v>86.137519999999995</c:v>
                </c:pt>
                <c:pt idx="37">
                  <c:v>86.243669999999995</c:v>
                </c:pt>
                <c:pt idx="38">
                  <c:v>88.692939999999993</c:v>
                </c:pt>
                <c:pt idx="39">
                  <c:v>88.517380000000003</c:v>
                </c:pt>
                <c:pt idx="40">
                  <c:v>89.793989999999994</c:v>
                </c:pt>
                <c:pt idx="41">
                  <c:v>89.829329999999999</c:v>
                </c:pt>
                <c:pt idx="42">
                  <c:v>87.953800000000001</c:v>
                </c:pt>
                <c:pt idx="43">
                  <c:v>88.003510000000006</c:v>
                </c:pt>
                <c:pt idx="44">
                  <c:v>86.808970000000002</c:v>
                </c:pt>
                <c:pt idx="45">
                  <c:v>86.726389999999995</c:v>
                </c:pt>
              </c:numCache>
            </c:numRef>
          </c:xVal>
          <c:yVal>
            <c:numRef>
              <c:f>'Accuracy-Robust.'!$F$11:$F$70</c:f>
              <c:numCache>
                <c:formatCode>0.00</c:formatCode>
                <c:ptCount val="60"/>
                <c:pt idx="0">
                  <c:v>88.099509999999995</c:v>
                </c:pt>
                <c:pt idx="1">
                  <c:v>88.005709999999993</c:v>
                </c:pt>
                <c:pt idx="2">
                  <c:v>88.707989999999995</c:v>
                </c:pt>
                <c:pt idx="3">
                  <c:v>88.676259999999999</c:v>
                </c:pt>
                <c:pt idx="4">
                  <c:v>88.524730000000005</c:v>
                </c:pt>
                <c:pt idx="5">
                  <c:v>88.532820000000001</c:v>
                </c:pt>
                <c:pt idx="6">
                  <c:v>89.213470000000001</c:v>
                </c:pt>
                <c:pt idx="7">
                  <c:v>89.238410000000002</c:v>
                </c:pt>
                <c:pt idx="8">
                  <c:v>83.949590000000001</c:v>
                </c:pt>
                <c:pt idx="9">
                  <c:v>84.104200000000006</c:v>
                </c:pt>
                <c:pt idx="10">
                  <c:v>88.189149999999998</c:v>
                </c:pt>
                <c:pt idx="11">
                  <c:v>87.97569</c:v>
                </c:pt>
                <c:pt idx="12">
                  <c:v>87.314629999999994</c:v>
                </c:pt>
                <c:pt idx="13">
                  <c:v>88.455569999999994</c:v>
                </c:pt>
                <c:pt idx="14">
                  <c:v>88.581869999999995</c:v>
                </c:pt>
                <c:pt idx="15">
                  <c:v>84.144810000000007</c:v>
                </c:pt>
                <c:pt idx="16">
                  <c:v>84.818939999999998</c:v>
                </c:pt>
                <c:pt idx="17">
                  <c:v>87.475480000000005</c:v>
                </c:pt>
                <c:pt idx="18">
                  <c:v>87.436660000000003</c:v>
                </c:pt>
                <c:pt idx="19">
                  <c:v>82.81053</c:v>
                </c:pt>
                <c:pt idx="20">
                  <c:v>82.329560000000001</c:v>
                </c:pt>
                <c:pt idx="21">
                  <c:v>85.483379999999997</c:v>
                </c:pt>
                <c:pt idx="22">
                  <c:v>85.176100000000005</c:v>
                </c:pt>
                <c:pt idx="23">
                  <c:v>87.790940000000006</c:v>
                </c:pt>
                <c:pt idx="24">
                  <c:v>87.629990000000006</c:v>
                </c:pt>
                <c:pt idx="25">
                  <c:v>85.808480000000003</c:v>
                </c:pt>
                <c:pt idx="26">
                  <c:v>85.850629999999995</c:v>
                </c:pt>
                <c:pt idx="27">
                  <c:v>85.318849999999998</c:v>
                </c:pt>
                <c:pt idx="28">
                  <c:v>85.041210000000007</c:v>
                </c:pt>
                <c:pt idx="29">
                  <c:v>89.931359999999998</c:v>
                </c:pt>
                <c:pt idx="30">
                  <c:v>89.892759999999996</c:v>
                </c:pt>
                <c:pt idx="31">
                  <c:v>87.020120000000006</c:v>
                </c:pt>
                <c:pt idx="32">
                  <c:v>84.452380000000005</c:v>
                </c:pt>
                <c:pt idx="33">
                  <c:v>84.478219999999993</c:v>
                </c:pt>
                <c:pt idx="34">
                  <c:v>85.312039999999996</c:v>
                </c:pt>
                <c:pt idx="35">
                  <c:v>85.053200000000004</c:v>
                </c:pt>
                <c:pt idx="36">
                  <c:v>85.673100000000005</c:v>
                </c:pt>
                <c:pt idx="37">
                  <c:v>85.700379999999996</c:v>
                </c:pt>
                <c:pt idx="38">
                  <c:v>88.335070000000002</c:v>
                </c:pt>
                <c:pt idx="39">
                  <c:v>88.026070000000004</c:v>
                </c:pt>
                <c:pt idx="40">
                  <c:v>89.146940000000001</c:v>
                </c:pt>
                <c:pt idx="41">
                  <c:v>89.051280000000006</c:v>
                </c:pt>
                <c:pt idx="42">
                  <c:v>87.194059999999993</c:v>
                </c:pt>
                <c:pt idx="43">
                  <c:v>87.228499999999997</c:v>
                </c:pt>
                <c:pt idx="44">
                  <c:v>86.115380000000002</c:v>
                </c:pt>
                <c:pt idx="45">
                  <c:v>86.109110000000001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70-48FB-981E-B46436CC4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'Accuracy-Robust.'!$BC$9:$BF$9</c:f>
          <c:strCache>
            <c:ptCount val="4"/>
            <c:pt idx="0">
              <c:v>with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  <c:pt idx="0">
                  <c:v>63.747109999999999</c:v>
                </c:pt>
                <c:pt idx="1">
                  <c:v>63.519750000000002</c:v>
                </c:pt>
                <c:pt idx="2">
                  <c:v>65.103359999999995</c:v>
                </c:pt>
                <c:pt idx="3">
                  <c:v>65.010459999999995</c:v>
                </c:pt>
                <c:pt idx="4">
                  <c:v>64.319749999999999</c:v>
                </c:pt>
                <c:pt idx="5">
                  <c:v>63.969790000000003</c:v>
                </c:pt>
                <c:pt idx="6">
                  <c:v>63.668140000000001</c:v>
                </c:pt>
                <c:pt idx="7">
                  <c:v>63.527630000000002</c:v>
                </c:pt>
                <c:pt idx="8">
                  <c:v>64.952830000000006</c:v>
                </c:pt>
                <c:pt idx="9">
                  <c:v>64.774950000000004</c:v>
                </c:pt>
                <c:pt idx="10">
                  <c:v>66.935029999999998</c:v>
                </c:pt>
                <c:pt idx="11">
                  <c:v>66.634119999999996</c:v>
                </c:pt>
                <c:pt idx="12">
                  <c:v>64.19032</c:v>
                </c:pt>
                <c:pt idx="13">
                  <c:v>66.021259999999998</c:v>
                </c:pt>
                <c:pt idx="14">
                  <c:v>65.355720000000005</c:v>
                </c:pt>
                <c:pt idx="15">
                  <c:v>67.31429</c:v>
                </c:pt>
                <c:pt idx="16">
                  <c:v>67.321709999999996</c:v>
                </c:pt>
                <c:pt idx="17">
                  <c:v>65.62603</c:v>
                </c:pt>
                <c:pt idx="18">
                  <c:v>65.498900000000006</c:v>
                </c:pt>
                <c:pt idx="19">
                  <c:v>65.630740000000003</c:v>
                </c:pt>
                <c:pt idx="20">
                  <c:v>65.92971</c:v>
                </c:pt>
                <c:pt idx="21">
                  <c:v>63.9148</c:v>
                </c:pt>
                <c:pt idx="22">
                  <c:v>64.210459999999998</c:v>
                </c:pt>
                <c:pt idx="23">
                  <c:v>63.529400000000003</c:v>
                </c:pt>
                <c:pt idx="24">
                  <c:v>63.672519999999999</c:v>
                </c:pt>
                <c:pt idx="25">
                  <c:v>64.3386</c:v>
                </c:pt>
                <c:pt idx="26">
                  <c:v>64.196539999999999</c:v>
                </c:pt>
                <c:pt idx="27">
                  <c:v>65.446439999999996</c:v>
                </c:pt>
                <c:pt idx="28">
                  <c:v>65.438969999999998</c:v>
                </c:pt>
                <c:pt idx="29">
                  <c:v>65.361000000000004</c:v>
                </c:pt>
                <c:pt idx="30">
                  <c:v>65.256540000000001</c:v>
                </c:pt>
                <c:pt idx="31">
                  <c:v>64.905460000000005</c:v>
                </c:pt>
                <c:pt idx="32">
                  <c:v>65.464519999999993</c:v>
                </c:pt>
                <c:pt idx="33">
                  <c:v>65.211150000000004</c:v>
                </c:pt>
                <c:pt idx="34">
                  <c:v>63.430540000000001</c:v>
                </c:pt>
                <c:pt idx="35">
                  <c:v>63.657330000000002</c:v>
                </c:pt>
                <c:pt idx="36">
                  <c:v>64.718310000000002</c:v>
                </c:pt>
                <c:pt idx="37">
                  <c:v>64.444569999999999</c:v>
                </c:pt>
                <c:pt idx="38">
                  <c:v>63.737270000000002</c:v>
                </c:pt>
                <c:pt idx="39">
                  <c:v>63.435279999999999</c:v>
                </c:pt>
                <c:pt idx="40">
                  <c:v>65.207629999999995</c:v>
                </c:pt>
                <c:pt idx="41">
                  <c:v>65.115020000000001</c:v>
                </c:pt>
                <c:pt idx="42">
                  <c:v>63.702800000000003</c:v>
                </c:pt>
                <c:pt idx="43">
                  <c:v>63.450130000000001</c:v>
                </c:pt>
                <c:pt idx="44">
                  <c:v>64.531260000000003</c:v>
                </c:pt>
                <c:pt idx="45">
                  <c:v>64.312809999999999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9-4ADF-B9B5-05FAF781818E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  <c:pt idx="0">
                  <c:v>64.244230000000002</c:v>
                </c:pt>
                <c:pt idx="1">
                  <c:v>64.246629999999996</c:v>
                </c:pt>
                <c:pt idx="2">
                  <c:v>65.677250000000001</c:v>
                </c:pt>
                <c:pt idx="3">
                  <c:v>65.510469999999998</c:v>
                </c:pt>
                <c:pt idx="4">
                  <c:v>64.604119999999995</c:v>
                </c:pt>
                <c:pt idx="5">
                  <c:v>64.299909999999997</c:v>
                </c:pt>
                <c:pt idx="6">
                  <c:v>63.760750000000002</c:v>
                </c:pt>
                <c:pt idx="7">
                  <c:v>63.591569999999997</c:v>
                </c:pt>
                <c:pt idx="8">
                  <c:v>65.322460000000007</c:v>
                </c:pt>
                <c:pt idx="9">
                  <c:v>64.967820000000003</c:v>
                </c:pt>
                <c:pt idx="10">
                  <c:v>66.886719999999997</c:v>
                </c:pt>
                <c:pt idx="11">
                  <c:v>66.460099999999997</c:v>
                </c:pt>
                <c:pt idx="12">
                  <c:v>63.632800000000003</c:v>
                </c:pt>
                <c:pt idx="13">
                  <c:v>65.657510000000002</c:v>
                </c:pt>
                <c:pt idx="14">
                  <c:v>64.927670000000006</c:v>
                </c:pt>
                <c:pt idx="15">
                  <c:v>67.058530000000005</c:v>
                </c:pt>
                <c:pt idx="16">
                  <c:v>67.339460000000003</c:v>
                </c:pt>
                <c:pt idx="17">
                  <c:v>65.723609999999994</c:v>
                </c:pt>
                <c:pt idx="18">
                  <c:v>65.636009999999999</c:v>
                </c:pt>
                <c:pt idx="19">
                  <c:v>66.306849999999997</c:v>
                </c:pt>
                <c:pt idx="20">
                  <c:v>66.030590000000004</c:v>
                </c:pt>
                <c:pt idx="21">
                  <c:v>64.569000000000003</c:v>
                </c:pt>
                <c:pt idx="22">
                  <c:v>63.886119999999998</c:v>
                </c:pt>
                <c:pt idx="23">
                  <c:v>63.594029999999997</c:v>
                </c:pt>
                <c:pt idx="24">
                  <c:v>63.609160000000003</c:v>
                </c:pt>
                <c:pt idx="25">
                  <c:v>64.934359999999998</c:v>
                </c:pt>
                <c:pt idx="26">
                  <c:v>64.725080000000005</c:v>
                </c:pt>
                <c:pt idx="27">
                  <c:v>65.703739999999996</c:v>
                </c:pt>
                <c:pt idx="28">
                  <c:v>65.364140000000006</c:v>
                </c:pt>
                <c:pt idx="29">
                  <c:v>65.488699999999994</c:v>
                </c:pt>
                <c:pt idx="30">
                  <c:v>65.408330000000007</c:v>
                </c:pt>
                <c:pt idx="31">
                  <c:v>65.014669999999995</c:v>
                </c:pt>
                <c:pt idx="32">
                  <c:v>65.196219999999997</c:v>
                </c:pt>
                <c:pt idx="33">
                  <c:v>64.91722</c:v>
                </c:pt>
                <c:pt idx="34">
                  <c:v>63.38917</c:v>
                </c:pt>
                <c:pt idx="35">
                  <c:v>63.66395</c:v>
                </c:pt>
                <c:pt idx="36">
                  <c:v>64.712429999999998</c:v>
                </c:pt>
                <c:pt idx="37">
                  <c:v>64.303640000000001</c:v>
                </c:pt>
                <c:pt idx="38">
                  <c:v>64.183999999999997</c:v>
                </c:pt>
                <c:pt idx="39">
                  <c:v>63.876019999999997</c:v>
                </c:pt>
                <c:pt idx="40">
                  <c:v>65.271900000000002</c:v>
                </c:pt>
                <c:pt idx="41">
                  <c:v>65.15052</c:v>
                </c:pt>
                <c:pt idx="42">
                  <c:v>63.584710000000001</c:v>
                </c:pt>
                <c:pt idx="43">
                  <c:v>63.389609999999998</c:v>
                </c:pt>
                <c:pt idx="44">
                  <c:v>64.498909999999995</c:v>
                </c:pt>
                <c:pt idx="45">
                  <c:v>64.212000000000003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9-4ADF-B9B5-05FAF781818E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  <c:pt idx="0">
                  <c:v>63.369030000000002</c:v>
                </c:pt>
                <c:pt idx="1">
                  <c:v>63.375610000000002</c:v>
                </c:pt>
                <c:pt idx="2">
                  <c:v>64.901790000000005</c:v>
                </c:pt>
                <c:pt idx="3">
                  <c:v>64.848280000000003</c:v>
                </c:pt>
                <c:pt idx="4">
                  <c:v>63.959330000000001</c:v>
                </c:pt>
                <c:pt idx="5">
                  <c:v>63.758020000000002</c:v>
                </c:pt>
                <c:pt idx="6">
                  <c:v>63.234079999999999</c:v>
                </c:pt>
                <c:pt idx="7">
                  <c:v>63.187829999999998</c:v>
                </c:pt>
                <c:pt idx="8">
                  <c:v>65.388450000000006</c:v>
                </c:pt>
                <c:pt idx="9">
                  <c:v>65.256360000000001</c:v>
                </c:pt>
                <c:pt idx="10">
                  <c:v>66.636939999999996</c:v>
                </c:pt>
                <c:pt idx="11">
                  <c:v>66.355450000000005</c:v>
                </c:pt>
                <c:pt idx="12">
                  <c:v>64.054389999999998</c:v>
                </c:pt>
                <c:pt idx="13">
                  <c:v>65.758520000000004</c:v>
                </c:pt>
                <c:pt idx="14">
                  <c:v>65.019019999999998</c:v>
                </c:pt>
                <c:pt idx="15">
                  <c:v>67.616129999999998</c:v>
                </c:pt>
                <c:pt idx="16">
                  <c:v>67.530349999999999</c:v>
                </c:pt>
                <c:pt idx="17">
                  <c:v>65.695220000000006</c:v>
                </c:pt>
                <c:pt idx="18">
                  <c:v>65.673069999999996</c:v>
                </c:pt>
                <c:pt idx="19">
                  <c:v>66.06953</c:v>
                </c:pt>
                <c:pt idx="20">
                  <c:v>66.215969999999999</c:v>
                </c:pt>
                <c:pt idx="21">
                  <c:v>64.042509999999993</c:v>
                </c:pt>
                <c:pt idx="22">
                  <c:v>64.312020000000004</c:v>
                </c:pt>
                <c:pt idx="23">
                  <c:v>63.397930000000002</c:v>
                </c:pt>
                <c:pt idx="24">
                  <c:v>63.488520000000001</c:v>
                </c:pt>
                <c:pt idx="25">
                  <c:v>64.397750000000002</c:v>
                </c:pt>
                <c:pt idx="26">
                  <c:v>64.306529999999995</c:v>
                </c:pt>
                <c:pt idx="27">
                  <c:v>65.662030000000001</c:v>
                </c:pt>
                <c:pt idx="28">
                  <c:v>65.690659999999994</c:v>
                </c:pt>
                <c:pt idx="29">
                  <c:v>65.39846</c:v>
                </c:pt>
                <c:pt idx="30">
                  <c:v>65.281580000000005</c:v>
                </c:pt>
                <c:pt idx="31">
                  <c:v>65.020809999999997</c:v>
                </c:pt>
                <c:pt idx="32">
                  <c:v>65.429860000000005</c:v>
                </c:pt>
                <c:pt idx="33">
                  <c:v>65.182829999999996</c:v>
                </c:pt>
                <c:pt idx="34">
                  <c:v>63.707039999999999</c:v>
                </c:pt>
                <c:pt idx="35">
                  <c:v>63.894950000000001</c:v>
                </c:pt>
                <c:pt idx="36">
                  <c:v>64.743290000000002</c:v>
                </c:pt>
                <c:pt idx="37">
                  <c:v>64.432180000000002</c:v>
                </c:pt>
                <c:pt idx="38">
                  <c:v>64.198750000000004</c:v>
                </c:pt>
                <c:pt idx="39">
                  <c:v>63.80021</c:v>
                </c:pt>
                <c:pt idx="40">
                  <c:v>65.405680000000004</c:v>
                </c:pt>
                <c:pt idx="41">
                  <c:v>65.267150000000001</c:v>
                </c:pt>
                <c:pt idx="42">
                  <c:v>63.520269999999996</c:v>
                </c:pt>
                <c:pt idx="43">
                  <c:v>63.283799999999999</c:v>
                </c:pt>
                <c:pt idx="44">
                  <c:v>64.769869999999997</c:v>
                </c:pt>
                <c:pt idx="45">
                  <c:v>64.566749999999999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9-4ADF-B9B5-05FAF781818E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  <c:pt idx="0">
                  <c:v>62.842919999999999</c:v>
                </c:pt>
                <c:pt idx="1">
                  <c:v>62.759309999999999</c:v>
                </c:pt>
                <c:pt idx="2">
                  <c:v>64.189369999999997</c:v>
                </c:pt>
                <c:pt idx="3">
                  <c:v>64.323809999999995</c:v>
                </c:pt>
                <c:pt idx="4">
                  <c:v>63.088650000000001</c:v>
                </c:pt>
                <c:pt idx="5">
                  <c:v>62.879899999999999</c:v>
                </c:pt>
                <c:pt idx="6">
                  <c:v>62.552190000000003</c:v>
                </c:pt>
                <c:pt idx="7">
                  <c:v>62.472119999999997</c:v>
                </c:pt>
                <c:pt idx="8">
                  <c:v>65.080420000000004</c:v>
                </c:pt>
                <c:pt idx="9">
                  <c:v>64.925150000000002</c:v>
                </c:pt>
                <c:pt idx="10">
                  <c:v>65.515349999999998</c:v>
                </c:pt>
                <c:pt idx="11">
                  <c:v>65.167810000000003</c:v>
                </c:pt>
                <c:pt idx="12">
                  <c:v>63.269770000000001</c:v>
                </c:pt>
                <c:pt idx="13">
                  <c:v>64.769559999999998</c:v>
                </c:pt>
                <c:pt idx="14">
                  <c:v>63.494549999999997</c:v>
                </c:pt>
                <c:pt idx="15">
                  <c:v>67.093999999999994</c:v>
                </c:pt>
                <c:pt idx="16">
                  <c:v>67.313890000000001</c:v>
                </c:pt>
                <c:pt idx="17">
                  <c:v>65.396649999999994</c:v>
                </c:pt>
                <c:pt idx="18">
                  <c:v>65.41216</c:v>
                </c:pt>
                <c:pt idx="19">
                  <c:v>65.831549999999993</c:v>
                </c:pt>
                <c:pt idx="20">
                  <c:v>66.156239999999997</c:v>
                </c:pt>
                <c:pt idx="21">
                  <c:v>63.453339999999997</c:v>
                </c:pt>
                <c:pt idx="22">
                  <c:v>63.97343</c:v>
                </c:pt>
                <c:pt idx="23">
                  <c:v>63.00826</c:v>
                </c:pt>
                <c:pt idx="24">
                  <c:v>63.28154</c:v>
                </c:pt>
                <c:pt idx="25">
                  <c:v>63.73854</c:v>
                </c:pt>
                <c:pt idx="26">
                  <c:v>63.520879999999998</c:v>
                </c:pt>
                <c:pt idx="27">
                  <c:v>65.224850000000004</c:v>
                </c:pt>
                <c:pt idx="28">
                  <c:v>65.161029999999997</c:v>
                </c:pt>
                <c:pt idx="29">
                  <c:v>64.986720000000005</c:v>
                </c:pt>
                <c:pt idx="30">
                  <c:v>64.970579999999998</c:v>
                </c:pt>
                <c:pt idx="31">
                  <c:v>64.767849999999996</c:v>
                </c:pt>
                <c:pt idx="32">
                  <c:v>65.576700000000002</c:v>
                </c:pt>
                <c:pt idx="33">
                  <c:v>65.067310000000006</c:v>
                </c:pt>
                <c:pt idx="34">
                  <c:v>63.432070000000003</c:v>
                </c:pt>
                <c:pt idx="35">
                  <c:v>63.626620000000003</c:v>
                </c:pt>
                <c:pt idx="36">
                  <c:v>64.090029999999999</c:v>
                </c:pt>
                <c:pt idx="37">
                  <c:v>63.731430000000003</c:v>
                </c:pt>
                <c:pt idx="38">
                  <c:v>63.818759999999997</c:v>
                </c:pt>
                <c:pt idx="39">
                  <c:v>63.304169999999999</c:v>
                </c:pt>
                <c:pt idx="40">
                  <c:v>65.187089999999998</c:v>
                </c:pt>
                <c:pt idx="41">
                  <c:v>64.939539999999994</c:v>
                </c:pt>
                <c:pt idx="42">
                  <c:v>62.803559999999997</c:v>
                </c:pt>
                <c:pt idx="43">
                  <c:v>62.697749999999999</c:v>
                </c:pt>
                <c:pt idx="44">
                  <c:v>64.061790000000002</c:v>
                </c:pt>
                <c:pt idx="45">
                  <c:v>63.858150000000002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D9-4ADF-B9B5-05FAF7818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'Accuracy-Robust.'!$AY$9:$BB$9</c:f>
          <c:strCache>
            <c:ptCount val="4"/>
            <c:pt idx="0">
              <c:v>w/o BIAS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'Accuracy-Robust.'!$AA$10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'Accuracy-Robust.'!$AA$11:$AA$70</c:f>
              <c:numCache>
                <c:formatCode>0.00</c:formatCode>
                <c:ptCount val="60"/>
                <c:pt idx="0">
                  <c:v>63.747109999999999</c:v>
                </c:pt>
                <c:pt idx="1">
                  <c:v>63.519750000000002</c:v>
                </c:pt>
                <c:pt idx="2">
                  <c:v>65.103359999999995</c:v>
                </c:pt>
                <c:pt idx="3">
                  <c:v>65.010459999999995</c:v>
                </c:pt>
                <c:pt idx="4">
                  <c:v>64.319749999999999</c:v>
                </c:pt>
                <c:pt idx="5">
                  <c:v>63.969790000000003</c:v>
                </c:pt>
                <c:pt idx="6">
                  <c:v>63.668140000000001</c:v>
                </c:pt>
                <c:pt idx="7">
                  <c:v>63.527630000000002</c:v>
                </c:pt>
                <c:pt idx="8">
                  <c:v>64.952830000000006</c:v>
                </c:pt>
                <c:pt idx="9">
                  <c:v>64.774950000000004</c:v>
                </c:pt>
                <c:pt idx="10">
                  <c:v>66.935029999999998</c:v>
                </c:pt>
                <c:pt idx="11">
                  <c:v>66.634119999999996</c:v>
                </c:pt>
                <c:pt idx="12">
                  <c:v>64.19032</c:v>
                </c:pt>
                <c:pt idx="13">
                  <c:v>66.021259999999998</c:v>
                </c:pt>
                <c:pt idx="14">
                  <c:v>65.355720000000005</c:v>
                </c:pt>
                <c:pt idx="15">
                  <c:v>67.31429</c:v>
                </c:pt>
                <c:pt idx="16">
                  <c:v>67.321709999999996</c:v>
                </c:pt>
                <c:pt idx="17">
                  <c:v>65.62603</c:v>
                </c:pt>
                <c:pt idx="18">
                  <c:v>65.498900000000006</c:v>
                </c:pt>
                <c:pt idx="19">
                  <c:v>65.630740000000003</c:v>
                </c:pt>
                <c:pt idx="20">
                  <c:v>65.92971</c:v>
                </c:pt>
                <c:pt idx="21">
                  <c:v>63.9148</c:v>
                </c:pt>
                <c:pt idx="22">
                  <c:v>64.210459999999998</c:v>
                </c:pt>
                <c:pt idx="23">
                  <c:v>63.529400000000003</c:v>
                </c:pt>
                <c:pt idx="24">
                  <c:v>63.672519999999999</c:v>
                </c:pt>
                <c:pt idx="25">
                  <c:v>64.3386</c:v>
                </c:pt>
                <c:pt idx="26">
                  <c:v>64.196539999999999</c:v>
                </c:pt>
                <c:pt idx="27">
                  <c:v>65.446439999999996</c:v>
                </c:pt>
                <c:pt idx="28">
                  <c:v>65.438969999999998</c:v>
                </c:pt>
                <c:pt idx="29">
                  <c:v>65.361000000000004</c:v>
                </c:pt>
                <c:pt idx="30">
                  <c:v>65.256540000000001</c:v>
                </c:pt>
                <c:pt idx="31">
                  <c:v>64.905460000000005</c:v>
                </c:pt>
                <c:pt idx="32">
                  <c:v>65.464519999999993</c:v>
                </c:pt>
                <c:pt idx="33">
                  <c:v>65.211150000000004</c:v>
                </c:pt>
                <c:pt idx="34">
                  <c:v>63.430540000000001</c:v>
                </c:pt>
                <c:pt idx="35">
                  <c:v>63.657330000000002</c:v>
                </c:pt>
                <c:pt idx="36">
                  <c:v>64.718310000000002</c:v>
                </c:pt>
                <c:pt idx="37">
                  <c:v>64.444569999999999</c:v>
                </c:pt>
                <c:pt idx="38">
                  <c:v>63.737270000000002</c:v>
                </c:pt>
                <c:pt idx="39">
                  <c:v>63.435279999999999</c:v>
                </c:pt>
                <c:pt idx="40">
                  <c:v>65.207629999999995</c:v>
                </c:pt>
                <c:pt idx="41">
                  <c:v>65.115020000000001</c:v>
                </c:pt>
                <c:pt idx="42">
                  <c:v>63.702800000000003</c:v>
                </c:pt>
                <c:pt idx="43">
                  <c:v>63.450130000000001</c:v>
                </c:pt>
                <c:pt idx="44">
                  <c:v>64.531260000000003</c:v>
                </c:pt>
                <c:pt idx="45">
                  <c:v>64.312809999999999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9-4E84-85D7-CF77423B1214}"/>
            </c:ext>
          </c:extLst>
        </c:ser>
        <c:ser>
          <c:idx val="1"/>
          <c:order val="1"/>
          <c:tx>
            <c:strRef>
              <c:f>'Accuracy-Robust.'!$AB$10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'Accuracy-Robust.'!$AB$11:$AB$70</c:f>
              <c:numCache>
                <c:formatCode>0.00</c:formatCode>
                <c:ptCount val="60"/>
                <c:pt idx="0">
                  <c:v>64.244230000000002</c:v>
                </c:pt>
                <c:pt idx="1">
                  <c:v>64.246629999999996</c:v>
                </c:pt>
                <c:pt idx="2">
                  <c:v>65.677250000000001</c:v>
                </c:pt>
                <c:pt idx="3">
                  <c:v>65.510469999999998</c:v>
                </c:pt>
                <c:pt idx="4">
                  <c:v>64.604119999999995</c:v>
                </c:pt>
                <c:pt idx="5">
                  <c:v>64.299909999999997</c:v>
                </c:pt>
                <c:pt idx="6">
                  <c:v>63.760750000000002</c:v>
                </c:pt>
                <c:pt idx="7">
                  <c:v>63.591569999999997</c:v>
                </c:pt>
                <c:pt idx="8">
                  <c:v>65.322460000000007</c:v>
                </c:pt>
                <c:pt idx="9">
                  <c:v>64.967820000000003</c:v>
                </c:pt>
                <c:pt idx="10">
                  <c:v>66.886719999999997</c:v>
                </c:pt>
                <c:pt idx="11">
                  <c:v>66.460099999999997</c:v>
                </c:pt>
                <c:pt idx="12">
                  <c:v>63.632800000000003</c:v>
                </c:pt>
                <c:pt idx="13">
                  <c:v>65.657510000000002</c:v>
                </c:pt>
                <c:pt idx="14">
                  <c:v>64.927670000000006</c:v>
                </c:pt>
                <c:pt idx="15">
                  <c:v>67.058530000000005</c:v>
                </c:pt>
                <c:pt idx="16">
                  <c:v>67.339460000000003</c:v>
                </c:pt>
                <c:pt idx="17">
                  <c:v>65.723609999999994</c:v>
                </c:pt>
                <c:pt idx="18">
                  <c:v>65.636009999999999</c:v>
                </c:pt>
                <c:pt idx="19">
                  <c:v>66.306849999999997</c:v>
                </c:pt>
                <c:pt idx="20">
                  <c:v>66.030590000000004</c:v>
                </c:pt>
                <c:pt idx="21">
                  <c:v>64.569000000000003</c:v>
                </c:pt>
                <c:pt idx="22">
                  <c:v>63.886119999999998</c:v>
                </c:pt>
                <c:pt idx="23">
                  <c:v>63.594029999999997</c:v>
                </c:pt>
                <c:pt idx="24">
                  <c:v>63.609160000000003</c:v>
                </c:pt>
                <c:pt idx="25">
                  <c:v>64.934359999999998</c:v>
                </c:pt>
                <c:pt idx="26">
                  <c:v>64.725080000000005</c:v>
                </c:pt>
                <c:pt idx="27">
                  <c:v>65.703739999999996</c:v>
                </c:pt>
                <c:pt idx="28">
                  <c:v>65.364140000000006</c:v>
                </c:pt>
                <c:pt idx="29">
                  <c:v>65.488699999999994</c:v>
                </c:pt>
                <c:pt idx="30">
                  <c:v>65.408330000000007</c:v>
                </c:pt>
                <c:pt idx="31">
                  <c:v>65.014669999999995</c:v>
                </c:pt>
                <c:pt idx="32">
                  <c:v>65.196219999999997</c:v>
                </c:pt>
                <c:pt idx="33">
                  <c:v>64.91722</c:v>
                </c:pt>
                <c:pt idx="34">
                  <c:v>63.38917</c:v>
                </c:pt>
                <c:pt idx="35">
                  <c:v>63.66395</c:v>
                </c:pt>
                <c:pt idx="36">
                  <c:v>64.712429999999998</c:v>
                </c:pt>
                <c:pt idx="37">
                  <c:v>64.303640000000001</c:v>
                </c:pt>
                <c:pt idx="38">
                  <c:v>64.183999999999997</c:v>
                </c:pt>
                <c:pt idx="39">
                  <c:v>63.876019999999997</c:v>
                </c:pt>
                <c:pt idx="40">
                  <c:v>65.271900000000002</c:v>
                </c:pt>
                <c:pt idx="41">
                  <c:v>65.15052</c:v>
                </c:pt>
                <c:pt idx="42">
                  <c:v>63.584710000000001</c:v>
                </c:pt>
                <c:pt idx="43">
                  <c:v>63.389609999999998</c:v>
                </c:pt>
                <c:pt idx="44">
                  <c:v>64.498909999999995</c:v>
                </c:pt>
                <c:pt idx="45">
                  <c:v>64.212000000000003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9-4E84-85D7-CF77423B1214}"/>
            </c:ext>
          </c:extLst>
        </c:ser>
        <c:ser>
          <c:idx val="2"/>
          <c:order val="2"/>
          <c:tx>
            <c:strRef>
              <c:f>'Accuracy-Robust.'!$AC$10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'Accuracy-Robust.'!$AC$11:$AC$70</c:f>
              <c:numCache>
                <c:formatCode>0.00</c:formatCode>
                <c:ptCount val="60"/>
                <c:pt idx="0">
                  <c:v>63.369030000000002</c:v>
                </c:pt>
                <c:pt idx="1">
                  <c:v>63.375610000000002</c:v>
                </c:pt>
                <c:pt idx="2">
                  <c:v>64.901790000000005</c:v>
                </c:pt>
                <c:pt idx="3">
                  <c:v>64.848280000000003</c:v>
                </c:pt>
                <c:pt idx="4">
                  <c:v>63.959330000000001</c:v>
                </c:pt>
                <c:pt idx="5">
                  <c:v>63.758020000000002</c:v>
                </c:pt>
                <c:pt idx="6">
                  <c:v>63.234079999999999</c:v>
                </c:pt>
                <c:pt idx="7">
                  <c:v>63.187829999999998</c:v>
                </c:pt>
                <c:pt idx="8">
                  <c:v>65.388450000000006</c:v>
                </c:pt>
                <c:pt idx="9">
                  <c:v>65.256360000000001</c:v>
                </c:pt>
                <c:pt idx="10">
                  <c:v>66.636939999999996</c:v>
                </c:pt>
                <c:pt idx="11">
                  <c:v>66.355450000000005</c:v>
                </c:pt>
                <c:pt idx="12">
                  <c:v>64.054389999999998</c:v>
                </c:pt>
                <c:pt idx="13">
                  <c:v>65.758520000000004</c:v>
                </c:pt>
                <c:pt idx="14">
                  <c:v>65.019019999999998</c:v>
                </c:pt>
                <c:pt idx="15">
                  <c:v>67.616129999999998</c:v>
                </c:pt>
                <c:pt idx="16">
                  <c:v>67.530349999999999</c:v>
                </c:pt>
                <c:pt idx="17">
                  <c:v>65.695220000000006</c:v>
                </c:pt>
                <c:pt idx="18">
                  <c:v>65.673069999999996</c:v>
                </c:pt>
                <c:pt idx="19">
                  <c:v>66.06953</c:v>
                </c:pt>
                <c:pt idx="20">
                  <c:v>66.215969999999999</c:v>
                </c:pt>
                <c:pt idx="21">
                  <c:v>64.042509999999993</c:v>
                </c:pt>
                <c:pt idx="22">
                  <c:v>64.312020000000004</c:v>
                </c:pt>
                <c:pt idx="23">
                  <c:v>63.397930000000002</c:v>
                </c:pt>
                <c:pt idx="24">
                  <c:v>63.488520000000001</c:v>
                </c:pt>
                <c:pt idx="25">
                  <c:v>64.397750000000002</c:v>
                </c:pt>
                <c:pt idx="26">
                  <c:v>64.306529999999995</c:v>
                </c:pt>
                <c:pt idx="27">
                  <c:v>65.662030000000001</c:v>
                </c:pt>
                <c:pt idx="28">
                  <c:v>65.690659999999994</c:v>
                </c:pt>
                <c:pt idx="29">
                  <c:v>65.39846</c:v>
                </c:pt>
                <c:pt idx="30">
                  <c:v>65.281580000000005</c:v>
                </c:pt>
                <c:pt idx="31">
                  <c:v>65.020809999999997</c:v>
                </c:pt>
                <c:pt idx="32">
                  <c:v>65.429860000000005</c:v>
                </c:pt>
                <c:pt idx="33">
                  <c:v>65.182829999999996</c:v>
                </c:pt>
                <c:pt idx="34">
                  <c:v>63.707039999999999</c:v>
                </c:pt>
                <c:pt idx="35">
                  <c:v>63.894950000000001</c:v>
                </c:pt>
                <c:pt idx="36">
                  <c:v>64.743290000000002</c:v>
                </c:pt>
                <c:pt idx="37">
                  <c:v>64.432180000000002</c:v>
                </c:pt>
                <c:pt idx="38">
                  <c:v>64.198750000000004</c:v>
                </c:pt>
                <c:pt idx="39">
                  <c:v>63.80021</c:v>
                </c:pt>
                <c:pt idx="40">
                  <c:v>65.405680000000004</c:v>
                </c:pt>
                <c:pt idx="41">
                  <c:v>65.267150000000001</c:v>
                </c:pt>
                <c:pt idx="42">
                  <c:v>63.520269999999996</c:v>
                </c:pt>
                <c:pt idx="43">
                  <c:v>63.283799999999999</c:v>
                </c:pt>
                <c:pt idx="44">
                  <c:v>64.769869999999997</c:v>
                </c:pt>
                <c:pt idx="45">
                  <c:v>64.566749999999999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9-4E84-85D7-CF77423B1214}"/>
            </c:ext>
          </c:extLst>
        </c:ser>
        <c:ser>
          <c:idx val="3"/>
          <c:order val="3"/>
          <c:tx>
            <c:strRef>
              <c:f>'Accuracy-Robust.'!$AD$10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'Accuracy-Robust.'!$Z$11:$Z$70</c:f>
              <c:numCache>
                <c:formatCode>0.00</c:formatCode>
                <c:ptCount val="60"/>
                <c:pt idx="0">
                  <c:v>64.125619999999998</c:v>
                </c:pt>
                <c:pt idx="1">
                  <c:v>63.750070000000001</c:v>
                </c:pt>
                <c:pt idx="2">
                  <c:v>65.233459999999994</c:v>
                </c:pt>
                <c:pt idx="3">
                  <c:v>65.388419999999996</c:v>
                </c:pt>
                <c:pt idx="4">
                  <c:v>64.789879999999997</c:v>
                </c:pt>
                <c:pt idx="5">
                  <c:v>64.325980000000001</c:v>
                </c:pt>
                <c:pt idx="6">
                  <c:v>63.592120000000001</c:v>
                </c:pt>
                <c:pt idx="7">
                  <c:v>63.661720000000003</c:v>
                </c:pt>
                <c:pt idx="8">
                  <c:v>65.819460000000007</c:v>
                </c:pt>
                <c:pt idx="9">
                  <c:v>65.854240000000004</c:v>
                </c:pt>
                <c:pt idx="10">
                  <c:v>67.493340000000003</c:v>
                </c:pt>
                <c:pt idx="11">
                  <c:v>67.568049999999999</c:v>
                </c:pt>
                <c:pt idx="12">
                  <c:v>64.605630000000005</c:v>
                </c:pt>
                <c:pt idx="13">
                  <c:v>66.17304</c:v>
                </c:pt>
                <c:pt idx="14">
                  <c:v>66.133560000000003</c:v>
                </c:pt>
                <c:pt idx="15">
                  <c:v>67.277869999999993</c:v>
                </c:pt>
                <c:pt idx="16">
                  <c:v>67.318929999999995</c:v>
                </c:pt>
                <c:pt idx="17">
                  <c:v>65.8767</c:v>
                </c:pt>
                <c:pt idx="18">
                  <c:v>65.753649999999993</c:v>
                </c:pt>
                <c:pt idx="19">
                  <c:v>66.358199999999997</c:v>
                </c:pt>
                <c:pt idx="20">
                  <c:v>66.328159999999997</c:v>
                </c:pt>
                <c:pt idx="21">
                  <c:v>64.575879999999998</c:v>
                </c:pt>
                <c:pt idx="22">
                  <c:v>64.347130000000007</c:v>
                </c:pt>
                <c:pt idx="23">
                  <c:v>63.410620000000002</c:v>
                </c:pt>
                <c:pt idx="24">
                  <c:v>63.603029999999997</c:v>
                </c:pt>
                <c:pt idx="25">
                  <c:v>64.744219999999999</c:v>
                </c:pt>
                <c:pt idx="26">
                  <c:v>64.784850000000006</c:v>
                </c:pt>
                <c:pt idx="27">
                  <c:v>65.878500000000003</c:v>
                </c:pt>
                <c:pt idx="28">
                  <c:v>65.965360000000004</c:v>
                </c:pt>
                <c:pt idx="29">
                  <c:v>65.543019999999999</c:v>
                </c:pt>
                <c:pt idx="30">
                  <c:v>65.625569999999996</c:v>
                </c:pt>
                <c:pt idx="31">
                  <c:v>65.042289999999994</c:v>
                </c:pt>
                <c:pt idx="32">
                  <c:v>65.371880000000004</c:v>
                </c:pt>
                <c:pt idx="33">
                  <c:v>65.301630000000003</c:v>
                </c:pt>
                <c:pt idx="34">
                  <c:v>64.267420000000001</c:v>
                </c:pt>
                <c:pt idx="35">
                  <c:v>64.064970000000002</c:v>
                </c:pt>
                <c:pt idx="36">
                  <c:v>65.120750000000001</c:v>
                </c:pt>
                <c:pt idx="37">
                  <c:v>65.108999999999995</c:v>
                </c:pt>
                <c:pt idx="38">
                  <c:v>64.033240000000006</c:v>
                </c:pt>
                <c:pt idx="39">
                  <c:v>64.126490000000004</c:v>
                </c:pt>
                <c:pt idx="40">
                  <c:v>65.125209999999996</c:v>
                </c:pt>
                <c:pt idx="41">
                  <c:v>65.127539999999996</c:v>
                </c:pt>
                <c:pt idx="42">
                  <c:v>63.852119999999999</c:v>
                </c:pt>
                <c:pt idx="43">
                  <c:v>64.150319999999994</c:v>
                </c:pt>
                <c:pt idx="44">
                  <c:v>64.911720000000003</c:v>
                </c:pt>
                <c:pt idx="45">
                  <c:v>64.801220000000001</c:v>
                </c:pt>
              </c:numCache>
            </c:numRef>
          </c:xVal>
          <c:yVal>
            <c:numRef>
              <c:f>'Accuracy-Robust.'!$AD$11:$AD$70</c:f>
              <c:numCache>
                <c:formatCode>0.00</c:formatCode>
                <c:ptCount val="60"/>
                <c:pt idx="0">
                  <c:v>62.842919999999999</c:v>
                </c:pt>
                <c:pt idx="1">
                  <c:v>62.759309999999999</c:v>
                </c:pt>
                <c:pt idx="2">
                  <c:v>64.189369999999997</c:v>
                </c:pt>
                <c:pt idx="3">
                  <c:v>64.323809999999995</c:v>
                </c:pt>
                <c:pt idx="4">
                  <c:v>63.088650000000001</c:v>
                </c:pt>
                <c:pt idx="5">
                  <c:v>62.879899999999999</c:v>
                </c:pt>
                <c:pt idx="6">
                  <c:v>62.552190000000003</c:v>
                </c:pt>
                <c:pt idx="7">
                  <c:v>62.472119999999997</c:v>
                </c:pt>
                <c:pt idx="8">
                  <c:v>65.080420000000004</c:v>
                </c:pt>
                <c:pt idx="9">
                  <c:v>64.925150000000002</c:v>
                </c:pt>
                <c:pt idx="10">
                  <c:v>65.515349999999998</c:v>
                </c:pt>
                <c:pt idx="11">
                  <c:v>65.167810000000003</c:v>
                </c:pt>
                <c:pt idx="12">
                  <c:v>63.269770000000001</c:v>
                </c:pt>
                <c:pt idx="13">
                  <c:v>64.769559999999998</c:v>
                </c:pt>
                <c:pt idx="14">
                  <c:v>63.494549999999997</c:v>
                </c:pt>
                <c:pt idx="15">
                  <c:v>67.093999999999994</c:v>
                </c:pt>
                <c:pt idx="16">
                  <c:v>67.313890000000001</c:v>
                </c:pt>
                <c:pt idx="17">
                  <c:v>65.396649999999994</c:v>
                </c:pt>
                <c:pt idx="18">
                  <c:v>65.41216</c:v>
                </c:pt>
                <c:pt idx="19">
                  <c:v>65.831549999999993</c:v>
                </c:pt>
                <c:pt idx="20">
                  <c:v>66.156239999999997</c:v>
                </c:pt>
                <c:pt idx="21">
                  <c:v>63.453339999999997</c:v>
                </c:pt>
                <c:pt idx="22">
                  <c:v>63.97343</c:v>
                </c:pt>
                <c:pt idx="23">
                  <c:v>63.00826</c:v>
                </c:pt>
                <c:pt idx="24">
                  <c:v>63.28154</c:v>
                </c:pt>
                <c:pt idx="25">
                  <c:v>63.73854</c:v>
                </c:pt>
                <c:pt idx="26">
                  <c:v>63.520879999999998</c:v>
                </c:pt>
                <c:pt idx="27">
                  <c:v>65.224850000000004</c:v>
                </c:pt>
                <c:pt idx="28">
                  <c:v>65.161029999999997</c:v>
                </c:pt>
                <c:pt idx="29">
                  <c:v>64.986720000000005</c:v>
                </c:pt>
                <c:pt idx="30">
                  <c:v>64.970579999999998</c:v>
                </c:pt>
                <c:pt idx="31">
                  <c:v>64.767849999999996</c:v>
                </c:pt>
                <c:pt idx="32">
                  <c:v>65.576700000000002</c:v>
                </c:pt>
                <c:pt idx="33">
                  <c:v>65.067310000000006</c:v>
                </c:pt>
                <c:pt idx="34">
                  <c:v>63.432070000000003</c:v>
                </c:pt>
                <c:pt idx="35">
                  <c:v>63.626620000000003</c:v>
                </c:pt>
                <c:pt idx="36">
                  <c:v>64.090029999999999</c:v>
                </c:pt>
                <c:pt idx="37">
                  <c:v>63.731430000000003</c:v>
                </c:pt>
                <c:pt idx="38">
                  <c:v>63.818759999999997</c:v>
                </c:pt>
                <c:pt idx="39">
                  <c:v>63.304169999999999</c:v>
                </c:pt>
                <c:pt idx="40">
                  <c:v>65.187089999999998</c:v>
                </c:pt>
                <c:pt idx="41">
                  <c:v>64.939539999999994</c:v>
                </c:pt>
                <c:pt idx="42">
                  <c:v>62.803559999999997</c:v>
                </c:pt>
                <c:pt idx="43">
                  <c:v>62.697749999999999</c:v>
                </c:pt>
                <c:pt idx="44">
                  <c:v>64.061790000000002</c:v>
                </c:pt>
                <c:pt idx="45">
                  <c:v>63.858150000000002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A9-4E84-85D7-CF77423B1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  <c:majorUnit val="2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'Accuracy-Robust._5sensors'!$C$9:$H$9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'Accuracy-Robust._5sensors'!$C$11:$C$70</c:f>
              <c:numCache>
                <c:formatCode>0.00</c:formatCode>
                <c:ptCount val="60"/>
                <c:pt idx="0">
                  <c:v>88.236459999999994</c:v>
                </c:pt>
                <c:pt idx="1">
                  <c:v>89.512010000000004</c:v>
                </c:pt>
                <c:pt idx="2">
                  <c:v>89.088719999999995</c:v>
                </c:pt>
                <c:pt idx="3">
                  <c:v>88.885890000000003</c:v>
                </c:pt>
                <c:pt idx="4">
                  <c:v>89.543059999999997</c:v>
                </c:pt>
                <c:pt idx="5">
                  <c:v>84.553560000000004</c:v>
                </c:pt>
                <c:pt idx="6">
                  <c:v>88.593779999999995</c:v>
                </c:pt>
                <c:pt idx="7">
                  <c:v>88.464479999999995</c:v>
                </c:pt>
                <c:pt idx="8">
                  <c:v>87.479110000000006</c:v>
                </c:pt>
                <c:pt idx="9">
                  <c:v>88.821389999999994</c:v>
                </c:pt>
                <c:pt idx="10">
                  <c:v>88.882019999999997</c:v>
                </c:pt>
                <c:pt idx="11">
                  <c:v>84.90419</c:v>
                </c:pt>
                <c:pt idx="12">
                  <c:v>88.310969999999998</c:v>
                </c:pt>
                <c:pt idx="13">
                  <c:v>86.890330000000006</c:v>
                </c:pt>
                <c:pt idx="14">
                  <c:v>82.821510000000004</c:v>
                </c:pt>
                <c:pt idx="15">
                  <c:v>84.670559999999995</c:v>
                </c:pt>
                <c:pt idx="16">
                  <c:v>85.463229999999996</c:v>
                </c:pt>
                <c:pt idx="17">
                  <c:v>87.416669999999996</c:v>
                </c:pt>
                <c:pt idx="18">
                  <c:v>86.2761</c:v>
                </c:pt>
                <c:pt idx="19">
                  <c:v>85.248990000000006</c:v>
                </c:pt>
                <c:pt idx="20">
                  <c:v>89.644069999999999</c:v>
                </c:pt>
                <c:pt idx="21">
                  <c:v>84.934359999999998</c:v>
                </c:pt>
                <c:pt idx="22">
                  <c:v>85.649180000000001</c:v>
                </c:pt>
                <c:pt idx="23">
                  <c:v>86.129320000000007</c:v>
                </c:pt>
                <c:pt idx="24">
                  <c:v>88.137339999999995</c:v>
                </c:pt>
                <c:pt idx="25">
                  <c:v>89.279939999999996</c:v>
                </c:pt>
                <c:pt idx="26">
                  <c:v>89.084479999999999</c:v>
                </c:pt>
                <c:pt idx="27">
                  <c:v>87.849770000000007</c:v>
                </c:pt>
                <c:pt idx="28">
                  <c:v>87.646360000000001</c:v>
                </c:pt>
                <c:pt idx="29">
                  <c:v>86.687460000000002</c:v>
                </c:pt>
                <c:pt idx="30">
                  <c:v>87.968109999999996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B1-4499-9A65-41D37A996BAE}"/>
            </c:ext>
          </c:extLst>
        </c:ser>
        <c:ser>
          <c:idx val="1"/>
          <c:order val="1"/>
          <c:tx>
            <c:strRef>
              <c:f>'Accuracy-Robust._5sensors'!$D$10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'Accuracy-Robust._5sensors'!$D$11:$D$70</c:f>
              <c:numCache>
                <c:formatCode>0.00</c:formatCode>
                <c:ptCount val="60"/>
                <c:pt idx="0">
                  <c:v>89.072929999999999</c:v>
                </c:pt>
                <c:pt idx="1">
                  <c:v>90.063339999999997</c:v>
                </c:pt>
                <c:pt idx="2">
                  <c:v>89.610550000000003</c:v>
                </c:pt>
                <c:pt idx="3">
                  <c:v>89.475219999999993</c:v>
                </c:pt>
                <c:pt idx="4">
                  <c:v>90.001649999999998</c:v>
                </c:pt>
                <c:pt idx="5">
                  <c:v>85.450019999999995</c:v>
                </c:pt>
                <c:pt idx="6">
                  <c:v>89.152469999999994</c:v>
                </c:pt>
                <c:pt idx="7">
                  <c:v>89.160399999999996</c:v>
                </c:pt>
                <c:pt idx="8">
                  <c:v>88.033209999999997</c:v>
                </c:pt>
                <c:pt idx="9">
                  <c:v>89.542050000000003</c:v>
                </c:pt>
                <c:pt idx="10">
                  <c:v>89.438469999999995</c:v>
                </c:pt>
                <c:pt idx="11">
                  <c:v>85.338200000000001</c:v>
                </c:pt>
                <c:pt idx="12">
                  <c:v>89.168130000000005</c:v>
                </c:pt>
                <c:pt idx="13">
                  <c:v>87.625519999999995</c:v>
                </c:pt>
                <c:pt idx="14">
                  <c:v>83.441050000000004</c:v>
                </c:pt>
                <c:pt idx="15">
                  <c:v>85.253680000000003</c:v>
                </c:pt>
                <c:pt idx="16">
                  <c:v>86.290999999999997</c:v>
                </c:pt>
                <c:pt idx="17">
                  <c:v>88.390709999999999</c:v>
                </c:pt>
                <c:pt idx="18">
                  <c:v>87.082459999999998</c:v>
                </c:pt>
                <c:pt idx="19">
                  <c:v>86.290599999999998</c:v>
                </c:pt>
                <c:pt idx="20">
                  <c:v>90.339939999999999</c:v>
                </c:pt>
                <c:pt idx="21">
                  <c:v>85.821430000000007</c:v>
                </c:pt>
                <c:pt idx="22">
                  <c:v>86.602400000000003</c:v>
                </c:pt>
                <c:pt idx="23">
                  <c:v>87.013170000000002</c:v>
                </c:pt>
                <c:pt idx="24">
                  <c:v>89.223020000000005</c:v>
                </c:pt>
                <c:pt idx="25">
                  <c:v>90.229399999999998</c:v>
                </c:pt>
                <c:pt idx="26">
                  <c:v>89.884680000000003</c:v>
                </c:pt>
                <c:pt idx="27">
                  <c:v>88.258089999999996</c:v>
                </c:pt>
                <c:pt idx="28">
                  <c:v>88.333340000000007</c:v>
                </c:pt>
                <c:pt idx="29">
                  <c:v>87.689920000000001</c:v>
                </c:pt>
                <c:pt idx="30">
                  <c:v>88.383170000000007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B1-4499-9A65-41D37A996BAE}"/>
            </c:ext>
          </c:extLst>
        </c:ser>
        <c:ser>
          <c:idx val="2"/>
          <c:order val="2"/>
          <c:tx>
            <c:strRef>
              <c:f>'Accuracy-Robust._5sensors'!$E$10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'Accuracy-Robust._5sensors'!$E$11:$E$70</c:f>
              <c:numCache>
                <c:formatCode>0.00</c:formatCode>
                <c:ptCount val="60"/>
                <c:pt idx="0">
                  <c:v>88.66095</c:v>
                </c:pt>
                <c:pt idx="1">
                  <c:v>89.902559999999994</c:v>
                </c:pt>
                <c:pt idx="2">
                  <c:v>89.266059999999996</c:v>
                </c:pt>
                <c:pt idx="3">
                  <c:v>89.270799999999994</c:v>
                </c:pt>
                <c:pt idx="4">
                  <c:v>89.71266</c:v>
                </c:pt>
                <c:pt idx="5">
                  <c:v>85.294020000000003</c:v>
                </c:pt>
                <c:pt idx="6">
                  <c:v>88.831090000000003</c:v>
                </c:pt>
                <c:pt idx="7">
                  <c:v>89.134780000000006</c:v>
                </c:pt>
                <c:pt idx="8">
                  <c:v>88.047790000000006</c:v>
                </c:pt>
                <c:pt idx="9">
                  <c:v>89.363200000000006</c:v>
                </c:pt>
                <c:pt idx="10">
                  <c:v>89.270510000000002</c:v>
                </c:pt>
                <c:pt idx="11">
                  <c:v>85.490359999999995</c:v>
                </c:pt>
                <c:pt idx="12">
                  <c:v>89.419960000000003</c:v>
                </c:pt>
                <c:pt idx="13">
                  <c:v>87.696849999999998</c:v>
                </c:pt>
                <c:pt idx="14">
                  <c:v>83.507779999999997</c:v>
                </c:pt>
                <c:pt idx="15">
                  <c:v>85.677909999999997</c:v>
                </c:pt>
                <c:pt idx="16">
                  <c:v>86.424490000000006</c:v>
                </c:pt>
                <c:pt idx="17">
                  <c:v>88.445539999999994</c:v>
                </c:pt>
                <c:pt idx="18">
                  <c:v>86.997919999999993</c:v>
                </c:pt>
                <c:pt idx="19">
                  <c:v>86.231620000000007</c:v>
                </c:pt>
                <c:pt idx="20">
                  <c:v>90.611069999999998</c:v>
                </c:pt>
                <c:pt idx="21">
                  <c:v>85.971149999999994</c:v>
                </c:pt>
                <c:pt idx="22">
                  <c:v>86.544049999999999</c:v>
                </c:pt>
                <c:pt idx="23">
                  <c:v>86.838660000000004</c:v>
                </c:pt>
                <c:pt idx="24">
                  <c:v>89.370069999999998</c:v>
                </c:pt>
                <c:pt idx="25">
                  <c:v>90.524900000000002</c:v>
                </c:pt>
                <c:pt idx="26">
                  <c:v>90.209890000000001</c:v>
                </c:pt>
                <c:pt idx="27">
                  <c:v>87.992279999999994</c:v>
                </c:pt>
                <c:pt idx="28">
                  <c:v>88.578630000000004</c:v>
                </c:pt>
                <c:pt idx="29">
                  <c:v>87.525679999999994</c:v>
                </c:pt>
                <c:pt idx="30">
                  <c:v>88.247209999999995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1-4499-9A65-41D37A996BAE}"/>
            </c:ext>
          </c:extLst>
        </c:ser>
        <c:ser>
          <c:idx val="3"/>
          <c:order val="3"/>
          <c:tx>
            <c:strRef>
              <c:f>'Accuracy-Robust._5sensors'!$F$10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'Accuracy-Robust._5sensors'!$F$11:$F$70</c:f>
              <c:numCache>
                <c:formatCode>0.00</c:formatCode>
                <c:ptCount val="60"/>
                <c:pt idx="0">
                  <c:v>88.242890000000003</c:v>
                </c:pt>
                <c:pt idx="1">
                  <c:v>89.433160000000001</c:v>
                </c:pt>
                <c:pt idx="2">
                  <c:v>88.912599999999998</c:v>
                </c:pt>
                <c:pt idx="3">
                  <c:v>88.732420000000005</c:v>
                </c:pt>
                <c:pt idx="4">
                  <c:v>89.526780000000002</c:v>
                </c:pt>
                <c:pt idx="5">
                  <c:v>84.465500000000006</c:v>
                </c:pt>
                <c:pt idx="6">
                  <c:v>88.306700000000006</c:v>
                </c:pt>
                <c:pt idx="7">
                  <c:v>88.543340000000001</c:v>
                </c:pt>
                <c:pt idx="8">
                  <c:v>87.490300000000005</c:v>
                </c:pt>
                <c:pt idx="9">
                  <c:v>88.817490000000006</c:v>
                </c:pt>
                <c:pt idx="10">
                  <c:v>88.800269999999998</c:v>
                </c:pt>
                <c:pt idx="11">
                  <c:v>84.671700000000001</c:v>
                </c:pt>
                <c:pt idx="12">
                  <c:v>88.367220000000003</c:v>
                </c:pt>
                <c:pt idx="13">
                  <c:v>86.718890000000002</c:v>
                </c:pt>
                <c:pt idx="14">
                  <c:v>82.933220000000006</c:v>
                </c:pt>
                <c:pt idx="15">
                  <c:v>84.717290000000006</c:v>
                </c:pt>
                <c:pt idx="16">
                  <c:v>85.578069999999997</c:v>
                </c:pt>
                <c:pt idx="17">
                  <c:v>87.555260000000004</c:v>
                </c:pt>
                <c:pt idx="18">
                  <c:v>86.254249999999999</c:v>
                </c:pt>
                <c:pt idx="19">
                  <c:v>85.219139999999996</c:v>
                </c:pt>
                <c:pt idx="20">
                  <c:v>89.510589999999993</c:v>
                </c:pt>
                <c:pt idx="21">
                  <c:v>85.078440000000001</c:v>
                </c:pt>
                <c:pt idx="22">
                  <c:v>85.627529999999993</c:v>
                </c:pt>
                <c:pt idx="23">
                  <c:v>86.010900000000007</c:v>
                </c:pt>
                <c:pt idx="24">
                  <c:v>88.498949999999994</c:v>
                </c:pt>
                <c:pt idx="25">
                  <c:v>89.475290000000001</c:v>
                </c:pt>
                <c:pt idx="26">
                  <c:v>89.157769999999999</c:v>
                </c:pt>
                <c:pt idx="27">
                  <c:v>87.640469999999993</c:v>
                </c:pt>
                <c:pt idx="28">
                  <c:v>87.872619999999998</c:v>
                </c:pt>
                <c:pt idx="29">
                  <c:v>86.680319999999995</c:v>
                </c:pt>
                <c:pt idx="30">
                  <c:v>87.764690000000002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B1-4499-9A65-41D37A996BAE}"/>
            </c:ext>
          </c:extLst>
        </c:ser>
        <c:ser>
          <c:idx val="4"/>
          <c:order val="4"/>
          <c:tx>
            <c:strRef>
              <c:f>'Accuracy-Robust._5sensors'!$G$10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'Accuracy-Robust._5sensors'!$G$11:$G$70</c:f>
              <c:numCache>
                <c:formatCode>0.00</c:formatCode>
                <c:ptCount val="60"/>
                <c:pt idx="0">
                  <c:v>88.216369999999998</c:v>
                </c:pt>
                <c:pt idx="1">
                  <c:v>89.253960000000006</c:v>
                </c:pt>
                <c:pt idx="2">
                  <c:v>88.763999999999996</c:v>
                </c:pt>
                <c:pt idx="3">
                  <c:v>88.695880000000002</c:v>
                </c:pt>
                <c:pt idx="4">
                  <c:v>89.28586</c:v>
                </c:pt>
                <c:pt idx="5">
                  <c:v>84.778379999999999</c:v>
                </c:pt>
                <c:pt idx="6">
                  <c:v>88.295330000000007</c:v>
                </c:pt>
                <c:pt idx="7">
                  <c:v>88.589200000000005</c:v>
                </c:pt>
                <c:pt idx="8">
                  <c:v>87.491420000000005</c:v>
                </c:pt>
                <c:pt idx="9">
                  <c:v>88.809380000000004</c:v>
                </c:pt>
                <c:pt idx="10">
                  <c:v>88.737009999999998</c:v>
                </c:pt>
                <c:pt idx="11">
                  <c:v>84.922219999999996</c:v>
                </c:pt>
                <c:pt idx="12">
                  <c:v>88.482169999999996</c:v>
                </c:pt>
                <c:pt idx="13">
                  <c:v>86.759479999999996</c:v>
                </c:pt>
                <c:pt idx="14">
                  <c:v>83.101579999999998</c:v>
                </c:pt>
                <c:pt idx="15">
                  <c:v>84.954049999999995</c:v>
                </c:pt>
                <c:pt idx="16">
                  <c:v>85.777590000000004</c:v>
                </c:pt>
                <c:pt idx="17">
                  <c:v>87.807389999999998</c:v>
                </c:pt>
                <c:pt idx="18">
                  <c:v>86.435100000000006</c:v>
                </c:pt>
                <c:pt idx="19">
                  <c:v>85.435280000000006</c:v>
                </c:pt>
                <c:pt idx="20">
                  <c:v>89.498540000000006</c:v>
                </c:pt>
                <c:pt idx="21">
                  <c:v>85.1203</c:v>
                </c:pt>
                <c:pt idx="22">
                  <c:v>85.822829999999996</c:v>
                </c:pt>
                <c:pt idx="23">
                  <c:v>86.179159999999996</c:v>
                </c:pt>
                <c:pt idx="24">
                  <c:v>88.661590000000004</c:v>
                </c:pt>
                <c:pt idx="25">
                  <c:v>89.614180000000005</c:v>
                </c:pt>
                <c:pt idx="26">
                  <c:v>89.158270000000002</c:v>
                </c:pt>
                <c:pt idx="27">
                  <c:v>87.665009999999995</c:v>
                </c:pt>
                <c:pt idx="28">
                  <c:v>88.090580000000003</c:v>
                </c:pt>
                <c:pt idx="29">
                  <c:v>86.828580000000002</c:v>
                </c:pt>
                <c:pt idx="30">
                  <c:v>87.721019999999996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FB1-4499-9A65-41D37A996BAE}"/>
            </c:ext>
          </c:extLst>
        </c:ser>
        <c:ser>
          <c:idx val="5"/>
          <c:order val="5"/>
          <c:tx>
            <c:strRef>
              <c:f>'Accuracy-Robust._5sensors'!$H$10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'Accuracy-Robust._5sensors'!$H$11:$H$70</c:f>
              <c:numCache>
                <c:formatCode>0.00</c:formatCode>
                <c:ptCount val="60"/>
                <c:pt idx="0">
                  <c:v>87.996589999999998</c:v>
                </c:pt>
                <c:pt idx="1">
                  <c:v>89.4499</c:v>
                </c:pt>
                <c:pt idx="2">
                  <c:v>88.880840000000006</c:v>
                </c:pt>
                <c:pt idx="3">
                  <c:v>88.783420000000007</c:v>
                </c:pt>
                <c:pt idx="4">
                  <c:v>89.54616</c:v>
                </c:pt>
                <c:pt idx="5">
                  <c:v>84.748909999999995</c:v>
                </c:pt>
                <c:pt idx="6">
                  <c:v>88.337620000000001</c:v>
                </c:pt>
                <c:pt idx="7">
                  <c:v>88.502579999999995</c:v>
                </c:pt>
                <c:pt idx="8">
                  <c:v>87.623679999999993</c:v>
                </c:pt>
                <c:pt idx="9">
                  <c:v>88.971819999999994</c:v>
                </c:pt>
                <c:pt idx="10">
                  <c:v>88.847560000000001</c:v>
                </c:pt>
                <c:pt idx="11">
                  <c:v>84.861940000000004</c:v>
                </c:pt>
                <c:pt idx="12">
                  <c:v>88.721019999999996</c:v>
                </c:pt>
                <c:pt idx="13">
                  <c:v>87.153080000000003</c:v>
                </c:pt>
                <c:pt idx="14">
                  <c:v>83.209829999999997</c:v>
                </c:pt>
                <c:pt idx="15">
                  <c:v>85.202629999999999</c:v>
                </c:pt>
                <c:pt idx="16">
                  <c:v>85.753</c:v>
                </c:pt>
                <c:pt idx="17">
                  <c:v>87.812920000000005</c:v>
                </c:pt>
                <c:pt idx="18">
                  <c:v>86.381479999999996</c:v>
                </c:pt>
                <c:pt idx="19">
                  <c:v>85.723879999999994</c:v>
                </c:pt>
                <c:pt idx="20">
                  <c:v>89.728669999999994</c:v>
                </c:pt>
                <c:pt idx="21">
                  <c:v>85.505629999999996</c:v>
                </c:pt>
                <c:pt idx="22">
                  <c:v>85.84469</c:v>
                </c:pt>
                <c:pt idx="23">
                  <c:v>86.140749999999997</c:v>
                </c:pt>
                <c:pt idx="24">
                  <c:v>88.479619999999997</c:v>
                </c:pt>
                <c:pt idx="25">
                  <c:v>89.719579999999993</c:v>
                </c:pt>
                <c:pt idx="26">
                  <c:v>89.366129999999998</c:v>
                </c:pt>
                <c:pt idx="27">
                  <c:v>87.645700000000005</c:v>
                </c:pt>
                <c:pt idx="28">
                  <c:v>88.207650000000001</c:v>
                </c:pt>
                <c:pt idx="29">
                  <c:v>86.839389999999995</c:v>
                </c:pt>
                <c:pt idx="30">
                  <c:v>87.876459999999994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FB1-4499-9A65-41D37A996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'Accuracy-Robust._5sensors'!$I$9:$N$9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'Accuracy-Robust._5sensors'!$I$11:$I$70</c:f>
              <c:numCache>
                <c:formatCode>0.00</c:formatCode>
                <c:ptCount val="60"/>
                <c:pt idx="0">
                  <c:v>88.268992258064515</c:v>
                </c:pt>
                <c:pt idx="1">
                  <c:v>89.544542258064524</c:v>
                </c:pt>
                <c:pt idx="2">
                  <c:v>89.121252258064516</c:v>
                </c:pt>
                <c:pt idx="3">
                  <c:v>88.918422258064524</c:v>
                </c:pt>
                <c:pt idx="4">
                  <c:v>89.575592258064518</c:v>
                </c:pt>
                <c:pt idx="5">
                  <c:v>84.586092258064525</c:v>
                </c:pt>
                <c:pt idx="6">
                  <c:v>88.626312258064516</c:v>
                </c:pt>
                <c:pt idx="7">
                  <c:v>88.497012258064515</c:v>
                </c:pt>
                <c:pt idx="8">
                  <c:v>87.511642258064526</c:v>
                </c:pt>
                <c:pt idx="9">
                  <c:v>88.853922258064514</c:v>
                </c:pt>
                <c:pt idx="10">
                  <c:v>88.914552258064518</c:v>
                </c:pt>
                <c:pt idx="11">
                  <c:v>84.93672225806452</c:v>
                </c:pt>
                <c:pt idx="12">
                  <c:v>88.343502258064518</c:v>
                </c:pt>
                <c:pt idx="13">
                  <c:v>86.922862258064526</c:v>
                </c:pt>
                <c:pt idx="14">
                  <c:v>82.854042258064524</c:v>
                </c:pt>
                <c:pt idx="15">
                  <c:v>84.703092258064515</c:v>
                </c:pt>
                <c:pt idx="16">
                  <c:v>85.495762258064516</c:v>
                </c:pt>
                <c:pt idx="17">
                  <c:v>87.449202258064517</c:v>
                </c:pt>
                <c:pt idx="18">
                  <c:v>86.30863225806452</c:v>
                </c:pt>
                <c:pt idx="19">
                  <c:v>85.281522258064527</c:v>
                </c:pt>
                <c:pt idx="20">
                  <c:v>89.67660225806452</c:v>
                </c:pt>
                <c:pt idx="21">
                  <c:v>84.966892258064519</c:v>
                </c:pt>
                <c:pt idx="22">
                  <c:v>85.681712258064522</c:v>
                </c:pt>
                <c:pt idx="23">
                  <c:v>86.161852258064528</c:v>
                </c:pt>
                <c:pt idx="24">
                  <c:v>88.169872258064515</c:v>
                </c:pt>
                <c:pt idx="25">
                  <c:v>89.312472258064517</c:v>
                </c:pt>
                <c:pt idx="26">
                  <c:v>89.11701225806452</c:v>
                </c:pt>
                <c:pt idx="27">
                  <c:v>87.882302258064527</c:v>
                </c:pt>
                <c:pt idx="28">
                  <c:v>87.678892258064522</c:v>
                </c:pt>
                <c:pt idx="29">
                  <c:v>86.719992258064522</c:v>
                </c:pt>
                <c:pt idx="30">
                  <c:v>88.000642258064516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9-4940-9E4E-23E503BD256B}"/>
            </c:ext>
          </c:extLst>
        </c:ser>
        <c:ser>
          <c:idx val="1"/>
          <c:order val="1"/>
          <c:tx>
            <c:strRef>
              <c:f>'Accuracy-Robust._5sensors'!$J$10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'Accuracy-Robust._5sensors'!$J$11:$J$70</c:f>
              <c:numCache>
                <c:formatCode>0.00</c:formatCode>
                <c:ptCount val="60"/>
                <c:pt idx="0">
                  <c:v>88.376855806451616</c:v>
                </c:pt>
                <c:pt idx="1">
                  <c:v>89.367265806451613</c:v>
                </c:pt>
                <c:pt idx="2">
                  <c:v>88.91447580645162</c:v>
                </c:pt>
                <c:pt idx="3">
                  <c:v>88.779145806451609</c:v>
                </c:pt>
                <c:pt idx="4">
                  <c:v>89.305575806451614</c:v>
                </c:pt>
                <c:pt idx="5">
                  <c:v>84.753945806451611</c:v>
                </c:pt>
                <c:pt idx="6">
                  <c:v>88.45639580645161</c:v>
                </c:pt>
                <c:pt idx="7">
                  <c:v>88.464325806451612</c:v>
                </c:pt>
                <c:pt idx="8">
                  <c:v>87.337135806451613</c:v>
                </c:pt>
                <c:pt idx="9">
                  <c:v>88.845975806451619</c:v>
                </c:pt>
                <c:pt idx="10">
                  <c:v>88.742395806451611</c:v>
                </c:pt>
                <c:pt idx="11">
                  <c:v>84.642125806451617</c:v>
                </c:pt>
                <c:pt idx="12">
                  <c:v>88.472055806451621</c:v>
                </c:pt>
                <c:pt idx="13">
                  <c:v>86.929445806451611</c:v>
                </c:pt>
                <c:pt idx="14">
                  <c:v>82.74497580645162</c:v>
                </c:pt>
                <c:pt idx="15">
                  <c:v>84.557605806451619</c:v>
                </c:pt>
                <c:pt idx="16">
                  <c:v>85.594925806451613</c:v>
                </c:pt>
                <c:pt idx="17">
                  <c:v>87.694635806451615</c:v>
                </c:pt>
                <c:pt idx="18">
                  <c:v>86.386385806451614</c:v>
                </c:pt>
                <c:pt idx="19">
                  <c:v>85.594525806451614</c:v>
                </c:pt>
                <c:pt idx="20">
                  <c:v>89.643865806451615</c:v>
                </c:pt>
                <c:pt idx="21">
                  <c:v>85.125355806451623</c:v>
                </c:pt>
                <c:pt idx="22">
                  <c:v>85.906325806451619</c:v>
                </c:pt>
                <c:pt idx="23">
                  <c:v>86.317095806451619</c:v>
                </c:pt>
                <c:pt idx="24">
                  <c:v>88.526945806451621</c:v>
                </c:pt>
                <c:pt idx="25">
                  <c:v>89.533325806451614</c:v>
                </c:pt>
                <c:pt idx="26">
                  <c:v>89.188605806451619</c:v>
                </c:pt>
                <c:pt idx="27">
                  <c:v>87.562015806451612</c:v>
                </c:pt>
                <c:pt idx="28">
                  <c:v>87.637265806451623</c:v>
                </c:pt>
                <c:pt idx="29">
                  <c:v>86.993845806451617</c:v>
                </c:pt>
                <c:pt idx="30">
                  <c:v>87.687095806451623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9-4940-9E4E-23E503BD256B}"/>
            </c:ext>
          </c:extLst>
        </c:ser>
        <c:ser>
          <c:idx val="2"/>
          <c:order val="2"/>
          <c:tx>
            <c:strRef>
              <c:f>'Accuracy-Robust._5sensors'!$K$10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'Accuracy-Robust._5sensors'!$K$11:$K$70</c:f>
              <c:numCache>
                <c:formatCode>0.00</c:formatCode>
                <c:ptCount val="60"/>
                <c:pt idx="0">
                  <c:v>87.984223548387121</c:v>
                </c:pt>
                <c:pt idx="1">
                  <c:v>89.225833548387115</c:v>
                </c:pt>
                <c:pt idx="2">
                  <c:v>88.589333548387117</c:v>
                </c:pt>
                <c:pt idx="3">
                  <c:v>88.594073548387115</c:v>
                </c:pt>
                <c:pt idx="4">
                  <c:v>89.035933548387121</c:v>
                </c:pt>
                <c:pt idx="5">
                  <c:v>84.617293548387124</c:v>
                </c:pt>
                <c:pt idx="6">
                  <c:v>88.154363548387124</c:v>
                </c:pt>
                <c:pt idx="7">
                  <c:v>88.458053548387127</c:v>
                </c:pt>
                <c:pt idx="8">
                  <c:v>87.371063548387127</c:v>
                </c:pt>
                <c:pt idx="9">
                  <c:v>88.686473548387127</c:v>
                </c:pt>
                <c:pt idx="10">
                  <c:v>88.593783548387123</c:v>
                </c:pt>
                <c:pt idx="11">
                  <c:v>84.813633548387116</c:v>
                </c:pt>
                <c:pt idx="12">
                  <c:v>88.743233548387124</c:v>
                </c:pt>
                <c:pt idx="13">
                  <c:v>87.020123548387119</c:v>
                </c:pt>
                <c:pt idx="14">
                  <c:v>82.831053548387118</c:v>
                </c:pt>
                <c:pt idx="15">
                  <c:v>85.001183548387118</c:v>
                </c:pt>
                <c:pt idx="16">
                  <c:v>85.747763548387127</c:v>
                </c:pt>
                <c:pt idx="17">
                  <c:v>87.768813548387115</c:v>
                </c:pt>
                <c:pt idx="18">
                  <c:v>86.321193548387114</c:v>
                </c:pt>
                <c:pt idx="19">
                  <c:v>85.554893548387128</c:v>
                </c:pt>
                <c:pt idx="20">
                  <c:v>89.934343548387119</c:v>
                </c:pt>
                <c:pt idx="21">
                  <c:v>85.294423548387115</c:v>
                </c:pt>
                <c:pt idx="22">
                  <c:v>85.86732354838712</c:v>
                </c:pt>
                <c:pt idx="23">
                  <c:v>86.161933548387125</c:v>
                </c:pt>
                <c:pt idx="24">
                  <c:v>88.693343548387119</c:v>
                </c:pt>
                <c:pt idx="25">
                  <c:v>89.848173548387123</c:v>
                </c:pt>
                <c:pt idx="26">
                  <c:v>89.533163548387122</c:v>
                </c:pt>
                <c:pt idx="27">
                  <c:v>87.315553548387115</c:v>
                </c:pt>
                <c:pt idx="28">
                  <c:v>87.901903548387125</c:v>
                </c:pt>
                <c:pt idx="29">
                  <c:v>86.848953548387115</c:v>
                </c:pt>
                <c:pt idx="30">
                  <c:v>87.570483548387116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29-4940-9E4E-23E503BD256B}"/>
            </c:ext>
          </c:extLst>
        </c:ser>
        <c:ser>
          <c:idx val="3"/>
          <c:order val="3"/>
          <c:tx>
            <c:strRef>
              <c:f>'Accuracy-Robust._5sensors'!$L$10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'Accuracy-Robust._5sensors'!$L$11:$L$70</c:f>
              <c:numCache>
                <c:formatCode>0.00</c:formatCode>
                <c:ptCount val="60"/>
                <c:pt idx="0">
                  <c:v>88.290562903225819</c:v>
                </c:pt>
                <c:pt idx="1">
                  <c:v>89.480832903225817</c:v>
                </c:pt>
                <c:pt idx="2">
                  <c:v>88.960272903225814</c:v>
                </c:pt>
                <c:pt idx="3">
                  <c:v>88.780092903225821</c:v>
                </c:pt>
                <c:pt idx="4">
                  <c:v>89.574452903225819</c:v>
                </c:pt>
                <c:pt idx="5">
                  <c:v>84.513172903225822</c:v>
                </c:pt>
                <c:pt idx="6">
                  <c:v>88.354372903225823</c:v>
                </c:pt>
                <c:pt idx="7">
                  <c:v>88.591012903225817</c:v>
                </c:pt>
                <c:pt idx="8">
                  <c:v>87.537972903225821</c:v>
                </c:pt>
                <c:pt idx="9">
                  <c:v>88.865162903225823</c:v>
                </c:pt>
                <c:pt idx="10">
                  <c:v>88.847942903225814</c:v>
                </c:pt>
                <c:pt idx="11">
                  <c:v>84.719372903225818</c:v>
                </c:pt>
                <c:pt idx="12">
                  <c:v>88.41489290322582</c:v>
                </c:pt>
                <c:pt idx="13">
                  <c:v>86.766562903225818</c:v>
                </c:pt>
                <c:pt idx="14">
                  <c:v>82.980892903225822</c:v>
                </c:pt>
                <c:pt idx="15">
                  <c:v>84.764962903225822</c:v>
                </c:pt>
                <c:pt idx="16">
                  <c:v>85.625742903225813</c:v>
                </c:pt>
                <c:pt idx="17">
                  <c:v>87.60293290322582</c:v>
                </c:pt>
                <c:pt idx="18">
                  <c:v>86.301922903225815</c:v>
                </c:pt>
                <c:pt idx="19">
                  <c:v>85.266812903225812</c:v>
                </c:pt>
                <c:pt idx="20">
                  <c:v>89.55826290322581</c:v>
                </c:pt>
                <c:pt idx="21">
                  <c:v>85.126112903225817</c:v>
                </c:pt>
                <c:pt idx="22">
                  <c:v>85.675202903225809</c:v>
                </c:pt>
                <c:pt idx="23">
                  <c:v>86.058572903225823</c:v>
                </c:pt>
                <c:pt idx="24">
                  <c:v>88.54662290322581</c:v>
                </c:pt>
                <c:pt idx="25">
                  <c:v>89.522962903225817</c:v>
                </c:pt>
                <c:pt idx="26">
                  <c:v>89.205442903225816</c:v>
                </c:pt>
                <c:pt idx="27">
                  <c:v>87.68814290322581</c:v>
                </c:pt>
                <c:pt idx="28">
                  <c:v>87.920292903225814</c:v>
                </c:pt>
                <c:pt idx="29">
                  <c:v>86.727992903225811</c:v>
                </c:pt>
                <c:pt idx="30">
                  <c:v>87.812362903225818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29-4940-9E4E-23E503BD256B}"/>
            </c:ext>
          </c:extLst>
        </c:ser>
        <c:ser>
          <c:idx val="4"/>
          <c:order val="4"/>
          <c:tx>
            <c:strRef>
              <c:f>'Accuracy-Robust._5sensors'!$M$10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'Accuracy-Robust._5sensors'!$M$11:$M$70</c:f>
              <c:numCache>
                <c:formatCode>0.00</c:formatCode>
                <c:ptCount val="60"/>
                <c:pt idx="0">
                  <c:v>88.188312258064542</c:v>
                </c:pt>
                <c:pt idx="1">
                  <c:v>89.225902258064551</c:v>
                </c:pt>
                <c:pt idx="2">
                  <c:v>88.73594225806454</c:v>
                </c:pt>
                <c:pt idx="3">
                  <c:v>88.667822258064547</c:v>
                </c:pt>
                <c:pt idx="4">
                  <c:v>89.257802258064544</c:v>
                </c:pt>
                <c:pt idx="5">
                  <c:v>84.750322258064543</c:v>
                </c:pt>
                <c:pt idx="6">
                  <c:v>88.267272258064551</c:v>
                </c:pt>
                <c:pt idx="7">
                  <c:v>88.56114225806455</c:v>
                </c:pt>
                <c:pt idx="8">
                  <c:v>87.463362258064549</c:v>
                </c:pt>
                <c:pt idx="9">
                  <c:v>88.781322258064549</c:v>
                </c:pt>
                <c:pt idx="10">
                  <c:v>88.708952258064542</c:v>
                </c:pt>
                <c:pt idx="11">
                  <c:v>84.89416225806454</c:v>
                </c:pt>
                <c:pt idx="12">
                  <c:v>88.454112258064541</c:v>
                </c:pt>
                <c:pt idx="13">
                  <c:v>86.731422258064541</c:v>
                </c:pt>
                <c:pt idx="14">
                  <c:v>83.073522258064543</c:v>
                </c:pt>
                <c:pt idx="15">
                  <c:v>84.925992258064539</c:v>
                </c:pt>
                <c:pt idx="16">
                  <c:v>85.749532258064548</c:v>
                </c:pt>
                <c:pt idx="17">
                  <c:v>87.779332258064542</c:v>
                </c:pt>
                <c:pt idx="18">
                  <c:v>86.40704225806455</c:v>
                </c:pt>
                <c:pt idx="19">
                  <c:v>85.40722225806455</c:v>
                </c:pt>
                <c:pt idx="20">
                  <c:v>89.47048225806455</c:v>
                </c:pt>
                <c:pt idx="21">
                  <c:v>85.092242258064545</c:v>
                </c:pt>
                <c:pt idx="22">
                  <c:v>85.79477225806454</c:v>
                </c:pt>
                <c:pt idx="23">
                  <c:v>86.15110225806454</c:v>
                </c:pt>
                <c:pt idx="24">
                  <c:v>88.633532258064548</c:v>
                </c:pt>
                <c:pt idx="25">
                  <c:v>89.586122258064549</c:v>
                </c:pt>
                <c:pt idx="26">
                  <c:v>89.130212258064546</c:v>
                </c:pt>
                <c:pt idx="27">
                  <c:v>87.636952258064539</c:v>
                </c:pt>
                <c:pt idx="28">
                  <c:v>88.062522258064547</c:v>
                </c:pt>
                <c:pt idx="29">
                  <c:v>86.800522258064547</c:v>
                </c:pt>
                <c:pt idx="30">
                  <c:v>87.69296225806454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29-4940-9E4E-23E503BD256B}"/>
            </c:ext>
          </c:extLst>
        </c:ser>
        <c:ser>
          <c:idx val="5"/>
          <c:order val="5"/>
          <c:tx>
            <c:strRef>
              <c:f>'Accuracy-Robust._5sensors'!$N$10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'Accuracy-Robust._5sensors'!$B$11:$B$70</c:f>
              <c:numCache>
                <c:formatCode>0.00</c:formatCode>
                <c:ptCount val="60"/>
                <c:pt idx="0">
                  <c:v>88.408969999999997</c:v>
                </c:pt>
                <c:pt idx="1">
                  <c:v>89.219390000000004</c:v>
                </c:pt>
                <c:pt idx="2">
                  <c:v>88.972660000000005</c:v>
                </c:pt>
                <c:pt idx="3">
                  <c:v>88.602649999999997</c:v>
                </c:pt>
                <c:pt idx="4">
                  <c:v>89.441190000000006</c:v>
                </c:pt>
                <c:pt idx="5">
                  <c:v>84.701189999999997</c:v>
                </c:pt>
                <c:pt idx="6">
                  <c:v>88.417540000000002</c:v>
                </c:pt>
                <c:pt idx="7">
                  <c:v>88.474289999999996</c:v>
                </c:pt>
                <c:pt idx="8">
                  <c:v>87.565430000000006</c:v>
                </c:pt>
                <c:pt idx="9">
                  <c:v>88.668360000000007</c:v>
                </c:pt>
                <c:pt idx="10">
                  <c:v>88.613439999999997</c:v>
                </c:pt>
                <c:pt idx="11">
                  <c:v>84.787329999999997</c:v>
                </c:pt>
                <c:pt idx="12">
                  <c:v>88.542090000000002</c:v>
                </c:pt>
                <c:pt idx="13">
                  <c:v>87.119020000000006</c:v>
                </c:pt>
                <c:pt idx="14">
                  <c:v>82.861509999999996</c:v>
                </c:pt>
                <c:pt idx="15">
                  <c:v>84.847520000000003</c:v>
                </c:pt>
                <c:pt idx="16">
                  <c:v>85.71369</c:v>
                </c:pt>
                <c:pt idx="17">
                  <c:v>87.414609999999996</c:v>
                </c:pt>
                <c:pt idx="18">
                  <c:v>86.281540000000007</c:v>
                </c:pt>
                <c:pt idx="19">
                  <c:v>85.625609999999995</c:v>
                </c:pt>
                <c:pt idx="20">
                  <c:v>89.549719999999994</c:v>
                </c:pt>
                <c:pt idx="21">
                  <c:v>85.219570000000004</c:v>
                </c:pt>
                <c:pt idx="22">
                  <c:v>85.755219999999994</c:v>
                </c:pt>
                <c:pt idx="23">
                  <c:v>86.084900000000005</c:v>
                </c:pt>
                <c:pt idx="24">
                  <c:v>88.201909999999998</c:v>
                </c:pt>
                <c:pt idx="25">
                  <c:v>89.504130000000004</c:v>
                </c:pt>
                <c:pt idx="26">
                  <c:v>89.288539999999998</c:v>
                </c:pt>
                <c:pt idx="27">
                  <c:v>87.919849999999997</c:v>
                </c:pt>
                <c:pt idx="28">
                  <c:v>87.988259999999997</c:v>
                </c:pt>
                <c:pt idx="29">
                  <c:v>86.485579999999999</c:v>
                </c:pt>
                <c:pt idx="30">
                  <c:v>87.806209999999993</c:v>
                </c:pt>
              </c:numCache>
            </c:numRef>
          </c:xVal>
          <c:yVal>
            <c:numRef>
              <c:f>'Accuracy-Robust._5sensors'!$N$11:$N$70</c:f>
              <c:numCache>
                <c:formatCode>0.00</c:formatCode>
                <c:ptCount val="60"/>
                <c:pt idx="0">
                  <c:v>87.874615483870983</c:v>
                </c:pt>
                <c:pt idx="1">
                  <c:v>89.327925483870985</c:v>
                </c:pt>
                <c:pt idx="2">
                  <c:v>88.758865483870991</c:v>
                </c:pt>
                <c:pt idx="3">
                  <c:v>88.661445483870992</c:v>
                </c:pt>
                <c:pt idx="4">
                  <c:v>89.424185483870986</c:v>
                </c:pt>
                <c:pt idx="5">
                  <c:v>84.62693548387098</c:v>
                </c:pt>
                <c:pt idx="6">
                  <c:v>88.215645483870986</c:v>
                </c:pt>
                <c:pt idx="7">
                  <c:v>88.38060548387098</c:v>
                </c:pt>
                <c:pt idx="8">
                  <c:v>87.501705483870978</c:v>
                </c:pt>
                <c:pt idx="9">
                  <c:v>88.849845483870979</c:v>
                </c:pt>
                <c:pt idx="10">
                  <c:v>88.725585483870987</c:v>
                </c:pt>
                <c:pt idx="11">
                  <c:v>84.739965483870989</c:v>
                </c:pt>
                <c:pt idx="12">
                  <c:v>88.599045483870981</c:v>
                </c:pt>
                <c:pt idx="13">
                  <c:v>87.031105483870988</c:v>
                </c:pt>
                <c:pt idx="14">
                  <c:v>83.087855483870982</c:v>
                </c:pt>
                <c:pt idx="15">
                  <c:v>85.080655483870984</c:v>
                </c:pt>
                <c:pt idx="16">
                  <c:v>85.631025483870985</c:v>
                </c:pt>
                <c:pt idx="17">
                  <c:v>87.690945483870991</c:v>
                </c:pt>
                <c:pt idx="18">
                  <c:v>86.259505483870981</c:v>
                </c:pt>
                <c:pt idx="19">
                  <c:v>85.601905483870979</c:v>
                </c:pt>
                <c:pt idx="20">
                  <c:v>89.606695483870979</c:v>
                </c:pt>
                <c:pt idx="21">
                  <c:v>85.383655483870982</c:v>
                </c:pt>
                <c:pt idx="22">
                  <c:v>85.722715483870985</c:v>
                </c:pt>
                <c:pt idx="23">
                  <c:v>86.018775483870982</c:v>
                </c:pt>
                <c:pt idx="24">
                  <c:v>88.357645483870982</c:v>
                </c:pt>
                <c:pt idx="25">
                  <c:v>89.597605483870979</c:v>
                </c:pt>
                <c:pt idx="26">
                  <c:v>89.244155483870983</c:v>
                </c:pt>
                <c:pt idx="27">
                  <c:v>87.52372548387099</c:v>
                </c:pt>
                <c:pt idx="28">
                  <c:v>88.085675483870986</c:v>
                </c:pt>
                <c:pt idx="29">
                  <c:v>86.71741548387098</c:v>
                </c:pt>
                <c:pt idx="30">
                  <c:v>87.75448548387098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29-4940-9E4E-23E503BD2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'Accuracy-Robust._5sensors'!$BG$10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'Accuracy-Robust._5sensors'!$BG$11:$BG$70</c:f>
              <c:numCache>
                <c:formatCode>0.00</c:formatCode>
                <c:ptCount val="60"/>
                <c:pt idx="0">
                  <c:v>16.278759999999998</c:v>
                </c:pt>
                <c:pt idx="1">
                  <c:v>12.04363</c:v>
                </c:pt>
                <c:pt idx="2">
                  <c:v>15.049239999999999</c:v>
                </c:pt>
                <c:pt idx="3">
                  <c:v>14.62393</c:v>
                </c:pt>
                <c:pt idx="4">
                  <c:v>16.560639999999999</c:v>
                </c:pt>
                <c:pt idx="5">
                  <c:v>11.989369999999999</c:v>
                </c:pt>
                <c:pt idx="6">
                  <c:v>11.252520000000001</c:v>
                </c:pt>
                <c:pt idx="7">
                  <c:v>18.097570000000001</c:v>
                </c:pt>
                <c:pt idx="8">
                  <c:v>14.4274</c:v>
                </c:pt>
                <c:pt idx="9">
                  <c:v>14.14268</c:v>
                </c:pt>
                <c:pt idx="10">
                  <c:v>12.96977</c:v>
                </c:pt>
                <c:pt idx="11">
                  <c:v>10.662570000000001</c:v>
                </c:pt>
                <c:pt idx="12">
                  <c:v>13.400740000000001</c:v>
                </c:pt>
                <c:pt idx="13">
                  <c:v>11.570550000000001</c:v>
                </c:pt>
                <c:pt idx="14">
                  <c:v>11.645060000000001</c:v>
                </c:pt>
                <c:pt idx="15">
                  <c:v>12.64583</c:v>
                </c:pt>
                <c:pt idx="16">
                  <c:v>14.32396</c:v>
                </c:pt>
                <c:pt idx="17">
                  <c:v>16.244060000000001</c:v>
                </c:pt>
                <c:pt idx="18">
                  <c:v>14.101710000000001</c:v>
                </c:pt>
                <c:pt idx="19">
                  <c:v>11.124320000000001</c:v>
                </c:pt>
                <c:pt idx="20">
                  <c:v>13.14016</c:v>
                </c:pt>
                <c:pt idx="21">
                  <c:v>13.085240000000001</c:v>
                </c:pt>
                <c:pt idx="22">
                  <c:v>14.566509999999999</c:v>
                </c:pt>
                <c:pt idx="23">
                  <c:v>13.985429999999999</c:v>
                </c:pt>
                <c:pt idx="24">
                  <c:v>17.262640000000001</c:v>
                </c:pt>
                <c:pt idx="25">
                  <c:v>14.39303</c:v>
                </c:pt>
                <c:pt idx="26">
                  <c:v>12.95398</c:v>
                </c:pt>
                <c:pt idx="27">
                  <c:v>15.799709999999999</c:v>
                </c:pt>
                <c:pt idx="28">
                  <c:v>14.6411</c:v>
                </c:pt>
                <c:pt idx="29">
                  <c:v>13.81648</c:v>
                </c:pt>
                <c:pt idx="30">
                  <c:v>12.91892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CDB-9579-257007F3F6B6}"/>
            </c:ext>
          </c:extLst>
        </c:ser>
        <c:ser>
          <c:idx val="1"/>
          <c:order val="1"/>
          <c:tx>
            <c:strRef>
              <c:f>'Accuracy-Robust._5sensors'!$BH$10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'Accuracy-Robust._5sensors'!$BH$11:$BH$70</c:f>
              <c:numCache>
                <c:formatCode>0.00</c:formatCode>
                <c:ptCount val="60"/>
                <c:pt idx="0">
                  <c:v>16.780819999999999</c:v>
                </c:pt>
                <c:pt idx="1">
                  <c:v>12.746460000000001</c:v>
                </c:pt>
                <c:pt idx="2">
                  <c:v>15.466570000000001</c:v>
                </c:pt>
                <c:pt idx="3">
                  <c:v>15.16713</c:v>
                </c:pt>
                <c:pt idx="4">
                  <c:v>17.074850000000001</c:v>
                </c:pt>
                <c:pt idx="5">
                  <c:v>12.204090000000001</c:v>
                </c:pt>
                <c:pt idx="6">
                  <c:v>11.283189999999999</c:v>
                </c:pt>
                <c:pt idx="7">
                  <c:v>18.289200000000001</c:v>
                </c:pt>
                <c:pt idx="8">
                  <c:v>14.5108</c:v>
                </c:pt>
                <c:pt idx="9">
                  <c:v>14.149660000000001</c:v>
                </c:pt>
                <c:pt idx="10">
                  <c:v>13.21434</c:v>
                </c:pt>
                <c:pt idx="11">
                  <c:v>10.52237</c:v>
                </c:pt>
                <c:pt idx="12">
                  <c:v>12.6675</c:v>
                </c:pt>
                <c:pt idx="13">
                  <c:v>10.95994</c:v>
                </c:pt>
                <c:pt idx="14">
                  <c:v>11.605689999999999</c:v>
                </c:pt>
                <c:pt idx="15">
                  <c:v>12.098459999999999</c:v>
                </c:pt>
                <c:pt idx="16">
                  <c:v>13.958690000000001</c:v>
                </c:pt>
                <c:pt idx="17">
                  <c:v>15.989570000000001</c:v>
                </c:pt>
                <c:pt idx="18">
                  <c:v>13.921569999999999</c:v>
                </c:pt>
                <c:pt idx="19">
                  <c:v>10.803430000000001</c:v>
                </c:pt>
                <c:pt idx="20">
                  <c:v>12.320510000000001</c:v>
                </c:pt>
                <c:pt idx="21">
                  <c:v>12.793939999999999</c:v>
                </c:pt>
                <c:pt idx="22">
                  <c:v>14.78913</c:v>
                </c:pt>
                <c:pt idx="23">
                  <c:v>14.3377</c:v>
                </c:pt>
                <c:pt idx="24">
                  <c:v>16.867840000000001</c:v>
                </c:pt>
                <c:pt idx="25">
                  <c:v>13.46442</c:v>
                </c:pt>
                <c:pt idx="26">
                  <c:v>12.106170000000001</c:v>
                </c:pt>
                <c:pt idx="27">
                  <c:v>16.202010000000001</c:v>
                </c:pt>
                <c:pt idx="28">
                  <c:v>14.31963</c:v>
                </c:pt>
                <c:pt idx="29">
                  <c:v>13.702059999999999</c:v>
                </c:pt>
                <c:pt idx="30">
                  <c:v>13.01956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A-4CDB-9579-257007F3F6B6}"/>
            </c:ext>
          </c:extLst>
        </c:ser>
        <c:ser>
          <c:idx val="2"/>
          <c:order val="2"/>
          <c:tx>
            <c:strRef>
              <c:f>'Accuracy-Robust._5sensors'!$BI$10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'Accuracy-Robust._5sensors'!$BI$11:$BI$70</c:f>
              <c:numCache>
                <c:formatCode>0.00</c:formatCode>
                <c:ptCount val="60"/>
                <c:pt idx="0">
                  <c:v>16.116140000000001</c:v>
                </c:pt>
                <c:pt idx="1">
                  <c:v>12.183310000000001</c:v>
                </c:pt>
                <c:pt idx="2">
                  <c:v>14.770820000000001</c:v>
                </c:pt>
                <c:pt idx="3">
                  <c:v>14.5869</c:v>
                </c:pt>
                <c:pt idx="4">
                  <c:v>16.451910000000002</c:v>
                </c:pt>
                <c:pt idx="5">
                  <c:v>11.875870000000001</c:v>
                </c:pt>
                <c:pt idx="6">
                  <c:v>10.99629</c:v>
                </c:pt>
                <c:pt idx="7">
                  <c:v>17.80707</c:v>
                </c:pt>
                <c:pt idx="8">
                  <c:v>14.25028</c:v>
                </c:pt>
                <c:pt idx="9">
                  <c:v>14.037710000000001</c:v>
                </c:pt>
                <c:pt idx="10">
                  <c:v>12.907400000000001</c:v>
                </c:pt>
                <c:pt idx="11">
                  <c:v>10.41061</c:v>
                </c:pt>
                <c:pt idx="12">
                  <c:v>12.855549999999999</c:v>
                </c:pt>
                <c:pt idx="13">
                  <c:v>11.054130000000001</c:v>
                </c:pt>
                <c:pt idx="14">
                  <c:v>11.351649999999999</c:v>
                </c:pt>
                <c:pt idx="15">
                  <c:v>12.151350000000001</c:v>
                </c:pt>
                <c:pt idx="16">
                  <c:v>14.02716</c:v>
                </c:pt>
                <c:pt idx="17">
                  <c:v>15.931749999999999</c:v>
                </c:pt>
                <c:pt idx="18">
                  <c:v>13.786530000000001</c:v>
                </c:pt>
                <c:pt idx="19">
                  <c:v>10.494339999999999</c:v>
                </c:pt>
                <c:pt idx="20">
                  <c:v>12.38223</c:v>
                </c:pt>
                <c:pt idx="21">
                  <c:v>12.76872</c:v>
                </c:pt>
                <c:pt idx="22">
                  <c:v>14.376580000000001</c:v>
                </c:pt>
                <c:pt idx="23">
                  <c:v>13.974600000000001</c:v>
                </c:pt>
                <c:pt idx="24">
                  <c:v>16.55228</c:v>
                </c:pt>
                <c:pt idx="25">
                  <c:v>13.533759999999999</c:v>
                </c:pt>
                <c:pt idx="26">
                  <c:v>12.155760000000001</c:v>
                </c:pt>
                <c:pt idx="27">
                  <c:v>15.702719999999999</c:v>
                </c:pt>
                <c:pt idx="28">
                  <c:v>14.627890000000001</c:v>
                </c:pt>
                <c:pt idx="29">
                  <c:v>13.48701</c:v>
                </c:pt>
                <c:pt idx="30">
                  <c:v>12.689069999999999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A-4CDB-9579-257007F3F6B6}"/>
            </c:ext>
          </c:extLst>
        </c:ser>
        <c:ser>
          <c:idx val="3"/>
          <c:order val="3"/>
          <c:tx>
            <c:strRef>
              <c:f>'Accuracy-Robust._5sensors'!$BJ$10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'Accuracy-Robust._5sensors'!$BJ$11:$BJ$70</c:f>
              <c:numCache>
                <c:formatCode>0.00</c:formatCode>
                <c:ptCount val="60"/>
                <c:pt idx="0">
                  <c:v>16.842120000000001</c:v>
                </c:pt>
                <c:pt idx="1">
                  <c:v>12.791919999999999</c:v>
                </c:pt>
                <c:pt idx="2">
                  <c:v>15.592420000000001</c:v>
                </c:pt>
                <c:pt idx="3">
                  <c:v>15.010070000000001</c:v>
                </c:pt>
                <c:pt idx="4">
                  <c:v>16.996269999999999</c:v>
                </c:pt>
                <c:pt idx="5">
                  <c:v>12.23629</c:v>
                </c:pt>
                <c:pt idx="6">
                  <c:v>11.86881</c:v>
                </c:pt>
                <c:pt idx="7">
                  <c:v>18.43385</c:v>
                </c:pt>
                <c:pt idx="8">
                  <c:v>14.860519999999999</c:v>
                </c:pt>
                <c:pt idx="9">
                  <c:v>14.64254</c:v>
                </c:pt>
                <c:pt idx="10">
                  <c:v>13.476739999999999</c:v>
                </c:pt>
                <c:pt idx="11">
                  <c:v>10.92516</c:v>
                </c:pt>
                <c:pt idx="12">
                  <c:v>12.742290000000001</c:v>
                </c:pt>
                <c:pt idx="13">
                  <c:v>11.189489999999999</c:v>
                </c:pt>
                <c:pt idx="14">
                  <c:v>11.74396</c:v>
                </c:pt>
                <c:pt idx="15">
                  <c:v>12.14334</c:v>
                </c:pt>
                <c:pt idx="16">
                  <c:v>14.24615</c:v>
                </c:pt>
                <c:pt idx="17">
                  <c:v>15.676299999999999</c:v>
                </c:pt>
                <c:pt idx="18">
                  <c:v>14.16423</c:v>
                </c:pt>
                <c:pt idx="19">
                  <c:v>10.876950000000001</c:v>
                </c:pt>
                <c:pt idx="20">
                  <c:v>12.50421</c:v>
                </c:pt>
                <c:pt idx="21">
                  <c:v>12.623469999999999</c:v>
                </c:pt>
                <c:pt idx="22">
                  <c:v>14.6373</c:v>
                </c:pt>
                <c:pt idx="23">
                  <c:v>14.600379999999999</c:v>
                </c:pt>
                <c:pt idx="24">
                  <c:v>17.195409999999999</c:v>
                </c:pt>
                <c:pt idx="25">
                  <c:v>13.751749999999999</c:v>
                </c:pt>
                <c:pt idx="26">
                  <c:v>12.421889999999999</c:v>
                </c:pt>
                <c:pt idx="27">
                  <c:v>16.37969</c:v>
                </c:pt>
                <c:pt idx="28">
                  <c:v>13.90818</c:v>
                </c:pt>
                <c:pt idx="29">
                  <c:v>13.89719</c:v>
                </c:pt>
                <c:pt idx="30">
                  <c:v>13.413869999999999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1CA-4CDB-9579-257007F3F6B6}"/>
            </c:ext>
          </c:extLst>
        </c:ser>
        <c:ser>
          <c:idx val="4"/>
          <c:order val="4"/>
          <c:tx>
            <c:strRef>
              <c:f>'Accuracy-Robust._5sensors'!$BK$10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'Accuracy-Robust._5sensors'!$BK$11:$BK$70</c:f>
              <c:numCache>
                <c:formatCode>0.00</c:formatCode>
                <c:ptCount val="60"/>
                <c:pt idx="0">
                  <c:v>16.246099999999998</c:v>
                </c:pt>
                <c:pt idx="1">
                  <c:v>11.92258</c:v>
                </c:pt>
                <c:pt idx="2">
                  <c:v>14.91723</c:v>
                </c:pt>
                <c:pt idx="3">
                  <c:v>14.357239999999999</c:v>
                </c:pt>
                <c:pt idx="4">
                  <c:v>16.47598</c:v>
                </c:pt>
                <c:pt idx="5">
                  <c:v>11.63653</c:v>
                </c:pt>
                <c:pt idx="6">
                  <c:v>11.11074</c:v>
                </c:pt>
                <c:pt idx="7">
                  <c:v>17.742049999999999</c:v>
                </c:pt>
                <c:pt idx="8">
                  <c:v>13.9535</c:v>
                </c:pt>
                <c:pt idx="9">
                  <c:v>13.6104</c:v>
                </c:pt>
                <c:pt idx="10">
                  <c:v>12.92187</c:v>
                </c:pt>
                <c:pt idx="11">
                  <c:v>10.25873</c:v>
                </c:pt>
                <c:pt idx="12">
                  <c:v>12.39758</c:v>
                </c:pt>
                <c:pt idx="13">
                  <c:v>10.82507</c:v>
                </c:pt>
                <c:pt idx="14">
                  <c:v>11.20002</c:v>
                </c:pt>
                <c:pt idx="15">
                  <c:v>11.921200000000001</c:v>
                </c:pt>
                <c:pt idx="16">
                  <c:v>13.632899999999999</c:v>
                </c:pt>
                <c:pt idx="17">
                  <c:v>15.54144</c:v>
                </c:pt>
                <c:pt idx="18">
                  <c:v>13.521050000000001</c:v>
                </c:pt>
                <c:pt idx="19">
                  <c:v>10.31945</c:v>
                </c:pt>
                <c:pt idx="20">
                  <c:v>12.02814</c:v>
                </c:pt>
                <c:pt idx="21">
                  <c:v>12.344379999999999</c:v>
                </c:pt>
                <c:pt idx="22">
                  <c:v>14.12039</c:v>
                </c:pt>
                <c:pt idx="23">
                  <c:v>13.882160000000001</c:v>
                </c:pt>
                <c:pt idx="24">
                  <c:v>16.275500000000001</c:v>
                </c:pt>
                <c:pt idx="25">
                  <c:v>12.99737</c:v>
                </c:pt>
                <c:pt idx="26">
                  <c:v>11.805199999999999</c:v>
                </c:pt>
                <c:pt idx="27">
                  <c:v>15.73193</c:v>
                </c:pt>
                <c:pt idx="28">
                  <c:v>14.137600000000001</c:v>
                </c:pt>
                <c:pt idx="29">
                  <c:v>13.33323</c:v>
                </c:pt>
                <c:pt idx="30">
                  <c:v>12.632709999999999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A-4CDB-9579-257007F3F6B6}"/>
            </c:ext>
          </c:extLst>
        </c:ser>
        <c:ser>
          <c:idx val="5"/>
          <c:order val="5"/>
          <c:tx>
            <c:strRef>
              <c:f>'Accuracy-Robust._5sensors'!$BL$10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'Accuracy-Robust._5sensors'!$BL$11:$BL$70</c:f>
              <c:numCache>
                <c:formatCode>0.00</c:formatCode>
                <c:ptCount val="60"/>
                <c:pt idx="0">
                  <c:v>17.149920000000002</c:v>
                </c:pt>
                <c:pt idx="1">
                  <c:v>12.73583</c:v>
                </c:pt>
                <c:pt idx="2">
                  <c:v>15.564769999999999</c:v>
                </c:pt>
                <c:pt idx="3">
                  <c:v>15.134460000000001</c:v>
                </c:pt>
                <c:pt idx="4">
                  <c:v>17.092659999999999</c:v>
                </c:pt>
                <c:pt idx="5">
                  <c:v>12.467739999999999</c:v>
                </c:pt>
                <c:pt idx="6">
                  <c:v>11.87636</c:v>
                </c:pt>
                <c:pt idx="7">
                  <c:v>18.541730000000001</c:v>
                </c:pt>
                <c:pt idx="8">
                  <c:v>15.01619</c:v>
                </c:pt>
                <c:pt idx="9">
                  <c:v>14.55561</c:v>
                </c:pt>
                <c:pt idx="10">
                  <c:v>13.723129999999999</c:v>
                </c:pt>
                <c:pt idx="11">
                  <c:v>10.931900000000001</c:v>
                </c:pt>
                <c:pt idx="12">
                  <c:v>12.857049999999999</c:v>
                </c:pt>
                <c:pt idx="13">
                  <c:v>11.11636</c:v>
                </c:pt>
                <c:pt idx="14">
                  <c:v>11.879110000000001</c:v>
                </c:pt>
                <c:pt idx="15">
                  <c:v>12.27155</c:v>
                </c:pt>
                <c:pt idx="16">
                  <c:v>13.90705</c:v>
                </c:pt>
                <c:pt idx="17">
                  <c:v>16.011790000000001</c:v>
                </c:pt>
                <c:pt idx="18">
                  <c:v>14.419420000000001</c:v>
                </c:pt>
                <c:pt idx="19">
                  <c:v>10.825390000000001</c:v>
                </c:pt>
                <c:pt idx="20">
                  <c:v>12.48569</c:v>
                </c:pt>
                <c:pt idx="21">
                  <c:v>12.687099999999999</c:v>
                </c:pt>
                <c:pt idx="22">
                  <c:v>14.905099999999999</c:v>
                </c:pt>
                <c:pt idx="23">
                  <c:v>15.001659999999999</c:v>
                </c:pt>
                <c:pt idx="24">
                  <c:v>17.09215</c:v>
                </c:pt>
                <c:pt idx="25">
                  <c:v>14.030239999999999</c:v>
                </c:pt>
                <c:pt idx="26">
                  <c:v>12.539960000000001</c:v>
                </c:pt>
                <c:pt idx="27">
                  <c:v>16.48452</c:v>
                </c:pt>
                <c:pt idx="28">
                  <c:v>14.439730000000001</c:v>
                </c:pt>
                <c:pt idx="29">
                  <c:v>14.34014</c:v>
                </c:pt>
                <c:pt idx="30">
                  <c:v>13.30034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A-4CDB-9579-257007F3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'Accuracy-Robust._5sensors'!$BM$10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'Accuracy-Robust._5sensors'!$BM$11:$BM$70</c:f>
              <c:numCache>
                <c:formatCode>0.00</c:formatCode>
                <c:ptCount val="60"/>
                <c:pt idx="0">
                  <c:v>16.423259354838706</c:v>
                </c:pt>
                <c:pt idx="1">
                  <c:v>12.188129354838706</c:v>
                </c:pt>
                <c:pt idx="2">
                  <c:v>15.193739354838705</c:v>
                </c:pt>
                <c:pt idx="3">
                  <c:v>14.768429354838705</c:v>
                </c:pt>
                <c:pt idx="4">
                  <c:v>16.705139354838707</c:v>
                </c:pt>
                <c:pt idx="5">
                  <c:v>12.133869354838705</c:v>
                </c:pt>
                <c:pt idx="6">
                  <c:v>11.397019354838706</c:v>
                </c:pt>
                <c:pt idx="7">
                  <c:v>18.242069354838705</c:v>
                </c:pt>
                <c:pt idx="8">
                  <c:v>14.571899354838706</c:v>
                </c:pt>
                <c:pt idx="9">
                  <c:v>14.287179354838706</c:v>
                </c:pt>
                <c:pt idx="10">
                  <c:v>13.114269354838706</c:v>
                </c:pt>
                <c:pt idx="11">
                  <c:v>10.807069354838706</c:v>
                </c:pt>
                <c:pt idx="12">
                  <c:v>13.545239354838706</c:v>
                </c:pt>
                <c:pt idx="13">
                  <c:v>11.715049354838706</c:v>
                </c:pt>
                <c:pt idx="14">
                  <c:v>11.789559354838707</c:v>
                </c:pt>
                <c:pt idx="15">
                  <c:v>12.790329354838706</c:v>
                </c:pt>
                <c:pt idx="16">
                  <c:v>14.468459354838705</c:v>
                </c:pt>
                <c:pt idx="17">
                  <c:v>16.388559354838705</c:v>
                </c:pt>
                <c:pt idx="18">
                  <c:v>14.246209354838706</c:v>
                </c:pt>
                <c:pt idx="19">
                  <c:v>11.268819354838707</c:v>
                </c:pt>
                <c:pt idx="20">
                  <c:v>13.284659354838706</c:v>
                </c:pt>
                <c:pt idx="21">
                  <c:v>13.229739354838706</c:v>
                </c:pt>
                <c:pt idx="22">
                  <c:v>14.711009354838705</c:v>
                </c:pt>
                <c:pt idx="23">
                  <c:v>14.129929354838705</c:v>
                </c:pt>
                <c:pt idx="24">
                  <c:v>17.407139354838705</c:v>
                </c:pt>
                <c:pt idx="25">
                  <c:v>14.537529354838705</c:v>
                </c:pt>
                <c:pt idx="26">
                  <c:v>13.098479354838705</c:v>
                </c:pt>
                <c:pt idx="27">
                  <c:v>15.944209354838705</c:v>
                </c:pt>
                <c:pt idx="28">
                  <c:v>14.785599354838705</c:v>
                </c:pt>
                <c:pt idx="29">
                  <c:v>13.960979354838706</c:v>
                </c:pt>
                <c:pt idx="30">
                  <c:v>13.063419354838706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29-4C46-A481-E27D57F7D4D0}"/>
            </c:ext>
          </c:extLst>
        </c:ser>
        <c:ser>
          <c:idx val="1"/>
          <c:order val="1"/>
          <c:tx>
            <c:strRef>
              <c:f>'Accuracy-Robust._5sensors'!$BN$10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'Accuracy-Robust._5sensors'!$BN$11:$BN$70</c:f>
              <c:numCache>
                <c:formatCode>0.00</c:formatCode>
                <c:ptCount val="60"/>
                <c:pt idx="0">
                  <c:v>17.002100322580638</c:v>
                </c:pt>
                <c:pt idx="1">
                  <c:v>12.96774032258064</c:v>
                </c:pt>
                <c:pt idx="2">
                  <c:v>15.68785032258064</c:v>
                </c:pt>
                <c:pt idx="3">
                  <c:v>15.38841032258064</c:v>
                </c:pt>
                <c:pt idx="4">
                  <c:v>17.296130322580641</c:v>
                </c:pt>
                <c:pt idx="5">
                  <c:v>12.42537032258064</c:v>
                </c:pt>
                <c:pt idx="6">
                  <c:v>11.504470322580639</c:v>
                </c:pt>
                <c:pt idx="7">
                  <c:v>18.510480322580641</c:v>
                </c:pt>
                <c:pt idx="8">
                  <c:v>14.732080322580639</c:v>
                </c:pt>
                <c:pt idx="9">
                  <c:v>14.37094032258064</c:v>
                </c:pt>
                <c:pt idx="10">
                  <c:v>13.43562032258064</c:v>
                </c:pt>
                <c:pt idx="11">
                  <c:v>10.74365032258064</c:v>
                </c:pt>
                <c:pt idx="12">
                  <c:v>12.88878032258064</c:v>
                </c:pt>
                <c:pt idx="13">
                  <c:v>11.181220322580639</c:v>
                </c:pt>
                <c:pt idx="14">
                  <c:v>11.826970322580639</c:v>
                </c:pt>
                <c:pt idx="15">
                  <c:v>12.319740322580639</c:v>
                </c:pt>
                <c:pt idx="16">
                  <c:v>14.17997032258064</c:v>
                </c:pt>
                <c:pt idx="17">
                  <c:v>16.21085032258064</c:v>
                </c:pt>
                <c:pt idx="18">
                  <c:v>14.142850322580639</c:v>
                </c:pt>
                <c:pt idx="19">
                  <c:v>11.02471032258064</c:v>
                </c:pt>
                <c:pt idx="20">
                  <c:v>12.54179032258064</c:v>
                </c:pt>
                <c:pt idx="21">
                  <c:v>13.015220322580639</c:v>
                </c:pt>
                <c:pt idx="22">
                  <c:v>15.01041032258064</c:v>
                </c:pt>
                <c:pt idx="23">
                  <c:v>14.55898032258064</c:v>
                </c:pt>
                <c:pt idx="24">
                  <c:v>17.089120322580641</c:v>
                </c:pt>
                <c:pt idx="25">
                  <c:v>13.68570032258064</c:v>
                </c:pt>
                <c:pt idx="26">
                  <c:v>12.32745032258064</c:v>
                </c:pt>
                <c:pt idx="27">
                  <c:v>16.423290322580641</c:v>
                </c:pt>
                <c:pt idx="28">
                  <c:v>14.54091032258064</c:v>
                </c:pt>
                <c:pt idx="29">
                  <c:v>13.923340322580639</c:v>
                </c:pt>
                <c:pt idx="30">
                  <c:v>13.24084032258064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29-4C46-A481-E27D57F7D4D0}"/>
            </c:ext>
          </c:extLst>
        </c:ser>
        <c:ser>
          <c:idx val="2"/>
          <c:order val="2"/>
          <c:tx>
            <c:strRef>
              <c:f>'Accuracy-Robust._5sensors'!$BO$10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'Accuracy-Robust._5sensors'!$BO$11:$BO$70</c:f>
              <c:numCache>
                <c:formatCode>0.00</c:formatCode>
                <c:ptCount val="60"/>
                <c:pt idx="0">
                  <c:v>16.564514193548387</c:v>
                </c:pt>
                <c:pt idx="1">
                  <c:v>12.631684193548386</c:v>
                </c:pt>
                <c:pt idx="2">
                  <c:v>15.219194193548386</c:v>
                </c:pt>
                <c:pt idx="3">
                  <c:v>15.035274193548386</c:v>
                </c:pt>
                <c:pt idx="4">
                  <c:v>16.900284193548387</c:v>
                </c:pt>
                <c:pt idx="5">
                  <c:v>12.324244193548386</c:v>
                </c:pt>
                <c:pt idx="6">
                  <c:v>11.444664193548386</c:v>
                </c:pt>
                <c:pt idx="7">
                  <c:v>18.255444193548385</c:v>
                </c:pt>
                <c:pt idx="8">
                  <c:v>14.698654193548386</c:v>
                </c:pt>
                <c:pt idx="9">
                  <c:v>14.486084193548386</c:v>
                </c:pt>
                <c:pt idx="10">
                  <c:v>13.355774193548386</c:v>
                </c:pt>
                <c:pt idx="11">
                  <c:v>10.858984193548386</c:v>
                </c:pt>
                <c:pt idx="12">
                  <c:v>13.303924193548385</c:v>
                </c:pt>
                <c:pt idx="13">
                  <c:v>11.502504193548386</c:v>
                </c:pt>
                <c:pt idx="14">
                  <c:v>11.800024193548385</c:v>
                </c:pt>
                <c:pt idx="15">
                  <c:v>12.599724193548386</c:v>
                </c:pt>
                <c:pt idx="16">
                  <c:v>14.475534193548386</c:v>
                </c:pt>
                <c:pt idx="17">
                  <c:v>16.380124193548383</c:v>
                </c:pt>
                <c:pt idx="18">
                  <c:v>14.234904193548386</c:v>
                </c:pt>
                <c:pt idx="19">
                  <c:v>10.942714193548385</c:v>
                </c:pt>
                <c:pt idx="20">
                  <c:v>12.830604193548385</c:v>
                </c:pt>
                <c:pt idx="21">
                  <c:v>13.217094193548386</c:v>
                </c:pt>
                <c:pt idx="22">
                  <c:v>14.824954193548386</c:v>
                </c:pt>
                <c:pt idx="23">
                  <c:v>14.422974193548386</c:v>
                </c:pt>
                <c:pt idx="24">
                  <c:v>17.000654193548385</c:v>
                </c:pt>
                <c:pt idx="25">
                  <c:v>13.982134193548385</c:v>
                </c:pt>
                <c:pt idx="26">
                  <c:v>12.604134193548386</c:v>
                </c:pt>
                <c:pt idx="27">
                  <c:v>16.151094193548385</c:v>
                </c:pt>
                <c:pt idx="28">
                  <c:v>15.076264193548386</c:v>
                </c:pt>
                <c:pt idx="29">
                  <c:v>13.935384193548385</c:v>
                </c:pt>
                <c:pt idx="30">
                  <c:v>13.137444193548385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29-4C46-A481-E27D57F7D4D0}"/>
            </c:ext>
          </c:extLst>
        </c:ser>
        <c:ser>
          <c:idx val="3"/>
          <c:order val="3"/>
          <c:tx>
            <c:strRef>
              <c:f>'Accuracy-Robust._5sensors'!$BP$10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'Accuracy-Robust._5sensors'!$BP$11:$BP$70</c:f>
              <c:numCache>
                <c:formatCode>0.00</c:formatCode>
                <c:ptCount val="60"/>
                <c:pt idx="0">
                  <c:v>16.919675806451611</c:v>
                </c:pt>
                <c:pt idx="1">
                  <c:v>12.869475806451609</c:v>
                </c:pt>
                <c:pt idx="2">
                  <c:v>15.66997580645161</c:v>
                </c:pt>
                <c:pt idx="3">
                  <c:v>15.08762580645161</c:v>
                </c:pt>
                <c:pt idx="4">
                  <c:v>17.073825806451609</c:v>
                </c:pt>
                <c:pt idx="5">
                  <c:v>12.31384580645161</c:v>
                </c:pt>
                <c:pt idx="6">
                  <c:v>11.94636580645161</c:v>
                </c:pt>
                <c:pt idx="7">
                  <c:v>18.511405806451609</c:v>
                </c:pt>
                <c:pt idx="8">
                  <c:v>14.938075806451609</c:v>
                </c:pt>
                <c:pt idx="9">
                  <c:v>14.72009580645161</c:v>
                </c:pt>
                <c:pt idx="10">
                  <c:v>13.554295806451609</c:v>
                </c:pt>
                <c:pt idx="11">
                  <c:v>11.00271580645161</c:v>
                </c:pt>
                <c:pt idx="12">
                  <c:v>12.81984580645161</c:v>
                </c:pt>
                <c:pt idx="13">
                  <c:v>11.267045806451609</c:v>
                </c:pt>
                <c:pt idx="14">
                  <c:v>11.821515806451609</c:v>
                </c:pt>
                <c:pt idx="15">
                  <c:v>12.22089580645161</c:v>
                </c:pt>
                <c:pt idx="16">
                  <c:v>14.32370580645161</c:v>
                </c:pt>
                <c:pt idx="17">
                  <c:v>15.753855806451609</c:v>
                </c:pt>
                <c:pt idx="18">
                  <c:v>14.24178580645161</c:v>
                </c:pt>
                <c:pt idx="19">
                  <c:v>10.954505806451611</c:v>
                </c:pt>
                <c:pt idx="20">
                  <c:v>12.58176580645161</c:v>
                </c:pt>
                <c:pt idx="21">
                  <c:v>12.701025806451609</c:v>
                </c:pt>
                <c:pt idx="22">
                  <c:v>14.71485580645161</c:v>
                </c:pt>
                <c:pt idx="23">
                  <c:v>14.677935806451609</c:v>
                </c:pt>
                <c:pt idx="24">
                  <c:v>17.272965806451609</c:v>
                </c:pt>
                <c:pt idx="25">
                  <c:v>13.829305806451609</c:v>
                </c:pt>
                <c:pt idx="26">
                  <c:v>12.499445806451609</c:v>
                </c:pt>
                <c:pt idx="27">
                  <c:v>16.45724580645161</c:v>
                </c:pt>
                <c:pt idx="28">
                  <c:v>13.98573580645161</c:v>
                </c:pt>
                <c:pt idx="29">
                  <c:v>13.97474580645161</c:v>
                </c:pt>
                <c:pt idx="30">
                  <c:v>13.491425806451609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29-4C46-A481-E27D57F7D4D0}"/>
            </c:ext>
          </c:extLst>
        </c:ser>
        <c:ser>
          <c:idx val="4"/>
          <c:order val="4"/>
          <c:tx>
            <c:strRef>
              <c:f>'Accuracy-Robust._5sensors'!$BQ$10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'Accuracy-Robust._5sensors'!$BQ$11:$BQ$70</c:f>
              <c:numCache>
                <c:formatCode>0.00</c:formatCode>
                <c:ptCount val="60"/>
                <c:pt idx="0">
                  <c:v>16.904058709677415</c:v>
                </c:pt>
                <c:pt idx="1">
                  <c:v>12.580538709677416</c:v>
                </c:pt>
                <c:pt idx="2">
                  <c:v>15.575188709677416</c:v>
                </c:pt>
                <c:pt idx="3">
                  <c:v>15.015198709677415</c:v>
                </c:pt>
                <c:pt idx="4">
                  <c:v>17.133938709677416</c:v>
                </c:pt>
                <c:pt idx="5">
                  <c:v>12.294488709677417</c:v>
                </c:pt>
                <c:pt idx="6">
                  <c:v>11.768698709677416</c:v>
                </c:pt>
                <c:pt idx="7">
                  <c:v>18.400008709677415</c:v>
                </c:pt>
                <c:pt idx="8">
                  <c:v>14.611458709677416</c:v>
                </c:pt>
                <c:pt idx="9">
                  <c:v>14.268358709677416</c:v>
                </c:pt>
                <c:pt idx="10">
                  <c:v>13.579828709677416</c:v>
                </c:pt>
                <c:pt idx="11">
                  <c:v>10.916688709677416</c:v>
                </c:pt>
                <c:pt idx="12">
                  <c:v>13.055538709677416</c:v>
                </c:pt>
                <c:pt idx="13">
                  <c:v>11.483028709677416</c:v>
                </c:pt>
                <c:pt idx="14">
                  <c:v>11.857978709677417</c:v>
                </c:pt>
                <c:pt idx="15">
                  <c:v>12.579158709677417</c:v>
                </c:pt>
                <c:pt idx="16">
                  <c:v>14.290858709677416</c:v>
                </c:pt>
                <c:pt idx="17">
                  <c:v>16.199398709677418</c:v>
                </c:pt>
                <c:pt idx="18">
                  <c:v>14.179008709677417</c:v>
                </c:pt>
                <c:pt idx="19">
                  <c:v>10.977408709677416</c:v>
                </c:pt>
                <c:pt idx="20">
                  <c:v>12.686098709677417</c:v>
                </c:pt>
                <c:pt idx="21">
                  <c:v>13.002338709677415</c:v>
                </c:pt>
                <c:pt idx="22">
                  <c:v>14.778348709677417</c:v>
                </c:pt>
                <c:pt idx="23">
                  <c:v>14.540118709677417</c:v>
                </c:pt>
                <c:pt idx="24">
                  <c:v>16.933458709677417</c:v>
                </c:pt>
                <c:pt idx="25">
                  <c:v>13.655328709677416</c:v>
                </c:pt>
                <c:pt idx="26">
                  <c:v>12.463158709677415</c:v>
                </c:pt>
                <c:pt idx="27">
                  <c:v>16.389888709677415</c:v>
                </c:pt>
                <c:pt idx="28">
                  <c:v>14.795558709677417</c:v>
                </c:pt>
                <c:pt idx="29">
                  <c:v>13.991188709677417</c:v>
                </c:pt>
                <c:pt idx="30">
                  <c:v>13.290668709677416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29-4C46-A481-E27D57F7D4D0}"/>
            </c:ext>
          </c:extLst>
        </c:ser>
        <c:ser>
          <c:idx val="5"/>
          <c:order val="5"/>
          <c:tx>
            <c:strRef>
              <c:f>'Accuracy-Robust._5sensors'!$BR$10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'Accuracy-Robust._5sensors'!$BF$11:$BF$70</c:f>
              <c:numCache>
                <c:formatCode>0.00</c:formatCode>
                <c:ptCount val="60"/>
                <c:pt idx="0">
                  <c:v>16.59122</c:v>
                </c:pt>
                <c:pt idx="1">
                  <c:v>13.13541</c:v>
                </c:pt>
                <c:pt idx="2">
                  <c:v>14.83719</c:v>
                </c:pt>
                <c:pt idx="3">
                  <c:v>15.177020000000001</c:v>
                </c:pt>
                <c:pt idx="4">
                  <c:v>16.71725</c:v>
                </c:pt>
                <c:pt idx="5">
                  <c:v>12.34919</c:v>
                </c:pt>
                <c:pt idx="6">
                  <c:v>11.57497</c:v>
                </c:pt>
                <c:pt idx="7">
                  <c:v>17.994250000000001</c:v>
                </c:pt>
                <c:pt idx="8">
                  <c:v>15.002750000000001</c:v>
                </c:pt>
                <c:pt idx="9">
                  <c:v>15.00989</c:v>
                </c:pt>
                <c:pt idx="10">
                  <c:v>12.9293</c:v>
                </c:pt>
                <c:pt idx="11">
                  <c:v>11.2554</c:v>
                </c:pt>
                <c:pt idx="12">
                  <c:v>13.725</c:v>
                </c:pt>
                <c:pt idx="13">
                  <c:v>12.110099999999999</c:v>
                </c:pt>
                <c:pt idx="14">
                  <c:v>12.00057</c:v>
                </c:pt>
                <c:pt idx="15">
                  <c:v>12.649150000000001</c:v>
                </c:pt>
                <c:pt idx="16">
                  <c:v>14.39269</c:v>
                </c:pt>
                <c:pt idx="17">
                  <c:v>15.71564</c:v>
                </c:pt>
                <c:pt idx="18">
                  <c:v>13.70279</c:v>
                </c:pt>
                <c:pt idx="19">
                  <c:v>11.581289999999999</c:v>
                </c:pt>
                <c:pt idx="20">
                  <c:v>13.39377</c:v>
                </c:pt>
                <c:pt idx="21">
                  <c:v>13.30969</c:v>
                </c:pt>
                <c:pt idx="22">
                  <c:v>14.01501</c:v>
                </c:pt>
                <c:pt idx="23">
                  <c:v>13.760210000000001</c:v>
                </c:pt>
                <c:pt idx="24">
                  <c:v>16.81467</c:v>
                </c:pt>
                <c:pt idx="25">
                  <c:v>14.52459</c:v>
                </c:pt>
                <c:pt idx="26">
                  <c:v>12.88579</c:v>
                </c:pt>
                <c:pt idx="27">
                  <c:v>15.924810000000001</c:v>
                </c:pt>
                <c:pt idx="28">
                  <c:v>15.08972</c:v>
                </c:pt>
                <c:pt idx="29">
                  <c:v>12.854469999999999</c:v>
                </c:pt>
                <c:pt idx="30">
                  <c:v>13.17319</c:v>
                </c:pt>
              </c:numCache>
            </c:numRef>
          </c:xVal>
          <c:yVal>
            <c:numRef>
              <c:f>'Accuracy-Robust._5sensors'!$BR$11:$BR$70</c:f>
              <c:numCache>
                <c:formatCode>0.00</c:formatCode>
                <c:ptCount val="60"/>
                <c:pt idx="0">
                  <c:v>17.111608387096773</c:v>
                </c:pt>
                <c:pt idx="1">
                  <c:v>12.697518387096773</c:v>
                </c:pt>
                <c:pt idx="2">
                  <c:v>15.526458387096772</c:v>
                </c:pt>
                <c:pt idx="3">
                  <c:v>15.096148387096774</c:v>
                </c:pt>
                <c:pt idx="4">
                  <c:v>17.054348387096773</c:v>
                </c:pt>
                <c:pt idx="5">
                  <c:v>12.429428387096772</c:v>
                </c:pt>
                <c:pt idx="6">
                  <c:v>11.838048387096773</c:v>
                </c:pt>
                <c:pt idx="7">
                  <c:v>18.503418387096772</c:v>
                </c:pt>
                <c:pt idx="8">
                  <c:v>14.977878387096773</c:v>
                </c:pt>
                <c:pt idx="9">
                  <c:v>14.517298387096773</c:v>
                </c:pt>
                <c:pt idx="10">
                  <c:v>13.684818387096772</c:v>
                </c:pt>
                <c:pt idx="11">
                  <c:v>10.893588387096774</c:v>
                </c:pt>
                <c:pt idx="12">
                  <c:v>12.818738387096772</c:v>
                </c:pt>
                <c:pt idx="13">
                  <c:v>11.078048387096773</c:v>
                </c:pt>
                <c:pt idx="14">
                  <c:v>11.840798387096774</c:v>
                </c:pt>
                <c:pt idx="15">
                  <c:v>12.233238387096772</c:v>
                </c:pt>
                <c:pt idx="16">
                  <c:v>13.868738387096773</c:v>
                </c:pt>
                <c:pt idx="17">
                  <c:v>15.973478387096774</c:v>
                </c:pt>
                <c:pt idx="18">
                  <c:v>14.381108387096774</c:v>
                </c:pt>
                <c:pt idx="19">
                  <c:v>10.787078387096773</c:v>
                </c:pt>
                <c:pt idx="20">
                  <c:v>12.447378387096773</c:v>
                </c:pt>
                <c:pt idx="21">
                  <c:v>12.648788387096772</c:v>
                </c:pt>
                <c:pt idx="22">
                  <c:v>14.866788387096772</c:v>
                </c:pt>
                <c:pt idx="23">
                  <c:v>14.963348387096772</c:v>
                </c:pt>
                <c:pt idx="24">
                  <c:v>17.053838387096775</c:v>
                </c:pt>
                <c:pt idx="25">
                  <c:v>13.991928387096772</c:v>
                </c:pt>
                <c:pt idx="26">
                  <c:v>12.501648387096774</c:v>
                </c:pt>
                <c:pt idx="27">
                  <c:v>16.446208387096775</c:v>
                </c:pt>
                <c:pt idx="28">
                  <c:v>14.401418387096774</c:v>
                </c:pt>
                <c:pt idx="29">
                  <c:v>14.301828387096773</c:v>
                </c:pt>
                <c:pt idx="30">
                  <c:v>13.262028387096773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29-4C46-A481-E27D57F7D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'Accuracy-Robust._5sensors'!$CI$9:$CN$9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'Accuracy-Robust._5sensors'!$CI$10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'Accuracy-Robust._5sensors'!$CI$11:$CI$70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4616-9948-F9028151B1B5}"/>
            </c:ext>
          </c:extLst>
        </c:ser>
        <c:ser>
          <c:idx val="1"/>
          <c:order val="1"/>
          <c:tx>
            <c:strRef>
              <c:f>'Accuracy-Robust._5sensors'!$CJ$10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'Accuracy-Robust._5sensors'!$CJ$11:$CJ$70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4-4616-9948-F9028151B1B5}"/>
            </c:ext>
          </c:extLst>
        </c:ser>
        <c:ser>
          <c:idx val="2"/>
          <c:order val="2"/>
          <c:tx>
            <c:strRef>
              <c:f>'Accuracy-Robust._5sensors'!$CK$10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'Accuracy-Robust._5sensors'!$CK$11:$CK$70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4-4616-9948-F9028151B1B5}"/>
            </c:ext>
          </c:extLst>
        </c:ser>
        <c:ser>
          <c:idx val="3"/>
          <c:order val="3"/>
          <c:tx>
            <c:strRef>
              <c:f>'Accuracy-Robust._5sensors'!$CL$10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'Accuracy-Robust._5sensors'!$CL$11:$CL$70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04-4616-9948-F9028151B1B5}"/>
            </c:ext>
          </c:extLst>
        </c:ser>
        <c:ser>
          <c:idx val="4"/>
          <c:order val="4"/>
          <c:tx>
            <c:strRef>
              <c:f>'Accuracy-Robust._5sensors'!$CM$10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'Accuracy-Robust._5sensors'!$CM$11:$CM$70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04-4616-9948-F9028151B1B5}"/>
            </c:ext>
          </c:extLst>
        </c:ser>
        <c:ser>
          <c:idx val="5"/>
          <c:order val="5"/>
          <c:tx>
            <c:strRef>
              <c:f>'Accuracy-Robust._5sensors'!$CN$10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'Accuracy-Robust._5sensors'!$CN$11:$CN$70</c:f>
              <c:numCache>
                <c:formatCode>0.00</c:formatCode>
                <c:ptCount val="6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04-4616-9948-F9028151B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'Accuracy-Robust._5sensors'!$CO$9:$CT$9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'Accuracy-Robust._5sensors'!$CO$10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'Accuracy-Robust._5sensors'!$CO$11:$CO$70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44D4-B692-82C69B5F0CA8}"/>
            </c:ext>
          </c:extLst>
        </c:ser>
        <c:ser>
          <c:idx val="1"/>
          <c:order val="1"/>
          <c:tx>
            <c:strRef>
              <c:f>'Accuracy-Robust._5sensors'!$CP$10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'Accuracy-Robust._5sensors'!$CP$11:$CP$70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44D4-B692-82C69B5F0CA8}"/>
            </c:ext>
          </c:extLst>
        </c:ser>
        <c:ser>
          <c:idx val="2"/>
          <c:order val="2"/>
          <c:tx>
            <c:strRef>
              <c:f>'Accuracy-Robust._5sensors'!$CQ$10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'Accuracy-Robust._5sensors'!$CQ$11:$CQ$70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78-44D4-B692-82C69B5F0CA8}"/>
            </c:ext>
          </c:extLst>
        </c:ser>
        <c:ser>
          <c:idx val="3"/>
          <c:order val="3"/>
          <c:tx>
            <c:strRef>
              <c:f>'Accuracy-Robust._5sensors'!$CR$10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'Accuracy-Robust._5sensors'!$CR$11:$CR$70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78-44D4-B692-82C69B5F0CA8}"/>
            </c:ext>
          </c:extLst>
        </c:ser>
        <c:ser>
          <c:idx val="4"/>
          <c:order val="4"/>
          <c:tx>
            <c:strRef>
              <c:f>'Accuracy-Robust._5sensors'!$CS$10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'Accuracy-Robust._5sensors'!$CS$11:$CS$70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78-44D4-B692-82C69B5F0CA8}"/>
            </c:ext>
          </c:extLst>
        </c:ser>
        <c:ser>
          <c:idx val="5"/>
          <c:order val="5"/>
          <c:tx>
            <c:strRef>
              <c:f>'Accuracy-Robust._5sensors'!$CT$10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'Accuracy-Robust._5sensors'!$CH$11:$CH$70</c:f>
              <c:numCache>
                <c:formatCode>0.00</c:formatCode>
                <c:ptCount val="60"/>
              </c:numCache>
            </c:numRef>
          </c:xVal>
          <c:yVal>
            <c:numRef>
              <c:f>'Accuracy-Robust._5sensors'!$CT$11:$CT$70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8-44D4-B692-82C69B5F0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'Accuracy-Robust._5sensors'!$DK$9:$DP$9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'Accuracy-Robust._5sensors'!$DK$10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'Accuracy-Robust._5sensors'!$DK$11:$DK$70</c:f>
              <c:numCache>
                <c:formatCode>0.00</c:formatCode>
                <c:ptCount val="60"/>
                <c:pt idx="0">
                  <c:v>11.905709999999999</c:v>
                </c:pt>
                <c:pt idx="1">
                  <c:v>11.41497</c:v>
                </c:pt>
                <c:pt idx="2">
                  <c:v>11.600680000000001</c:v>
                </c:pt>
                <c:pt idx="3">
                  <c:v>11.725910000000001</c:v>
                </c:pt>
                <c:pt idx="4">
                  <c:v>11.60943</c:v>
                </c:pt>
                <c:pt idx="5">
                  <c:v>12.564439999999999</c:v>
                </c:pt>
                <c:pt idx="6">
                  <c:v>11.62687</c:v>
                </c:pt>
                <c:pt idx="7">
                  <c:v>11.829499999999999</c:v>
                </c:pt>
                <c:pt idx="8">
                  <c:v>11.930009999999999</c:v>
                </c:pt>
                <c:pt idx="9">
                  <c:v>11.568300000000001</c:v>
                </c:pt>
                <c:pt idx="10">
                  <c:v>11.61558</c:v>
                </c:pt>
                <c:pt idx="11">
                  <c:v>12.442740000000001</c:v>
                </c:pt>
                <c:pt idx="12">
                  <c:v>11.439399999999999</c:v>
                </c:pt>
                <c:pt idx="13">
                  <c:v>11.830920000000001</c:v>
                </c:pt>
                <c:pt idx="14">
                  <c:v>13.038320000000001</c:v>
                </c:pt>
                <c:pt idx="15">
                  <c:v>12.46984</c:v>
                </c:pt>
                <c:pt idx="16">
                  <c:v>12.42764</c:v>
                </c:pt>
                <c:pt idx="17">
                  <c:v>12.035959999999999</c:v>
                </c:pt>
                <c:pt idx="18">
                  <c:v>12.168889999999999</c:v>
                </c:pt>
                <c:pt idx="19">
                  <c:v>12.191660000000001</c:v>
                </c:pt>
                <c:pt idx="20">
                  <c:v>11.221730000000001</c:v>
                </c:pt>
                <c:pt idx="21">
                  <c:v>12.43736</c:v>
                </c:pt>
                <c:pt idx="22">
                  <c:v>12.3736</c:v>
                </c:pt>
                <c:pt idx="23">
                  <c:v>12.26483</c:v>
                </c:pt>
                <c:pt idx="24">
                  <c:v>11.681710000000001</c:v>
                </c:pt>
                <c:pt idx="25">
                  <c:v>11.15704</c:v>
                </c:pt>
                <c:pt idx="26">
                  <c:v>11.18318</c:v>
                </c:pt>
                <c:pt idx="27">
                  <c:v>12.0158</c:v>
                </c:pt>
                <c:pt idx="28">
                  <c:v>11.7857</c:v>
                </c:pt>
                <c:pt idx="29">
                  <c:v>12.074439999999999</c:v>
                </c:pt>
                <c:pt idx="30">
                  <c:v>11.837289999999999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6-4CE7-8CF1-91AB8DF9224A}"/>
            </c:ext>
          </c:extLst>
        </c:ser>
        <c:ser>
          <c:idx val="1"/>
          <c:order val="1"/>
          <c:tx>
            <c:strRef>
              <c:f>'Accuracy-Robust._5sensors'!$DL$10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'Accuracy-Robust._5sensors'!$DL$11:$DL$70</c:f>
              <c:numCache>
                <c:formatCode>0.00</c:formatCode>
                <c:ptCount val="60"/>
                <c:pt idx="0">
                  <c:v>11.962770000000001</c:v>
                </c:pt>
                <c:pt idx="1">
                  <c:v>11.4594</c:v>
                </c:pt>
                <c:pt idx="2">
                  <c:v>11.694610000000001</c:v>
                </c:pt>
                <c:pt idx="3">
                  <c:v>11.78988</c:v>
                </c:pt>
                <c:pt idx="4">
                  <c:v>11.712339999999999</c:v>
                </c:pt>
                <c:pt idx="5">
                  <c:v>12.584</c:v>
                </c:pt>
                <c:pt idx="6">
                  <c:v>11.71386</c:v>
                </c:pt>
                <c:pt idx="7">
                  <c:v>11.929349999999999</c:v>
                </c:pt>
                <c:pt idx="8">
                  <c:v>12.0297</c:v>
                </c:pt>
                <c:pt idx="9">
                  <c:v>11.64124</c:v>
                </c:pt>
                <c:pt idx="10">
                  <c:v>11.68439</c:v>
                </c:pt>
                <c:pt idx="11">
                  <c:v>12.54424</c:v>
                </c:pt>
                <c:pt idx="12">
                  <c:v>11.467460000000001</c:v>
                </c:pt>
                <c:pt idx="13">
                  <c:v>11.86877</c:v>
                </c:pt>
                <c:pt idx="14">
                  <c:v>13.132389999999999</c:v>
                </c:pt>
                <c:pt idx="15">
                  <c:v>12.564590000000001</c:v>
                </c:pt>
                <c:pt idx="16">
                  <c:v>12.526249999999999</c:v>
                </c:pt>
                <c:pt idx="17">
                  <c:v>12.09135</c:v>
                </c:pt>
                <c:pt idx="18">
                  <c:v>12.25839</c:v>
                </c:pt>
                <c:pt idx="19">
                  <c:v>12.18266</c:v>
                </c:pt>
                <c:pt idx="20">
                  <c:v>11.2683</c:v>
                </c:pt>
                <c:pt idx="21">
                  <c:v>12.465870000000001</c:v>
                </c:pt>
                <c:pt idx="22">
                  <c:v>12.42916</c:v>
                </c:pt>
                <c:pt idx="23">
                  <c:v>12.331160000000001</c:v>
                </c:pt>
                <c:pt idx="24">
                  <c:v>11.715619999999999</c:v>
                </c:pt>
                <c:pt idx="25">
                  <c:v>11.219519999999999</c:v>
                </c:pt>
                <c:pt idx="26">
                  <c:v>11.20997</c:v>
                </c:pt>
                <c:pt idx="27">
                  <c:v>12.13335</c:v>
                </c:pt>
                <c:pt idx="28">
                  <c:v>11.852349999999999</c:v>
                </c:pt>
                <c:pt idx="29">
                  <c:v>12.11054</c:v>
                </c:pt>
                <c:pt idx="30">
                  <c:v>11.926399999999999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6-4CE7-8CF1-91AB8DF9224A}"/>
            </c:ext>
          </c:extLst>
        </c:ser>
        <c:ser>
          <c:idx val="2"/>
          <c:order val="2"/>
          <c:tx>
            <c:strRef>
              <c:f>'Accuracy-Robust._5sensors'!$DM$10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'Accuracy-Robust._5sensors'!$DM$11:$DM$70</c:f>
              <c:numCache>
                <c:formatCode>0.00</c:formatCode>
                <c:ptCount val="60"/>
                <c:pt idx="0">
                  <c:v>11.88284</c:v>
                </c:pt>
                <c:pt idx="1">
                  <c:v>11.39514</c:v>
                </c:pt>
                <c:pt idx="2">
                  <c:v>11.56072</c:v>
                </c:pt>
                <c:pt idx="3">
                  <c:v>11.70467</c:v>
                </c:pt>
                <c:pt idx="4">
                  <c:v>11.622529999999999</c:v>
                </c:pt>
                <c:pt idx="5">
                  <c:v>12.450480000000001</c:v>
                </c:pt>
                <c:pt idx="6">
                  <c:v>11.61304</c:v>
                </c:pt>
                <c:pt idx="7">
                  <c:v>11.7971</c:v>
                </c:pt>
                <c:pt idx="8">
                  <c:v>11.900840000000001</c:v>
                </c:pt>
                <c:pt idx="9">
                  <c:v>11.542540000000001</c:v>
                </c:pt>
                <c:pt idx="10">
                  <c:v>11.59173</c:v>
                </c:pt>
                <c:pt idx="11">
                  <c:v>12.41011</c:v>
                </c:pt>
                <c:pt idx="12">
                  <c:v>11.2879</c:v>
                </c:pt>
                <c:pt idx="13">
                  <c:v>11.71598</c:v>
                </c:pt>
                <c:pt idx="14">
                  <c:v>12.988329999999999</c:v>
                </c:pt>
                <c:pt idx="15">
                  <c:v>12.384069999999999</c:v>
                </c:pt>
                <c:pt idx="16">
                  <c:v>12.35337</c:v>
                </c:pt>
                <c:pt idx="17">
                  <c:v>11.93309</c:v>
                </c:pt>
                <c:pt idx="18">
                  <c:v>12.110720000000001</c:v>
                </c:pt>
                <c:pt idx="19">
                  <c:v>12.0898</c:v>
                </c:pt>
                <c:pt idx="20">
                  <c:v>11.11548</c:v>
                </c:pt>
                <c:pt idx="21">
                  <c:v>12.29767</c:v>
                </c:pt>
                <c:pt idx="22">
                  <c:v>12.285349999999999</c:v>
                </c:pt>
                <c:pt idx="23">
                  <c:v>12.209759999999999</c:v>
                </c:pt>
                <c:pt idx="24">
                  <c:v>11.56198</c:v>
                </c:pt>
                <c:pt idx="25">
                  <c:v>11.043799999999999</c:v>
                </c:pt>
                <c:pt idx="26">
                  <c:v>11.08394</c:v>
                </c:pt>
                <c:pt idx="27">
                  <c:v>12.02262</c:v>
                </c:pt>
                <c:pt idx="28">
                  <c:v>11.712149999999999</c:v>
                </c:pt>
                <c:pt idx="29">
                  <c:v>11.98527</c:v>
                </c:pt>
                <c:pt idx="30">
                  <c:v>11.82307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16-4CE7-8CF1-91AB8DF9224A}"/>
            </c:ext>
          </c:extLst>
        </c:ser>
        <c:ser>
          <c:idx val="3"/>
          <c:order val="3"/>
          <c:tx>
            <c:strRef>
              <c:f>'Accuracy-Robust._5sensors'!$DN$10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'Accuracy-Robust._5sensors'!$DN$11:$DN$70</c:f>
              <c:numCache>
                <c:formatCode>0.00</c:formatCode>
                <c:ptCount val="60"/>
                <c:pt idx="0">
                  <c:v>11.977919999999999</c:v>
                </c:pt>
                <c:pt idx="1">
                  <c:v>11.485200000000001</c:v>
                </c:pt>
                <c:pt idx="2">
                  <c:v>11.679690000000001</c:v>
                </c:pt>
                <c:pt idx="3">
                  <c:v>11.797840000000001</c:v>
                </c:pt>
                <c:pt idx="4">
                  <c:v>11.68829</c:v>
                </c:pt>
                <c:pt idx="5">
                  <c:v>12.63908</c:v>
                </c:pt>
                <c:pt idx="6">
                  <c:v>11.70736</c:v>
                </c:pt>
                <c:pt idx="7">
                  <c:v>11.92924</c:v>
                </c:pt>
                <c:pt idx="8">
                  <c:v>12.043850000000001</c:v>
                </c:pt>
                <c:pt idx="9">
                  <c:v>11.68769</c:v>
                </c:pt>
                <c:pt idx="10">
                  <c:v>11.681990000000001</c:v>
                </c:pt>
                <c:pt idx="11">
                  <c:v>12.553940000000001</c:v>
                </c:pt>
                <c:pt idx="12">
                  <c:v>11.61237</c:v>
                </c:pt>
                <c:pt idx="13">
                  <c:v>12.002969999999999</c:v>
                </c:pt>
                <c:pt idx="14">
                  <c:v>13.14729</c:v>
                </c:pt>
                <c:pt idx="15">
                  <c:v>12.671620000000001</c:v>
                </c:pt>
                <c:pt idx="16">
                  <c:v>12.55118</c:v>
                </c:pt>
                <c:pt idx="17">
                  <c:v>12.17596</c:v>
                </c:pt>
                <c:pt idx="18">
                  <c:v>12.307359999999999</c:v>
                </c:pt>
                <c:pt idx="19">
                  <c:v>12.34671</c:v>
                </c:pt>
                <c:pt idx="20">
                  <c:v>11.413629999999999</c:v>
                </c:pt>
                <c:pt idx="21">
                  <c:v>12.5892</c:v>
                </c:pt>
                <c:pt idx="22">
                  <c:v>12.451499999999999</c:v>
                </c:pt>
                <c:pt idx="23">
                  <c:v>12.330270000000001</c:v>
                </c:pt>
                <c:pt idx="24">
                  <c:v>11.81439</c:v>
                </c:pt>
                <c:pt idx="25">
                  <c:v>11.394539999999999</c:v>
                </c:pt>
                <c:pt idx="26">
                  <c:v>11.388249999999999</c:v>
                </c:pt>
                <c:pt idx="27">
                  <c:v>12.10887</c:v>
                </c:pt>
                <c:pt idx="28">
                  <c:v>11.99306</c:v>
                </c:pt>
                <c:pt idx="29">
                  <c:v>12.17107</c:v>
                </c:pt>
                <c:pt idx="30">
                  <c:v>11.939579999999999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16-4CE7-8CF1-91AB8DF9224A}"/>
            </c:ext>
          </c:extLst>
        </c:ser>
        <c:ser>
          <c:idx val="4"/>
          <c:order val="4"/>
          <c:tx>
            <c:strRef>
              <c:f>'Accuracy-Robust._5sensors'!$DO$10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'Accuracy-Robust._5sensors'!$DO$11:$DO$70</c:f>
              <c:numCache>
                <c:formatCode>0.00</c:formatCode>
                <c:ptCount val="60"/>
                <c:pt idx="0">
                  <c:v>11.999140000000001</c:v>
                </c:pt>
                <c:pt idx="1">
                  <c:v>11.54702</c:v>
                </c:pt>
                <c:pt idx="2">
                  <c:v>11.713889999999999</c:v>
                </c:pt>
                <c:pt idx="3">
                  <c:v>11.83367</c:v>
                </c:pt>
                <c:pt idx="4">
                  <c:v>11.72926</c:v>
                </c:pt>
                <c:pt idx="5">
                  <c:v>12.64137</c:v>
                </c:pt>
                <c:pt idx="6">
                  <c:v>11.758789999999999</c:v>
                </c:pt>
                <c:pt idx="7">
                  <c:v>11.963100000000001</c:v>
                </c:pt>
                <c:pt idx="8">
                  <c:v>12.08963</c:v>
                </c:pt>
                <c:pt idx="9">
                  <c:v>11.73019</c:v>
                </c:pt>
                <c:pt idx="10">
                  <c:v>11.751150000000001</c:v>
                </c:pt>
                <c:pt idx="11">
                  <c:v>12.60094</c:v>
                </c:pt>
                <c:pt idx="12">
                  <c:v>11.653180000000001</c:v>
                </c:pt>
                <c:pt idx="13">
                  <c:v>12.03689</c:v>
                </c:pt>
                <c:pt idx="14">
                  <c:v>13.18807</c:v>
                </c:pt>
                <c:pt idx="15">
                  <c:v>12.66431</c:v>
                </c:pt>
                <c:pt idx="16">
                  <c:v>12.571569999999999</c:v>
                </c:pt>
                <c:pt idx="17">
                  <c:v>12.189439999999999</c:v>
                </c:pt>
                <c:pt idx="18">
                  <c:v>12.3371</c:v>
                </c:pt>
                <c:pt idx="19">
                  <c:v>12.358689999999999</c:v>
                </c:pt>
                <c:pt idx="20">
                  <c:v>11.47235</c:v>
                </c:pt>
                <c:pt idx="21">
                  <c:v>12.6058</c:v>
                </c:pt>
                <c:pt idx="22">
                  <c:v>12.47339</c:v>
                </c:pt>
                <c:pt idx="23">
                  <c:v>12.36618</c:v>
                </c:pt>
                <c:pt idx="24">
                  <c:v>11.83057</c:v>
                </c:pt>
                <c:pt idx="25">
                  <c:v>11.4133</c:v>
                </c:pt>
                <c:pt idx="26">
                  <c:v>11.43784</c:v>
                </c:pt>
                <c:pt idx="27">
                  <c:v>12.136060000000001</c:v>
                </c:pt>
                <c:pt idx="28">
                  <c:v>12.004479999999999</c:v>
                </c:pt>
                <c:pt idx="29">
                  <c:v>12.200570000000001</c:v>
                </c:pt>
                <c:pt idx="30">
                  <c:v>11.9848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16-4CE7-8CF1-91AB8DF9224A}"/>
            </c:ext>
          </c:extLst>
        </c:ser>
        <c:ser>
          <c:idx val="5"/>
          <c:order val="5"/>
          <c:tx>
            <c:strRef>
              <c:f>'Accuracy-Robust._5sensors'!$DP$10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'Accuracy-Robust._5sensors'!$DP$11:$DP$70</c:f>
              <c:numCache>
                <c:formatCode>0.00</c:formatCode>
                <c:ptCount val="60"/>
                <c:pt idx="0">
                  <c:v>11.959020000000001</c:v>
                </c:pt>
                <c:pt idx="1">
                  <c:v>11.47119</c:v>
                </c:pt>
                <c:pt idx="2">
                  <c:v>11.66311</c:v>
                </c:pt>
                <c:pt idx="3">
                  <c:v>11.78764</c:v>
                </c:pt>
                <c:pt idx="4">
                  <c:v>11.67647</c:v>
                </c:pt>
                <c:pt idx="5">
                  <c:v>12.590680000000001</c:v>
                </c:pt>
                <c:pt idx="6">
                  <c:v>11.70027</c:v>
                </c:pt>
                <c:pt idx="7">
                  <c:v>11.925219999999999</c:v>
                </c:pt>
                <c:pt idx="8">
                  <c:v>12.00531</c:v>
                </c:pt>
                <c:pt idx="9">
                  <c:v>11.65043</c:v>
                </c:pt>
                <c:pt idx="10">
                  <c:v>11.6853</c:v>
                </c:pt>
                <c:pt idx="11">
                  <c:v>12.52894</c:v>
                </c:pt>
                <c:pt idx="12">
                  <c:v>11.485760000000001</c:v>
                </c:pt>
                <c:pt idx="13">
                  <c:v>11.900729999999999</c:v>
                </c:pt>
                <c:pt idx="14">
                  <c:v>13.110329999999999</c:v>
                </c:pt>
                <c:pt idx="15">
                  <c:v>12.553610000000001</c:v>
                </c:pt>
                <c:pt idx="16">
                  <c:v>12.541079999999999</c:v>
                </c:pt>
                <c:pt idx="17">
                  <c:v>12.08705</c:v>
                </c:pt>
                <c:pt idx="18">
                  <c:v>12.25811</c:v>
                </c:pt>
                <c:pt idx="19">
                  <c:v>12.23338</c:v>
                </c:pt>
                <c:pt idx="20">
                  <c:v>11.3171</c:v>
                </c:pt>
                <c:pt idx="21">
                  <c:v>12.46705</c:v>
                </c:pt>
                <c:pt idx="22">
                  <c:v>12.39612</c:v>
                </c:pt>
                <c:pt idx="23">
                  <c:v>12.321350000000001</c:v>
                </c:pt>
                <c:pt idx="24">
                  <c:v>11.7218</c:v>
                </c:pt>
                <c:pt idx="25">
                  <c:v>11.32708</c:v>
                </c:pt>
                <c:pt idx="26">
                  <c:v>11.260149999999999</c:v>
                </c:pt>
                <c:pt idx="27">
                  <c:v>12.11351</c:v>
                </c:pt>
                <c:pt idx="28">
                  <c:v>11.87025</c:v>
                </c:pt>
                <c:pt idx="29">
                  <c:v>12.11037</c:v>
                </c:pt>
                <c:pt idx="30">
                  <c:v>11.91098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16-4CE7-8CF1-91AB8DF92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'Accuracy-Robust._5sensors'!$DQ$9:$DV$9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'Accuracy-Robust._5sensors'!$DQ$10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'Accuracy-Robust._5sensors'!$DQ$11:$DQ$70</c:f>
              <c:numCache>
                <c:formatCode>0.00</c:formatCode>
                <c:ptCount val="60"/>
                <c:pt idx="0">
                  <c:v>12.001187419354837</c:v>
                </c:pt>
                <c:pt idx="1">
                  <c:v>11.510447419354838</c:v>
                </c:pt>
                <c:pt idx="2">
                  <c:v>11.696157419354838</c:v>
                </c:pt>
                <c:pt idx="3">
                  <c:v>11.821387419354838</c:v>
                </c:pt>
                <c:pt idx="4">
                  <c:v>11.704907419354837</c:v>
                </c:pt>
                <c:pt idx="5">
                  <c:v>12.659917419354837</c:v>
                </c:pt>
                <c:pt idx="6">
                  <c:v>11.722347419354838</c:v>
                </c:pt>
                <c:pt idx="7">
                  <c:v>11.924977419354837</c:v>
                </c:pt>
                <c:pt idx="8">
                  <c:v>12.025487419354837</c:v>
                </c:pt>
                <c:pt idx="9">
                  <c:v>11.663777419354838</c:v>
                </c:pt>
                <c:pt idx="10">
                  <c:v>11.711057419354837</c:v>
                </c:pt>
                <c:pt idx="11">
                  <c:v>12.538217419354838</c:v>
                </c:pt>
                <c:pt idx="12">
                  <c:v>11.534877419354837</c:v>
                </c:pt>
                <c:pt idx="13">
                  <c:v>11.926397419354839</c:v>
                </c:pt>
                <c:pt idx="14">
                  <c:v>13.133797419354838</c:v>
                </c:pt>
                <c:pt idx="15">
                  <c:v>12.565317419354837</c:v>
                </c:pt>
                <c:pt idx="16">
                  <c:v>12.523117419354838</c:v>
                </c:pt>
                <c:pt idx="17">
                  <c:v>12.131437419354837</c:v>
                </c:pt>
                <c:pt idx="18">
                  <c:v>12.264367419354837</c:v>
                </c:pt>
                <c:pt idx="19">
                  <c:v>12.287137419354838</c:v>
                </c:pt>
                <c:pt idx="20">
                  <c:v>11.317207419354839</c:v>
                </c:pt>
                <c:pt idx="21">
                  <c:v>12.532837419354838</c:v>
                </c:pt>
                <c:pt idx="22">
                  <c:v>12.469077419354837</c:v>
                </c:pt>
                <c:pt idx="23">
                  <c:v>12.360307419354838</c:v>
                </c:pt>
                <c:pt idx="24">
                  <c:v>11.777187419354838</c:v>
                </c:pt>
                <c:pt idx="25">
                  <c:v>11.252517419354838</c:v>
                </c:pt>
                <c:pt idx="26">
                  <c:v>11.278657419354838</c:v>
                </c:pt>
                <c:pt idx="27">
                  <c:v>12.111277419354838</c:v>
                </c:pt>
                <c:pt idx="28">
                  <c:v>11.881177419354838</c:v>
                </c:pt>
                <c:pt idx="29">
                  <c:v>12.169917419354837</c:v>
                </c:pt>
                <c:pt idx="30">
                  <c:v>11.932767419354837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3-4347-879F-4FADC8A34DAD}"/>
            </c:ext>
          </c:extLst>
        </c:ser>
        <c:ser>
          <c:idx val="1"/>
          <c:order val="1"/>
          <c:tx>
            <c:strRef>
              <c:f>'Accuracy-Robust._5sensors'!$DR$10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'Accuracy-Robust._5sensors'!$DR$11:$DR$70</c:f>
              <c:numCache>
                <c:formatCode>0.00</c:formatCode>
                <c:ptCount val="60"/>
                <c:pt idx="0">
                  <c:v>11.992749677419354</c:v>
                </c:pt>
                <c:pt idx="1">
                  <c:v>11.489379677419354</c:v>
                </c:pt>
                <c:pt idx="2">
                  <c:v>11.724589677419354</c:v>
                </c:pt>
                <c:pt idx="3">
                  <c:v>11.819859677419354</c:v>
                </c:pt>
                <c:pt idx="4">
                  <c:v>11.742319677419353</c:v>
                </c:pt>
                <c:pt idx="5">
                  <c:v>12.613979677419353</c:v>
                </c:pt>
                <c:pt idx="6">
                  <c:v>11.743839677419354</c:v>
                </c:pt>
                <c:pt idx="7">
                  <c:v>11.959329677419353</c:v>
                </c:pt>
                <c:pt idx="8">
                  <c:v>12.059679677419354</c:v>
                </c:pt>
                <c:pt idx="9">
                  <c:v>11.671219677419353</c:v>
                </c:pt>
                <c:pt idx="10">
                  <c:v>11.714369677419354</c:v>
                </c:pt>
                <c:pt idx="11">
                  <c:v>12.574219677419354</c:v>
                </c:pt>
                <c:pt idx="12">
                  <c:v>11.497439677419354</c:v>
                </c:pt>
                <c:pt idx="13">
                  <c:v>11.898749677419353</c:v>
                </c:pt>
                <c:pt idx="14">
                  <c:v>13.162369677419353</c:v>
                </c:pt>
                <c:pt idx="15">
                  <c:v>12.594569677419354</c:v>
                </c:pt>
                <c:pt idx="16">
                  <c:v>12.556229677419353</c:v>
                </c:pt>
                <c:pt idx="17">
                  <c:v>12.121329677419354</c:v>
                </c:pt>
                <c:pt idx="18">
                  <c:v>12.288369677419354</c:v>
                </c:pt>
                <c:pt idx="19">
                  <c:v>12.212639677419354</c:v>
                </c:pt>
                <c:pt idx="20">
                  <c:v>11.298279677419353</c:v>
                </c:pt>
                <c:pt idx="21">
                  <c:v>12.495849677419354</c:v>
                </c:pt>
                <c:pt idx="22">
                  <c:v>12.459139677419353</c:v>
                </c:pt>
                <c:pt idx="23">
                  <c:v>12.361139677419354</c:v>
                </c:pt>
                <c:pt idx="24">
                  <c:v>11.745599677419353</c:v>
                </c:pt>
                <c:pt idx="25">
                  <c:v>11.249499677419353</c:v>
                </c:pt>
                <c:pt idx="26">
                  <c:v>11.239949677419354</c:v>
                </c:pt>
                <c:pt idx="27">
                  <c:v>12.163329677419354</c:v>
                </c:pt>
                <c:pt idx="28">
                  <c:v>11.882329677419353</c:v>
                </c:pt>
                <c:pt idx="29">
                  <c:v>12.140519677419354</c:v>
                </c:pt>
                <c:pt idx="30">
                  <c:v>11.956379677419353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3-4347-879F-4FADC8A34DAD}"/>
            </c:ext>
          </c:extLst>
        </c:ser>
        <c:ser>
          <c:idx val="2"/>
          <c:order val="2"/>
          <c:tx>
            <c:strRef>
              <c:f>'Accuracy-Robust._5sensors'!$DS$10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'Accuracy-Robust._5sensors'!$DS$11:$DS$70</c:f>
              <c:numCache>
                <c:formatCode>0.00</c:formatCode>
                <c:ptCount val="60"/>
                <c:pt idx="0">
                  <c:v>12.04261935483871</c:v>
                </c:pt>
                <c:pt idx="1">
                  <c:v>11.554919354838709</c:v>
                </c:pt>
                <c:pt idx="2">
                  <c:v>11.72049935483871</c:v>
                </c:pt>
                <c:pt idx="3">
                  <c:v>11.86444935483871</c:v>
                </c:pt>
                <c:pt idx="4">
                  <c:v>11.782309354838709</c:v>
                </c:pt>
                <c:pt idx="5">
                  <c:v>12.610259354838711</c:v>
                </c:pt>
                <c:pt idx="6">
                  <c:v>11.77281935483871</c:v>
                </c:pt>
                <c:pt idx="7">
                  <c:v>11.95687935483871</c:v>
                </c:pt>
                <c:pt idx="8">
                  <c:v>12.06061935483871</c:v>
                </c:pt>
                <c:pt idx="9">
                  <c:v>11.702319354838711</c:v>
                </c:pt>
                <c:pt idx="10">
                  <c:v>11.75150935483871</c:v>
                </c:pt>
                <c:pt idx="11">
                  <c:v>12.569889354838709</c:v>
                </c:pt>
                <c:pt idx="12">
                  <c:v>11.44767935483871</c:v>
                </c:pt>
                <c:pt idx="13">
                  <c:v>11.87575935483871</c:v>
                </c:pt>
                <c:pt idx="14">
                  <c:v>13.148109354838709</c:v>
                </c:pt>
                <c:pt idx="15">
                  <c:v>12.543849354838709</c:v>
                </c:pt>
                <c:pt idx="16">
                  <c:v>12.51314935483871</c:v>
                </c:pt>
                <c:pt idx="17">
                  <c:v>12.09286935483871</c:v>
                </c:pt>
                <c:pt idx="18">
                  <c:v>12.27049935483871</c:v>
                </c:pt>
                <c:pt idx="19">
                  <c:v>12.24957935483871</c:v>
                </c:pt>
                <c:pt idx="20">
                  <c:v>11.27525935483871</c:v>
                </c:pt>
                <c:pt idx="21">
                  <c:v>12.45744935483871</c:v>
                </c:pt>
                <c:pt idx="22">
                  <c:v>12.445129354838709</c:v>
                </c:pt>
                <c:pt idx="23">
                  <c:v>12.369539354838709</c:v>
                </c:pt>
                <c:pt idx="24">
                  <c:v>11.72175935483871</c:v>
                </c:pt>
                <c:pt idx="25">
                  <c:v>11.203579354838709</c:v>
                </c:pt>
                <c:pt idx="26">
                  <c:v>11.24371935483871</c:v>
                </c:pt>
                <c:pt idx="27">
                  <c:v>12.18239935483871</c:v>
                </c:pt>
                <c:pt idx="28">
                  <c:v>11.871929354838709</c:v>
                </c:pt>
                <c:pt idx="29">
                  <c:v>12.14504935483871</c:v>
                </c:pt>
                <c:pt idx="30">
                  <c:v>11.982849354838709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3-4347-879F-4FADC8A34DAD}"/>
            </c:ext>
          </c:extLst>
        </c:ser>
        <c:ser>
          <c:idx val="3"/>
          <c:order val="3"/>
          <c:tx>
            <c:strRef>
              <c:f>'Accuracy-Robust._5sensors'!$DT$10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'Accuracy-Robust._5sensors'!$DT$11:$DT$70</c:f>
              <c:numCache>
                <c:formatCode>0.00</c:formatCode>
                <c:ptCount val="60"/>
                <c:pt idx="0">
                  <c:v>11.950414838709676</c:v>
                </c:pt>
                <c:pt idx="1">
                  <c:v>11.457694838709678</c:v>
                </c:pt>
                <c:pt idx="2">
                  <c:v>11.652184838709678</c:v>
                </c:pt>
                <c:pt idx="3">
                  <c:v>11.770334838709678</c:v>
                </c:pt>
                <c:pt idx="4">
                  <c:v>11.660784838709677</c:v>
                </c:pt>
                <c:pt idx="5">
                  <c:v>12.611574838709677</c:v>
                </c:pt>
                <c:pt idx="6">
                  <c:v>11.679854838709677</c:v>
                </c:pt>
                <c:pt idx="7">
                  <c:v>11.901734838709677</c:v>
                </c:pt>
                <c:pt idx="8">
                  <c:v>12.016344838709678</c:v>
                </c:pt>
                <c:pt idx="9">
                  <c:v>11.660184838709677</c:v>
                </c:pt>
                <c:pt idx="10">
                  <c:v>11.654484838709678</c:v>
                </c:pt>
                <c:pt idx="11">
                  <c:v>12.526434838709678</c:v>
                </c:pt>
                <c:pt idx="12">
                  <c:v>11.584864838709677</c:v>
                </c:pt>
                <c:pt idx="13">
                  <c:v>11.975464838709676</c:v>
                </c:pt>
                <c:pt idx="14">
                  <c:v>13.119784838709677</c:v>
                </c:pt>
                <c:pt idx="15">
                  <c:v>12.644114838709678</c:v>
                </c:pt>
                <c:pt idx="16">
                  <c:v>12.523674838709677</c:v>
                </c:pt>
                <c:pt idx="17">
                  <c:v>12.148454838709677</c:v>
                </c:pt>
                <c:pt idx="18">
                  <c:v>12.279854838709676</c:v>
                </c:pt>
                <c:pt idx="19">
                  <c:v>12.319204838709677</c:v>
                </c:pt>
                <c:pt idx="20">
                  <c:v>11.386124838709677</c:v>
                </c:pt>
                <c:pt idx="21">
                  <c:v>12.561694838709677</c:v>
                </c:pt>
                <c:pt idx="22">
                  <c:v>12.423994838709676</c:v>
                </c:pt>
                <c:pt idx="23">
                  <c:v>12.302764838709678</c:v>
                </c:pt>
                <c:pt idx="24">
                  <c:v>11.786884838709677</c:v>
                </c:pt>
                <c:pt idx="25">
                  <c:v>11.367034838709676</c:v>
                </c:pt>
                <c:pt idx="26">
                  <c:v>11.360744838709676</c:v>
                </c:pt>
                <c:pt idx="27">
                  <c:v>12.081364838709677</c:v>
                </c:pt>
                <c:pt idx="28">
                  <c:v>11.965554838709677</c:v>
                </c:pt>
                <c:pt idx="29">
                  <c:v>12.143564838709677</c:v>
                </c:pt>
                <c:pt idx="30">
                  <c:v>11.912074838709676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3-4347-879F-4FADC8A34DAD}"/>
            </c:ext>
          </c:extLst>
        </c:ser>
        <c:ser>
          <c:idx val="4"/>
          <c:order val="4"/>
          <c:tx>
            <c:strRef>
              <c:f>'Accuracy-Robust._5sensors'!$DU$10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'Accuracy-Robust._5sensors'!$DU$11:$DU$70</c:f>
              <c:numCache>
                <c:formatCode>0.00</c:formatCode>
                <c:ptCount val="60"/>
                <c:pt idx="0">
                  <c:v>11.939350000000001</c:v>
                </c:pt>
                <c:pt idx="1">
                  <c:v>11.48723</c:v>
                </c:pt>
                <c:pt idx="2">
                  <c:v>11.6541</c:v>
                </c:pt>
                <c:pt idx="3">
                  <c:v>11.77388</c:v>
                </c:pt>
                <c:pt idx="4">
                  <c:v>11.66947</c:v>
                </c:pt>
                <c:pt idx="5">
                  <c:v>12.581580000000001</c:v>
                </c:pt>
                <c:pt idx="6">
                  <c:v>11.699</c:v>
                </c:pt>
                <c:pt idx="7">
                  <c:v>11.903310000000001</c:v>
                </c:pt>
                <c:pt idx="8">
                  <c:v>12.02984</c:v>
                </c:pt>
                <c:pt idx="9">
                  <c:v>11.670400000000001</c:v>
                </c:pt>
                <c:pt idx="10">
                  <c:v>11.691360000000001</c:v>
                </c:pt>
                <c:pt idx="11">
                  <c:v>12.54115</c:v>
                </c:pt>
                <c:pt idx="12">
                  <c:v>11.593390000000001</c:v>
                </c:pt>
                <c:pt idx="13">
                  <c:v>11.9771</c:v>
                </c:pt>
                <c:pt idx="14">
                  <c:v>13.12828</c:v>
                </c:pt>
                <c:pt idx="15">
                  <c:v>12.604520000000001</c:v>
                </c:pt>
                <c:pt idx="16">
                  <c:v>12.51178</c:v>
                </c:pt>
                <c:pt idx="17">
                  <c:v>12.12965</c:v>
                </c:pt>
                <c:pt idx="18">
                  <c:v>12.27731</c:v>
                </c:pt>
                <c:pt idx="19">
                  <c:v>12.2989</c:v>
                </c:pt>
                <c:pt idx="20">
                  <c:v>11.412560000000001</c:v>
                </c:pt>
                <c:pt idx="21">
                  <c:v>12.546010000000001</c:v>
                </c:pt>
                <c:pt idx="22">
                  <c:v>12.413600000000001</c:v>
                </c:pt>
                <c:pt idx="23">
                  <c:v>12.30639</c:v>
                </c:pt>
                <c:pt idx="24">
                  <c:v>11.77078</c:v>
                </c:pt>
                <c:pt idx="25">
                  <c:v>11.35351</c:v>
                </c:pt>
                <c:pt idx="26">
                  <c:v>11.37805</c:v>
                </c:pt>
                <c:pt idx="27">
                  <c:v>12.076270000000001</c:v>
                </c:pt>
                <c:pt idx="28">
                  <c:v>11.94469</c:v>
                </c:pt>
                <c:pt idx="29">
                  <c:v>12.140780000000001</c:v>
                </c:pt>
                <c:pt idx="30">
                  <c:v>11.92501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73-4347-879F-4FADC8A34DAD}"/>
            </c:ext>
          </c:extLst>
        </c:ser>
        <c:ser>
          <c:idx val="5"/>
          <c:order val="5"/>
          <c:tx>
            <c:strRef>
              <c:f>'Accuracy-Robust._5sensors'!$DV$10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'Accuracy-Robust._5sensors'!$DJ$11:$DJ$70</c:f>
              <c:numCache>
                <c:formatCode>0.00</c:formatCode>
                <c:ptCount val="60"/>
                <c:pt idx="0">
                  <c:v>12.032830000000001</c:v>
                </c:pt>
                <c:pt idx="1">
                  <c:v>11.50647</c:v>
                </c:pt>
                <c:pt idx="2">
                  <c:v>11.68341</c:v>
                </c:pt>
                <c:pt idx="3">
                  <c:v>11.81541</c:v>
                </c:pt>
                <c:pt idx="4">
                  <c:v>11.697430000000001</c:v>
                </c:pt>
                <c:pt idx="5">
                  <c:v>12.60816</c:v>
                </c:pt>
                <c:pt idx="6">
                  <c:v>11.751469999999999</c:v>
                </c:pt>
                <c:pt idx="7">
                  <c:v>11.92029</c:v>
                </c:pt>
                <c:pt idx="8">
                  <c:v>12.032299999999999</c:v>
                </c:pt>
                <c:pt idx="9">
                  <c:v>11.66539</c:v>
                </c:pt>
                <c:pt idx="10">
                  <c:v>11.72015</c:v>
                </c:pt>
                <c:pt idx="11">
                  <c:v>12.55453</c:v>
                </c:pt>
                <c:pt idx="12">
                  <c:v>11.55719</c:v>
                </c:pt>
                <c:pt idx="13">
                  <c:v>11.932040000000001</c:v>
                </c:pt>
                <c:pt idx="14">
                  <c:v>13.19402</c:v>
                </c:pt>
                <c:pt idx="15">
                  <c:v>12.56664</c:v>
                </c:pt>
                <c:pt idx="16">
                  <c:v>12.52373</c:v>
                </c:pt>
                <c:pt idx="17">
                  <c:v>12.158799999999999</c:v>
                </c:pt>
                <c:pt idx="18">
                  <c:v>12.26887</c:v>
                </c:pt>
                <c:pt idx="19">
                  <c:v>12.277329999999999</c:v>
                </c:pt>
                <c:pt idx="20">
                  <c:v>11.27894</c:v>
                </c:pt>
                <c:pt idx="21">
                  <c:v>12.492889999999999</c:v>
                </c:pt>
                <c:pt idx="22">
                  <c:v>12.44952</c:v>
                </c:pt>
                <c:pt idx="23">
                  <c:v>12.29515</c:v>
                </c:pt>
                <c:pt idx="24">
                  <c:v>11.7286</c:v>
                </c:pt>
                <c:pt idx="25">
                  <c:v>11.306319999999999</c:v>
                </c:pt>
                <c:pt idx="26">
                  <c:v>11.341760000000001</c:v>
                </c:pt>
                <c:pt idx="27">
                  <c:v>12.11294</c:v>
                </c:pt>
                <c:pt idx="28">
                  <c:v>11.85</c:v>
                </c:pt>
                <c:pt idx="29">
                  <c:v>12.159829999999999</c:v>
                </c:pt>
                <c:pt idx="30">
                  <c:v>11.94684</c:v>
                </c:pt>
              </c:numCache>
            </c:numRef>
          </c:xVal>
          <c:yVal>
            <c:numRef>
              <c:f>'Accuracy-Robust._5sensors'!$DV$11:$DV$70</c:f>
              <c:numCache>
                <c:formatCode>0.00</c:formatCode>
                <c:ptCount val="60"/>
                <c:pt idx="0">
                  <c:v>11.98482193548387</c:v>
                </c:pt>
                <c:pt idx="1">
                  <c:v>11.496991935483869</c:v>
                </c:pt>
                <c:pt idx="2">
                  <c:v>11.688911935483869</c:v>
                </c:pt>
                <c:pt idx="3">
                  <c:v>11.813441935483869</c:v>
                </c:pt>
                <c:pt idx="4">
                  <c:v>11.70227193548387</c:v>
                </c:pt>
                <c:pt idx="5">
                  <c:v>12.61648193548387</c:v>
                </c:pt>
                <c:pt idx="6">
                  <c:v>11.726071935483869</c:v>
                </c:pt>
                <c:pt idx="7">
                  <c:v>11.951021935483869</c:v>
                </c:pt>
                <c:pt idx="8">
                  <c:v>12.031111935483869</c:v>
                </c:pt>
                <c:pt idx="9">
                  <c:v>11.67623193548387</c:v>
                </c:pt>
                <c:pt idx="10">
                  <c:v>11.711101935483869</c:v>
                </c:pt>
                <c:pt idx="11">
                  <c:v>12.55474193548387</c:v>
                </c:pt>
                <c:pt idx="12">
                  <c:v>11.51156193548387</c:v>
                </c:pt>
                <c:pt idx="13">
                  <c:v>11.926531935483869</c:v>
                </c:pt>
                <c:pt idx="14">
                  <c:v>13.136131935483869</c:v>
                </c:pt>
                <c:pt idx="15">
                  <c:v>12.57941193548387</c:v>
                </c:pt>
                <c:pt idx="16">
                  <c:v>12.566881935483869</c:v>
                </c:pt>
                <c:pt idx="17">
                  <c:v>12.112851935483869</c:v>
                </c:pt>
                <c:pt idx="18">
                  <c:v>12.28391193548387</c:v>
                </c:pt>
                <c:pt idx="19">
                  <c:v>12.25918193548387</c:v>
                </c:pt>
                <c:pt idx="20">
                  <c:v>11.342901935483869</c:v>
                </c:pt>
                <c:pt idx="21">
                  <c:v>12.49285193548387</c:v>
                </c:pt>
                <c:pt idx="22">
                  <c:v>12.421921935483869</c:v>
                </c:pt>
                <c:pt idx="23">
                  <c:v>12.34715193548387</c:v>
                </c:pt>
                <c:pt idx="24">
                  <c:v>11.747601935483869</c:v>
                </c:pt>
                <c:pt idx="25">
                  <c:v>11.35288193548387</c:v>
                </c:pt>
                <c:pt idx="26">
                  <c:v>11.285951935483869</c:v>
                </c:pt>
                <c:pt idx="27">
                  <c:v>12.139311935483869</c:v>
                </c:pt>
                <c:pt idx="28">
                  <c:v>11.89605193548387</c:v>
                </c:pt>
                <c:pt idx="29">
                  <c:v>12.136171935483869</c:v>
                </c:pt>
                <c:pt idx="30">
                  <c:v>11.93678193548387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73-4347-879F-4FADC8A34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'Accuracy-Robust._5sensors'!$EM$9:$ER$9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'Accuracy-Robust._5sensors'!$EM$10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'Accuracy-Robust._5sensors'!$EM$11:$EM$70</c:f>
              <c:numCache>
                <c:formatCode>0.00</c:formatCode>
                <c:ptCount val="60"/>
                <c:pt idx="0">
                  <c:v>2.8274499999999998</c:v>
                </c:pt>
                <c:pt idx="1">
                  <c:v>2.4999400000000001</c:v>
                </c:pt>
                <c:pt idx="2">
                  <c:v>2.66947</c:v>
                </c:pt>
                <c:pt idx="3">
                  <c:v>2.67746</c:v>
                </c:pt>
                <c:pt idx="4">
                  <c:v>2.7968799999999998</c:v>
                </c:pt>
                <c:pt idx="5">
                  <c:v>2.50719</c:v>
                </c:pt>
                <c:pt idx="6">
                  <c:v>2.4037299999999999</c:v>
                </c:pt>
                <c:pt idx="7">
                  <c:v>3.1130300000000002</c:v>
                </c:pt>
                <c:pt idx="8">
                  <c:v>2.66736</c:v>
                </c:pt>
                <c:pt idx="9">
                  <c:v>2.6352699999999998</c:v>
                </c:pt>
                <c:pt idx="10">
                  <c:v>2.5661900000000002</c:v>
                </c:pt>
                <c:pt idx="11">
                  <c:v>2.49539</c:v>
                </c:pt>
                <c:pt idx="12">
                  <c:v>2.70716</c:v>
                </c:pt>
                <c:pt idx="13">
                  <c:v>2.5875699999999999</c:v>
                </c:pt>
                <c:pt idx="14">
                  <c:v>2.64473</c:v>
                </c:pt>
                <c:pt idx="15">
                  <c:v>2.7316500000000001</c:v>
                </c:pt>
                <c:pt idx="16">
                  <c:v>2.7794400000000001</c:v>
                </c:pt>
                <c:pt idx="17">
                  <c:v>3.09416</c:v>
                </c:pt>
                <c:pt idx="18">
                  <c:v>2.7262599999999999</c:v>
                </c:pt>
                <c:pt idx="19">
                  <c:v>2.5133000000000001</c:v>
                </c:pt>
                <c:pt idx="20">
                  <c:v>2.6667800000000002</c:v>
                </c:pt>
                <c:pt idx="21">
                  <c:v>2.6911100000000001</c:v>
                </c:pt>
                <c:pt idx="22">
                  <c:v>2.8075399999999999</c:v>
                </c:pt>
                <c:pt idx="23">
                  <c:v>2.6166999999999998</c:v>
                </c:pt>
                <c:pt idx="24">
                  <c:v>3.1981899999999999</c:v>
                </c:pt>
                <c:pt idx="25">
                  <c:v>2.7745199999999999</c:v>
                </c:pt>
                <c:pt idx="26">
                  <c:v>2.63591</c:v>
                </c:pt>
                <c:pt idx="27">
                  <c:v>2.7484600000000001</c:v>
                </c:pt>
                <c:pt idx="28">
                  <c:v>2.8945500000000002</c:v>
                </c:pt>
                <c:pt idx="29">
                  <c:v>2.70323</c:v>
                </c:pt>
                <c:pt idx="30">
                  <c:v>2.5486499999999999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8-42A6-A987-7FF75188E74E}"/>
            </c:ext>
          </c:extLst>
        </c:ser>
        <c:ser>
          <c:idx val="1"/>
          <c:order val="1"/>
          <c:tx>
            <c:strRef>
              <c:f>'Accuracy-Robust._5sensors'!$EN$10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'Accuracy-Robust._5sensors'!$EN$11:$EN$70</c:f>
              <c:numCache>
                <c:formatCode>0.00</c:formatCode>
                <c:ptCount val="60"/>
                <c:pt idx="0">
                  <c:v>2.84355</c:v>
                </c:pt>
                <c:pt idx="1">
                  <c:v>2.5769099999999998</c:v>
                </c:pt>
                <c:pt idx="2">
                  <c:v>2.6793</c:v>
                </c:pt>
                <c:pt idx="3">
                  <c:v>2.72797</c:v>
                </c:pt>
                <c:pt idx="4">
                  <c:v>2.8344399999999998</c:v>
                </c:pt>
                <c:pt idx="5">
                  <c:v>2.5075099999999999</c:v>
                </c:pt>
                <c:pt idx="6">
                  <c:v>2.4127800000000001</c:v>
                </c:pt>
                <c:pt idx="7">
                  <c:v>3.0804200000000002</c:v>
                </c:pt>
                <c:pt idx="8">
                  <c:v>2.6805699999999999</c:v>
                </c:pt>
                <c:pt idx="9">
                  <c:v>2.6529099999999999</c:v>
                </c:pt>
                <c:pt idx="10">
                  <c:v>2.5848200000000001</c:v>
                </c:pt>
                <c:pt idx="11">
                  <c:v>2.4883999999999999</c:v>
                </c:pt>
                <c:pt idx="12">
                  <c:v>2.6927699999999999</c:v>
                </c:pt>
                <c:pt idx="13">
                  <c:v>2.5543300000000002</c:v>
                </c:pt>
                <c:pt idx="14">
                  <c:v>2.6203599999999998</c:v>
                </c:pt>
                <c:pt idx="15">
                  <c:v>2.6897199999999999</c:v>
                </c:pt>
                <c:pt idx="16">
                  <c:v>2.7387899999999998</c:v>
                </c:pt>
                <c:pt idx="17">
                  <c:v>3.0773000000000001</c:v>
                </c:pt>
                <c:pt idx="18">
                  <c:v>2.7006100000000002</c:v>
                </c:pt>
                <c:pt idx="19">
                  <c:v>2.49925</c:v>
                </c:pt>
                <c:pt idx="20">
                  <c:v>2.6588400000000001</c:v>
                </c:pt>
                <c:pt idx="21">
                  <c:v>2.6792500000000001</c:v>
                </c:pt>
                <c:pt idx="22">
                  <c:v>2.8094100000000002</c:v>
                </c:pt>
                <c:pt idx="23">
                  <c:v>2.6243500000000002</c:v>
                </c:pt>
                <c:pt idx="24">
                  <c:v>3.1056300000000001</c:v>
                </c:pt>
                <c:pt idx="25">
                  <c:v>2.7430599999999998</c:v>
                </c:pt>
                <c:pt idx="26">
                  <c:v>2.62277</c:v>
                </c:pt>
                <c:pt idx="27">
                  <c:v>2.7542200000000001</c:v>
                </c:pt>
                <c:pt idx="28">
                  <c:v>2.8723399999999999</c:v>
                </c:pt>
                <c:pt idx="29">
                  <c:v>2.6821799999999998</c:v>
                </c:pt>
                <c:pt idx="30">
                  <c:v>2.56189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8-42A6-A987-7FF75188E74E}"/>
            </c:ext>
          </c:extLst>
        </c:ser>
        <c:ser>
          <c:idx val="2"/>
          <c:order val="2"/>
          <c:tx>
            <c:strRef>
              <c:f>'Accuracy-Robust._5sensors'!$EO$10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'Accuracy-Robust._5sensors'!$EO$11:$EO$70</c:f>
              <c:numCache>
                <c:formatCode>0.00</c:formatCode>
                <c:ptCount val="60"/>
                <c:pt idx="0">
                  <c:v>2.81969</c:v>
                </c:pt>
                <c:pt idx="1">
                  <c:v>2.55071</c:v>
                </c:pt>
                <c:pt idx="2">
                  <c:v>2.6678099999999998</c:v>
                </c:pt>
                <c:pt idx="3">
                  <c:v>2.7063100000000002</c:v>
                </c:pt>
                <c:pt idx="4">
                  <c:v>2.8194699999999999</c:v>
                </c:pt>
                <c:pt idx="5">
                  <c:v>2.4929600000000001</c:v>
                </c:pt>
                <c:pt idx="6">
                  <c:v>2.4100700000000002</c:v>
                </c:pt>
                <c:pt idx="7">
                  <c:v>3.0939800000000002</c:v>
                </c:pt>
                <c:pt idx="8">
                  <c:v>2.6762000000000001</c:v>
                </c:pt>
                <c:pt idx="9">
                  <c:v>2.6643300000000001</c:v>
                </c:pt>
                <c:pt idx="10">
                  <c:v>2.5984799999999999</c:v>
                </c:pt>
                <c:pt idx="11">
                  <c:v>2.48611</c:v>
                </c:pt>
                <c:pt idx="12">
                  <c:v>2.7112099999999999</c:v>
                </c:pt>
                <c:pt idx="13">
                  <c:v>2.5789</c:v>
                </c:pt>
                <c:pt idx="14">
                  <c:v>2.6178300000000001</c:v>
                </c:pt>
                <c:pt idx="15">
                  <c:v>2.72282</c:v>
                </c:pt>
                <c:pt idx="16">
                  <c:v>2.7499699999999998</c:v>
                </c:pt>
                <c:pt idx="17">
                  <c:v>3.0941399999999999</c:v>
                </c:pt>
                <c:pt idx="18">
                  <c:v>2.7019600000000001</c:v>
                </c:pt>
                <c:pt idx="19">
                  <c:v>2.4805299999999999</c:v>
                </c:pt>
                <c:pt idx="20">
                  <c:v>2.6586799999999999</c:v>
                </c:pt>
                <c:pt idx="21">
                  <c:v>2.68628</c:v>
                </c:pt>
                <c:pt idx="22">
                  <c:v>2.7906200000000001</c:v>
                </c:pt>
                <c:pt idx="23">
                  <c:v>2.6190600000000002</c:v>
                </c:pt>
                <c:pt idx="24">
                  <c:v>3.1594000000000002</c:v>
                </c:pt>
                <c:pt idx="25">
                  <c:v>2.7592400000000001</c:v>
                </c:pt>
                <c:pt idx="26">
                  <c:v>2.62717</c:v>
                </c:pt>
                <c:pt idx="27">
                  <c:v>2.7458999999999998</c:v>
                </c:pt>
                <c:pt idx="28">
                  <c:v>2.91743</c:v>
                </c:pt>
                <c:pt idx="29">
                  <c:v>2.6847699999999999</c:v>
                </c:pt>
                <c:pt idx="30">
                  <c:v>2.5599500000000002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8-42A6-A987-7FF75188E74E}"/>
            </c:ext>
          </c:extLst>
        </c:ser>
        <c:ser>
          <c:idx val="3"/>
          <c:order val="3"/>
          <c:tx>
            <c:strRef>
              <c:f>'Accuracy-Robust._5sensors'!$EP$10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'Accuracy-Robust._5sensors'!$EP$11:$EP$70</c:f>
              <c:numCache>
                <c:formatCode>0.00</c:formatCode>
                <c:ptCount val="60"/>
                <c:pt idx="0">
                  <c:v>2.8536299999999999</c:v>
                </c:pt>
                <c:pt idx="1">
                  <c:v>2.5582199999999999</c:v>
                </c:pt>
                <c:pt idx="2">
                  <c:v>2.7048999999999999</c:v>
                </c:pt>
                <c:pt idx="3">
                  <c:v>2.7067600000000001</c:v>
                </c:pt>
                <c:pt idx="4">
                  <c:v>2.8260700000000001</c:v>
                </c:pt>
                <c:pt idx="5">
                  <c:v>2.5301800000000001</c:v>
                </c:pt>
                <c:pt idx="6">
                  <c:v>2.4299200000000001</c:v>
                </c:pt>
                <c:pt idx="7">
                  <c:v>3.12384</c:v>
                </c:pt>
                <c:pt idx="8">
                  <c:v>2.7060599999999999</c:v>
                </c:pt>
                <c:pt idx="9">
                  <c:v>2.6878799999999998</c:v>
                </c:pt>
                <c:pt idx="10">
                  <c:v>2.6046299999999998</c:v>
                </c:pt>
                <c:pt idx="11">
                  <c:v>2.4965999999999999</c:v>
                </c:pt>
                <c:pt idx="12">
                  <c:v>2.6844199999999998</c:v>
                </c:pt>
                <c:pt idx="13">
                  <c:v>2.5644100000000001</c:v>
                </c:pt>
                <c:pt idx="14">
                  <c:v>2.65733</c:v>
                </c:pt>
                <c:pt idx="15">
                  <c:v>2.7244799999999998</c:v>
                </c:pt>
                <c:pt idx="16">
                  <c:v>2.7892600000000001</c:v>
                </c:pt>
                <c:pt idx="17">
                  <c:v>3.09998</c:v>
                </c:pt>
                <c:pt idx="18">
                  <c:v>2.7444199999999999</c:v>
                </c:pt>
                <c:pt idx="19">
                  <c:v>2.4987400000000002</c:v>
                </c:pt>
                <c:pt idx="20">
                  <c:v>2.6430799999999999</c:v>
                </c:pt>
                <c:pt idx="21">
                  <c:v>2.6865600000000001</c:v>
                </c:pt>
                <c:pt idx="22">
                  <c:v>2.8272599999999999</c:v>
                </c:pt>
                <c:pt idx="23">
                  <c:v>2.6492499999999999</c:v>
                </c:pt>
                <c:pt idx="24">
                  <c:v>3.1968000000000001</c:v>
                </c:pt>
                <c:pt idx="25">
                  <c:v>2.7742399999999998</c:v>
                </c:pt>
                <c:pt idx="26">
                  <c:v>2.6254599999999999</c:v>
                </c:pt>
                <c:pt idx="27">
                  <c:v>2.7743099999999998</c:v>
                </c:pt>
                <c:pt idx="28">
                  <c:v>2.86056</c:v>
                </c:pt>
                <c:pt idx="29">
                  <c:v>2.7314699999999998</c:v>
                </c:pt>
                <c:pt idx="30">
                  <c:v>2.5804299999999998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B8-42A6-A987-7FF75188E74E}"/>
            </c:ext>
          </c:extLst>
        </c:ser>
        <c:ser>
          <c:idx val="4"/>
          <c:order val="4"/>
          <c:tx>
            <c:strRef>
              <c:f>'Accuracy-Robust._5sensors'!$EQ$10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'Accuracy-Robust._5sensors'!$EQ$11:$EQ$70</c:f>
              <c:numCache>
                <c:formatCode>0.00</c:formatCode>
                <c:ptCount val="60"/>
                <c:pt idx="0">
                  <c:v>2.8672499999999999</c:v>
                </c:pt>
                <c:pt idx="1">
                  <c:v>2.5588799999999998</c:v>
                </c:pt>
                <c:pt idx="2">
                  <c:v>2.7183700000000002</c:v>
                </c:pt>
                <c:pt idx="3">
                  <c:v>2.7204899999999999</c:v>
                </c:pt>
                <c:pt idx="4">
                  <c:v>2.8478400000000001</c:v>
                </c:pt>
                <c:pt idx="5">
                  <c:v>2.5547300000000002</c:v>
                </c:pt>
                <c:pt idx="6">
                  <c:v>2.44693</c:v>
                </c:pt>
                <c:pt idx="7">
                  <c:v>3.1353900000000001</c:v>
                </c:pt>
                <c:pt idx="8">
                  <c:v>2.70539</c:v>
                </c:pt>
                <c:pt idx="9">
                  <c:v>2.6748400000000001</c:v>
                </c:pt>
                <c:pt idx="10">
                  <c:v>2.6278899999999998</c:v>
                </c:pt>
                <c:pt idx="11">
                  <c:v>2.5317400000000001</c:v>
                </c:pt>
                <c:pt idx="12">
                  <c:v>2.72044</c:v>
                </c:pt>
                <c:pt idx="13">
                  <c:v>2.6197400000000002</c:v>
                </c:pt>
                <c:pt idx="14">
                  <c:v>2.6820900000000001</c:v>
                </c:pt>
                <c:pt idx="15">
                  <c:v>2.75712</c:v>
                </c:pt>
                <c:pt idx="16">
                  <c:v>2.7825199999999999</c:v>
                </c:pt>
                <c:pt idx="17">
                  <c:v>3.1355599999999999</c:v>
                </c:pt>
                <c:pt idx="18">
                  <c:v>2.7545899999999999</c:v>
                </c:pt>
                <c:pt idx="19">
                  <c:v>2.54223</c:v>
                </c:pt>
                <c:pt idx="20">
                  <c:v>2.6761599999999999</c:v>
                </c:pt>
                <c:pt idx="21">
                  <c:v>2.7254499999999999</c:v>
                </c:pt>
                <c:pt idx="22">
                  <c:v>2.84212</c:v>
                </c:pt>
                <c:pt idx="23">
                  <c:v>2.6545899999999998</c:v>
                </c:pt>
                <c:pt idx="24">
                  <c:v>3.1932399999999999</c:v>
                </c:pt>
                <c:pt idx="25">
                  <c:v>2.7750400000000002</c:v>
                </c:pt>
                <c:pt idx="26">
                  <c:v>2.6576200000000001</c:v>
                </c:pt>
                <c:pt idx="27">
                  <c:v>2.77616</c:v>
                </c:pt>
                <c:pt idx="28">
                  <c:v>2.9255800000000001</c:v>
                </c:pt>
                <c:pt idx="29">
                  <c:v>2.7481100000000001</c:v>
                </c:pt>
                <c:pt idx="30">
                  <c:v>2.5832600000000001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B8-42A6-A987-7FF75188E74E}"/>
            </c:ext>
          </c:extLst>
        </c:ser>
        <c:ser>
          <c:idx val="5"/>
          <c:order val="5"/>
          <c:tx>
            <c:strRef>
              <c:f>'Accuracy-Robust._5sensors'!$ER$10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'Accuracy-Robust._5sensors'!$ER$11:$ER$70</c:f>
              <c:numCache>
                <c:formatCode>0.00</c:formatCode>
                <c:ptCount val="60"/>
                <c:pt idx="0">
                  <c:v>2.8461599999999998</c:v>
                </c:pt>
                <c:pt idx="1">
                  <c:v>2.5375800000000002</c:v>
                </c:pt>
                <c:pt idx="2">
                  <c:v>2.68085</c:v>
                </c:pt>
                <c:pt idx="3">
                  <c:v>2.6992799999999999</c:v>
                </c:pt>
                <c:pt idx="4">
                  <c:v>2.81853</c:v>
                </c:pt>
                <c:pt idx="5">
                  <c:v>2.5257000000000001</c:v>
                </c:pt>
                <c:pt idx="6">
                  <c:v>2.4169499999999999</c:v>
                </c:pt>
                <c:pt idx="7">
                  <c:v>3.10317</c:v>
                </c:pt>
                <c:pt idx="8">
                  <c:v>2.7018300000000002</c:v>
                </c:pt>
                <c:pt idx="9">
                  <c:v>2.66608</c:v>
                </c:pt>
                <c:pt idx="10">
                  <c:v>2.6125600000000002</c:v>
                </c:pt>
                <c:pt idx="11">
                  <c:v>2.47953</c:v>
                </c:pt>
                <c:pt idx="12">
                  <c:v>2.6865800000000002</c:v>
                </c:pt>
                <c:pt idx="13">
                  <c:v>2.5491199999999998</c:v>
                </c:pt>
                <c:pt idx="14">
                  <c:v>2.6491099999999999</c:v>
                </c:pt>
                <c:pt idx="15">
                  <c:v>2.7433299999999998</c:v>
                </c:pt>
                <c:pt idx="16">
                  <c:v>2.6965300000000001</c:v>
                </c:pt>
                <c:pt idx="17">
                  <c:v>3.1150199999999999</c:v>
                </c:pt>
                <c:pt idx="18">
                  <c:v>2.7442099999999998</c:v>
                </c:pt>
                <c:pt idx="19">
                  <c:v>2.48115</c:v>
                </c:pt>
                <c:pt idx="20">
                  <c:v>2.6270500000000001</c:v>
                </c:pt>
                <c:pt idx="21">
                  <c:v>2.6895600000000002</c:v>
                </c:pt>
                <c:pt idx="22">
                  <c:v>2.82674</c:v>
                </c:pt>
                <c:pt idx="23">
                  <c:v>2.6563400000000001</c:v>
                </c:pt>
                <c:pt idx="24">
                  <c:v>3.1600799999999998</c:v>
                </c:pt>
                <c:pt idx="25">
                  <c:v>2.7685900000000001</c:v>
                </c:pt>
                <c:pt idx="26">
                  <c:v>2.6317599999999999</c:v>
                </c:pt>
                <c:pt idx="27">
                  <c:v>2.7547799999999998</c:v>
                </c:pt>
                <c:pt idx="28">
                  <c:v>2.9224800000000002</c:v>
                </c:pt>
                <c:pt idx="29">
                  <c:v>2.74051</c:v>
                </c:pt>
                <c:pt idx="30">
                  <c:v>2.54989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B8-42A6-A987-7FF75188E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'Accuracy-Robust._5sensors'!$ES$9:$EX$9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'Accuracy-Robust._5sensors'!$ES$10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'Accuracy-Robust._5sensors'!$ES$11:$ES$70</c:f>
              <c:numCache>
                <c:formatCode>0.00</c:formatCode>
                <c:ptCount val="60"/>
                <c:pt idx="0">
                  <c:v>2.8504325806451618</c:v>
                </c:pt>
                <c:pt idx="1">
                  <c:v>2.5229225806451621</c:v>
                </c:pt>
                <c:pt idx="2">
                  <c:v>2.692452580645162</c:v>
                </c:pt>
                <c:pt idx="3">
                  <c:v>2.700442580645162</c:v>
                </c:pt>
                <c:pt idx="4">
                  <c:v>2.8198625806451618</c:v>
                </c:pt>
                <c:pt idx="5">
                  <c:v>2.530172580645162</c:v>
                </c:pt>
                <c:pt idx="6">
                  <c:v>2.4267125806451619</c:v>
                </c:pt>
                <c:pt idx="7">
                  <c:v>3.1360125806451622</c:v>
                </c:pt>
                <c:pt idx="8">
                  <c:v>2.690342580645162</c:v>
                </c:pt>
                <c:pt idx="9">
                  <c:v>2.6582525806451618</c:v>
                </c:pt>
                <c:pt idx="10">
                  <c:v>2.5891725806451622</c:v>
                </c:pt>
                <c:pt idx="11">
                  <c:v>2.518372580645162</c:v>
                </c:pt>
                <c:pt idx="12">
                  <c:v>2.730142580645162</c:v>
                </c:pt>
                <c:pt idx="13">
                  <c:v>2.6105525806451619</c:v>
                </c:pt>
                <c:pt idx="14">
                  <c:v>2.667712580645162</c:v>
                </c:pt>
                <c:pt idx="15">
                  <c:v>2.7546325806451621</c:v>
                </c:pt>
                <c:pt idx="16">
                  <c:v>2.8024225806451621</c:v>
                </c:pt>
                <c:pt idx="17">
                  <c:v>3.117142580645162</c:v>
                </c:pt>
                <c:pt idx="18">
                  <c:v>2.7492425806451619</c:v>
                </c:pt>
                <c:pt idx="19">
                  <c:v>2.5362825806451621</c:v>
                </c:pt>
                <c:pt idx="20">
                  <c:v>2.6897625806451622</c:v>
                </c:pt>
                <c:pt idx="21">
                  <c:v>2.7140925806451621</c:v>
                </c:pt>
                <c:pt idx="22">
                  <c:v>2.8305225806451619</c:v>
                </c:pt>
                <c:pt idx="23">
                  <c:v>2.6396825806451618</c:v>
                </c:pt>
                <c:pt idx="24">
                  <c:v>3.2211725806451619</c:v>
                </c:pt>
                <c:pt idx="25">
                  <c:v>2.7975025806451619</c:v>
                </c:pt>
                <c:pt idx="26">
                  <c:v>2.658892580645162</c:v>
                </c:pt>
                <c:pt idx="27">
                  <c:v>2.7714425806451621</c:v>
                </c:pt>
                <c:pt idx="28">
                  <c:v>2.9175325806451622</c:v>
                </c:pt>
                <c:pt idx="29">
                  <c:v>2.726212580645162</c:v>
                </c:pt>
                <c:pt idx="30">
                  <c:v>2.5716325806451619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F-4501-A027-0E92C37208F3}"/>
            </c:ext>
          </c:extLst>
        </c:ser>
        <c:ser>
          <c:idx val="1"/>
          <c:order val="1"/>
          <c:tx>
            <c:strRef>
              <c:f>'Accuracy-Robust._5sensors'!$ET$10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'Accuracy-Robust._5sensors'!$ET$11:$ET$70</c:f>
              <c:numCache>
                <c:formatCode>0.00</c:formatCode>
                <c:ptCount val="60"/>
                <c:pt idx="0">
                  <c:v>2.8721009677419351</c:v>
                </c:pt>
                <c:pt idx="1">
                  <c:v>2.6054609677419349</c:v>
                </c:pt>
                <c:pt idx="2">
                  <c:v>2.7078509677419351</c:v>
                </c:pt>
                <c:pt idx="3">
                  <c:v>2.7565209677419351</c:v>
                </c:pt>
                <c:pt idx="4">
                  <c:v>2.862990967741935</c:v>
                </c:pt>
                <c:pt idx="5">
                  <c:v>2.536060967741935</c:v>
                </c:pt>
                <c:pt idx="6">
                  <c:v>2.4413309677419353</c:v>
                </c:pt>
                <c:pt idx="7">
                  <c:v>3.1089709677419353</c:v>
                </c:pt>
                <c:pt idx="8">
                  <c:v>2.709120967741935</c:v>
                </c:pt>
                <c:pt idx="9">
                  <c:v>2.681460967741935</c:v>
                </c:pt>
                <c:pt idx="10">
                  <c:v>2.6133709677419352</c:v>
                </c:pt>
                <c:pt idx="11">
                  <c:v>2.5169509677419351</c:v>
                </c:pt>
                <c:pt idx="12">
                  <c:v>2.721320967741935</c:v>
                </c:pt>
                <c:pt idx="13">
                  <c:v>2.5828809677419353</c:v>
                </c:pt>
                <c:pt idx="14">
                  <c:v>2.6489109677419349</c:v>
                </c:pt>
                <c:pt idx="15">
                  <c:v>2.718270967741935</c:v>
                </c:pt>
                <c:pt idx="16">
                  <c:v>2.7673409677419349</c:v>
                </c:pt>
                <c:pt idx="17">
                  <c:v>3.1058509677419353</c:v>
                </c:pt>
                <c:pt idx="18">
                  <c:v>2.7291609677419353</c:v>
                </c:pt>
                <c:pt idx="19">
                  <c:v>2.5278009677419351</c:v>
                </c:pt>
                <c:pt idx="20">
                  <c:v>2.6873909677419352</c:v>
                </c:pt>
                <c:pt idx="21">
                  <c:v>2.7078009677419352</c:v>
                </c:pt>
                <c:pt idx="22">
                  <c:v>2.8379609677419353</c:v>
                </c:pt>
                <c:pt idx="23">
                  <c:v>2.6529009677419353</c:v>
                </c:pt>
                <c:pt idx="24">
                  <c:v>3.1341809677419352</c:v>
                </c:pt>
                <c:pt idx="25">
                  <c:v>2.7716109677419349</c:v>
                </c:pt>
                <c:pt idx="26">
                  <c:v>2.6513209677419352</c:v>
                </c:pt>
                <c:pt idx="27">
                  <c:v>2.7827709677419352</c:v>
                </c:pt>
                <c:pt idx="28">
                  <c:v>2.900890967741935</c:v>
                </c:pt>
                <c:pt idx="29">
                  <c:v>2.7107309677419349</c:v>
                </c:pt>
                <c:pt idx="30">
                  <c:v>2.5904409677419351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F-4501-A027-0E92C37208F3}"/>
            </c:ext>
          </c:extLst>
        </c:ser>
        <c:ser>
          <c:idx val="2"/>
          <c:order val="2"/>
          <c:tx>
            <c:strRef>
              <c:f>'Accuracy-Robust._5sensors'!$EU$10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'Accuracy-Robust._5sensors'!$EU$11:$EU$70</c:f>
              <c:numCache>
                <c:formatCode>0.00</c:formatCode>
                <c:ptCount val="60"/>
                <c:pt idx="0">
                  <c:v>2.8451658064516128</c:v>
                </c:pt>
                <c:pt idx="1">
                  <c:v>2.5761858064516128</c:v>
                </c:pt>
                <c:pt idx="2">
                  <c:v>2.6932858064516125</c:v>
                </c:pt>
                <c:pt idx="3">
                  <c:v>2.731785806451613</c:v>
                </c:pt>
                <c:pt idx="4">
                  <c:v>2.8449458064516127</c:v>
                </c:pt>
                <c:pt idx="5">
                  <c:v>2.5184358064516128</c:v>
                </c:pt>
                <c:pt idx="6">
                  <c:v>2.4355458064516129</c:v>
                </c:pt>
                <c:pt idx="7">
                  <c:v>3.1194558064516129</c:v>
                </c:pt>
                <c:pt idx="8">
                  <c:v>2.7016758064516129</c:v>
                </c:pt>
                <c:pt idx="9">
                  <c:v>2.6898058064516128</c:v>
                </c:pt>
                <c:pt idx="10">
                  <c:v>2.6239558064516126</c:v>
                </c:pt>
                <c:pt idx="11">
                  <c:v>2.5115858064516128</c:v>
                </c:pt>
                <c:pt idx="12">
                  <c:v>2.7366858064516126</c:v>
                </c:pt>
                <c:pt idx="13">
                  <c:v>2.6043758064516127</c:v>
                </c:pt>
                <c:pt idx="14">
                  <c:v>2.6433058064516128</c:v>
                </c:pt>
                <c:pt idx="15">
                  <c:v>2.7482958064516128</c:v>
                </c:pt>
                <c:pt idx="16">
                  <c:v>2.7754458064516125</c:v>
                </c:pt>
                <c:pt idx="17">
                  <c:v>3.1196158064516126</c:v>
                </c:pt>
                <c:pt idx="18">
                  <c:v>2.7274358064516129</c:v>
                </c:pt>
                <c:pt idx="19">
                  <c:v>2.5060058064516126</c:v>
                </c:pt>
                <c:pt idx="20">
                  <c:v>2.6841558064516127</c:v>
                </c:pt>
                <c:pt idx="21">
                  <c:v>2.7117558064516127</c:v>
                </c:pt>
                <c:pt idx="22">
                  <c:v>2.8160958064516128</c:v>
                </c:pt>
                <c:pt idx="23">
                  <c:v>2.6445358064516129</c:v>
                </c:pt>
                <c:pt idx="24">
                  <c:v>3.1848758064516129</c:v>
                </c:pt>
                <c:pt idx="25">
                  <c:v>2.7847158064516129</c:v>
                </c:pt>
                <c:pt idx="26">
                  <c:v>2.6526458064516127</c:v>
                </c:pt>
                <c:pt idx="27">
                  <c:v>2.7713758064516125</c:v>
                </c:pt>
                <c:pt idx="28">
                  <c:v>2.9429058064516127</c:v>
                </c:pt>
                <c:pt idx="29">
                  <c:v>2.7102458064516126</c:v>
                </c:pt>
                <c:pt idx="30">
                  <c:v>2.5854258064516129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CF-4501-A027-0E92C37208F3}"/>
            </c:ext>
          </c:extLst>
        </c:ser>
        <c:ser>
          <c:idx val="3"/>
          <c:order val="3"/>
          <c:tx>
            <c:strRef>
              <c:f>'Accuracy-Robust._5sensors'!$EV$10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'Accuracy-Robust._5sensors'!$EV$11:$EV$70</c:f>
              <c:numCache>
                <c:formatCode>0.00</c:formatCode>
                <c:ptCount val="60"/>
                <c:pt idx="0">
                  <c:v>2.8633261290322576</c:v>
                </c:pt>
                <c:pt idx="1">
                  <c:v>2.5679161290322576</c:v>
                </c:pt>
                <c:pt idx="2">
                  <c:v>2.7145961290322576</c:v>
                </c:pt>
                <c:pt idx="3">
                  <c:v>2.7164561290322577</c:v>
                </c:pt>
                <c:pt idx="4">
                  <c:v>2.8357661290322578</c:v>
                </c:pt>
                <c:pt idx="5">
                  <c:v>2.5398761290322578</c:v>
                </c:pt>
                <c:pt idx="6">
                  <c:v>2.4396161290322578</c:v>
                </c:pt>
                <c:pt idx="7">
                  <c:v>3.1335361290322576</c:v>
                </c:pt>
                <c:pt idx="8">
                  <c:v>2.7157561290322576</c:v>
                </c:pt>
                <c:pt idx="9">
                  <c:v>2.6975761290322575</c:v>
                </c:pt>
                <c:pt idx="10">
                  <c:v>2.6143261290322575</c:v>
                </c:pt>
                <c:pt idx="11">
                  <c:v>2.5062961290322576</c:v>
                </c:pt>
                <c:pt idx="12">
                  <c:v>2.6941161290322575</c:v>
                </c:pt>
                <c:pt idx="13">
                  <c:v>2.5741061290322578</c:v>
                </c:pt>
                <c:pt idx="14">
                  <c:v>2.6670261290322577</c:v>
                </c:pt>
                <c:pt idx="15">
                  <c:v>2.7341761290322575</c:v>
                </c:pt>
                <c:pt idx="16">
                  <c:v>2.7989561290322578</c:v>
                </c:pt>
                <c:pt idx="17">
                  <c:v>3.1096761290322577</c:v>
                </c:pt>
                <c:pt idx="18">
                  <c:v>2.7541161290322576</c:v>
                </c:pt>
                <c:pt idx="19">
                  <c:v>2.5084361290322579</c:v>
                </c:pt>
                <c:pt idx="20">
                  <c:v>2.6527761290322576</c:v>
                </c:pt>
                <c:pt idx="21">
                  <c:v>2.6962561290322578</c:v>
                </c:pt>
                <c:pt idx="22">
                  <c:v>2.8369561290322576</c:v>
                </c:pt>
                <c:pt idx="23">
                  <c:v>2.6589461290322576</c:v>
                </c:pt>
                <c:pt idx="24">
                  <c:v>3.2064961290322578</c:v>
                </c:pt>
                <c:pt idx="25">
                  <c:v>2.7839361290322575</c:v>
                </c:pt>
                <c:pt idx="26">
                  <c:v>2.6351561290322576</c:v>
                </c:pt>
                <c:pt idx="27">
                  <c:v>2.7840061290322575</c:v>
                </c:pt>
                <c:pt idx="28">
                  <c:v>2.8702561290322577</c:v>
                </c:pt>
                <c:pt idx="29">
                  <c:v>2.7411661290322575</c:v>
                </c:pt>
                <c:pt idx="30">
                  <c:v>2.5901261290322575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CF-4501-A027-0E92C37208F3}"/>
            </c:ext>
          </c:extLst>
        </c:ser>
        <c:ser>
          <c:idx val="4"/>
          <c:order val="4"/>
          <c:tx>
            <c:strRef>
              <c:f>'Accuracy-Robust._5sensors'!$EW$10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'Accuracy-Robust._5sensors'!$EW$11:$EW$70</c:f>
              <c:numCache>
                <c:formatCode>0.00</c:formatCode>
                <c:ptCount val="60"/>
                <c:pt idx="0">
                  <c:v>2.8575845161290325</c:v>
                </c:pt>
                <c:pt idx="1">
                  <c:v>2.5492145161290325</c:v>
                </c:pt>
                <c:pt idx="2">
                  <c:v>2.7087045161290328</c:v>
                </c:pt>
                <c:pt idx="3">
                  <c:v>2.7108245161290325</c:v>
                </c:pt>
                <c:pt idx="4">
                  <c:v>2.8381745161290328</c:v>
                </c:pt>
                <c:pt idx="5">
                  <c:v>2.5450645161290328</c:v>
                </c:pt>
                <c:pt idx="6">
                  <c:v>2.4372645161290327</c:v>
                </c:pt>
                <c:pt idx="7">
                  <c:v>3.1257245161290328</c:v>
                </c:pt>
                <c:pt idx="8">
                  <c:v>2.6957245161290326</c:v>
                </c:pt>
                <c:pt idx="9">
                  <c:v>2.6651745161290328</c:v>
                </c:pt>
                <c:pt idx="10">
                  <c:v>2.6182245161290325</c:v>
                </c:pt>
                <c:pt idx="11">
                  <c:v>2.5220745161290328</c:v>
                </c:pt>
                <c:pt idx="12">
                  <c:v>2.7107745161290326</c:v>
                </c:pt>
                <c:pt idx="13">
                  <c:v>2.6100745161290329</c:v>
                </c:pt>
                <c:pt idx="14">
                  <c:v>2.6724245161290328</c:v>
                </c:pt>
                <c:pt idx="15">
                  <c:v>2.7474545161290327</c:v>
                </c:pt>
                <c:pt idx="16">
                  <c:v>2.7728545161290326</c:v>
                </c:pt>
                <c:pt idx="17">
                  <c:v>3.1258945161290326</c:v>
                </c:pt>
                <c:pt idx="18">
                  <c:v>2.7449245161290325</c:v>
                </c:pt>
                <c:pt idx="19">
                  <c:v>2.5325645161290327</c:v>
                </c:pt>
                <c:pt idx="20">
                  <c:v>2.6664945161290325</c:v>
                </c:pt>
                <c:pt idx="21">
                  <c:v>2.7157845161290326</c:v>
                </c:pt>
                <c:pt idx="22">
                  <c:v>2.8324545161290327</c:v>
                </c:pt>
                <c:pt idx="23">
                  <c:v>2.6449245161290325</c:v>
                </c:pt>
                <c:pt idx="24">
                  <c:v>3.1835745161290325</c:v>
                </c:pt>
                <c:pt idx="25">
                  <c:v>2.7653745161290328</c:v>
                </c:pt>
                <c:pt idx="26">
                  <c:v>2.6479545161290328</c:v>
                </c:pt>
                <c:pt idx="27">
                  <c:v>2.7664945161290326</c:v>
                </c:pt>
                <c:pt idx="28">
                  <c:v>2.9159145161290327</c:v>
                </c:pt>
                <c:pt idx="29">
                  <c:v>2.7384445161290327</c:v>
                </c:pt>
                <c:pt idx="30">
                  <c:v>2.5735945161290328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CF-4501-A027-0E92C37208F3}"/>
            </c:ext>
          </c:extLst>
        </c:ser>
        <c:ser>
          <c:idx val="5"/>
          <c:order val="5"/>
          <c:tx>
            <c:strRef>
              <c:f>'Accuracy-Robust._5sensors'!$EX$10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'Accuracy-Robust._5sensors'!$EL$11:$EL$70</c:f>
              <c:numCache>
                <c:formatCode>0.00</c:formatCode>
                <c:ptCount val="60"/>
                <c:pt idx="0">
                  <c:v>2.8146100000000001</c:v>
                </c:pt>
                <c:pt idx="1">
                  <c:v>2.6235900000000001</c:v>
                </c:pt>
                <c:pt idx="2">
                  <c:v>2.6822499999999998</c:v>
                </c:pt>
                <c:pt idx="3">
                  <c:v>2.76613</c:v>
                </c:pt>
                <c:pt idx="4">
                  <c:v>2.8519199999999998</c:v>
                </c:pt>
                <c:pt idx="5">
                  <c:v>2.5356299999999998</c:v>
                </c:pt>
                <c:pt idx="6">
                  <c:v>2.5036800000000001</c:v>
                </c:pt>
                <c:pt idx="7">
                  <c:v>3.1329699999999998</c:v>
                </c:pt>
                <c:pt idx="8">
                  <c:v>2.7476099999999999</c:v>
                </c:pt>
                <c:pt idx="9">
                  <c:v>2.7577600000000002</c:v>
                </c:pt>
                <c:pt idx="10">
                  <c:v>2.6130100000000001</c:v>
                </c:pt>
                <c:pt idx="11">
                  <c:v>2.5789900000000001</c:v>
                </c:pt>
                <c:pt idx="12">
                  <c:v>2.7602199999999999</c:v>
                </c:pt>
                <c:pt idx="13">
                  <c:v>2.6933699999999998</c:v>
                </c:pt>
                <c:pt idx="14">
                  <c:v>2.7055099999999999</c:v>
                </c:pt>
                <c:pt idx="15">
                  <c:v>2.6823299999999999</c:v>
                </c:pt>
                <c:pt idx="16">
                  <c:v>2.74878</c:v>
                </c:pt>
                <c:pt idx="17">
                  <c:v>2.9561700000000002</c:v>
                </c:pt>
                <c:pt idx="18">
                  <c:v>2.6782599999999999</c:v>
                </c:pt>
                <c:pt idx="19">
                  <c:v>2.5690599999999999</c:v>
                </c:pt>
                <c:pt idx="20">
                  <c:v>2.7436600000000002</c:v>
                </c:pt>
                <c:pt idx="21">
                  <c:v>2.6912500000000001</c:v>
                </c:pt>
                <c:pt idx="22">
                  <c:v>2.6918899999999999</c:v>
                </c:pt>
                <c:pt idx="23">
                  <c:v>2.6231300000000002</c:v>
                </c:pt>
                <c:pt idx="24">
                  <c:v>3.1620300000000001</c:v>
                </c:pt>
                <c:pt idx="25">
                  <c:v>2.8288700000000002</c:v>
                </c:pt>
                <c:pt idx="26">
                  <c:v>2.6625800000000002</c:v>
                </c:pt>
                <c:pt idx="27">
                  <c:v>2.7791700000000001</c:v>
                </c:pt>
                <c:pt idx="28">
                  <c:v>2.8515100000000002</c:v>
                </c:pt>
                <c:pt idx="29">
                  <c:v>2.58324</c:v>
                </c:pt>
                <c:pt idx="30">
                  <c:v>2.6225499999999999</c:v>
                </c:pt>
              </c:numCache>
            </c:numRef>
          </c:xVal>
          <c:yVal>
            <c:numRef>
              <c:f>'Accuracy-Robust._5sensors'!$EX$11:$EX$70</c:f>
              <c:numCache>
                <c:formatCode>0.00</c:formatCode>
                <c:ptCount val="60"/>
                <c:pt idx="0">
                  <c:v>2.8642464516129031</c:v>
                </c:pt>
                <c:pt idx="1">
                  <c:v>2.5556664516129035</c:v>
                </c:pt>
                <c:pt idx="2">
                  <c:v>2.6989364516129033</c:v>
                </c:pt>
                <c:pt idx="3">
                  <c:v>2.7173664516129032</c:v>
                </c:pt>
                <c:pt idx="4">
                  <c:v>2.8366164516129033</c:v>
                </c:pt>
                <c:pt idx="5">
                  <c:v>2.5437864516129034</c:v>
                </c:pt>
                <c:pt idx="6">
                  <c:v>2.4350364516129033</c:v>
                </c:pt>
                <c:pt idx="7">
                  <c:v>3.1212564516129033</c:v>
                </c:pt>
                <c:pt idx="8">
                  <c:v>2.7199164516129035</c:v>
                </c:pt>
                <c:pt idx="9">
                  <c:v>2.6841664516129033</c:v>
                </c:pt>
                <c:pt idx="10">
                  <c:v>2.6306464516129036</c:v>
                </c:pt>
                <c:pt idx="11">
                  <c:v>2.4976164516129034</c:v>
                </c:pt>
                <c:pt idx="12">
                  <c:v>2.7046664516129035</c:v>
                </c:pt>
                <c:pt idx="13">
                  <c:v>2.5672064516129032</c:v>
                </c:pt>
                <c:pt idx="14">
                  <c:v>2.6671964516129032</c:v>
                </c:pt>
                <c:pt idx="15">
                  <c:v>2.7614164516129032</c:v>
                </c:pt>
                <c:pt idx="16">
                  <c:v>2.7146164516129034</c:v>
                </c:pt>
                <c:pt idx="17">
                  <c:v>3.1331064516129032</c:v>
                </c:pt>
                <c:pt idx="18">
                  <c:v>2.7622964516129032</c:v>
                </c:pt>
                <c:pt idx="19">
                  <c:v>2.4992364516129033</c:v>
                </c:pt>
                <c:pt idx="20">
                  <c:v>2.6451364516129034</c:v>
                </c:pt>
                <c:pt idx="21">
                  <c:v>2.7076464516129035</c:v>
                </c:pt>
                <c:pt idx="22">
                  <c:v>2.8448264516129034</c:v>
                </c:pt>
                <c:pt idx="23">
                  <c:v>2.6744264516129035</c:v>
                </c:pt>
                <c:pt idx="24">
                  <c:v>3.1781664516129031</c:v>
                </c:pt>
                <c:pt idx="25">
                  <c:v>2.7866764516129034</c:v>
                </c:pt>
                <c:pt idx="26">
                  <c:v>2.6498464516129032</c:v>
                </c:pt>
                <c:pt idx="27">
                  <c:v>2.7728664516129031</c:v>
                </c:pt>
                <c:pt idx="28">
                  <c:v>2.9405664516129035</c:v>
                </c:pt>
                <c:pt idx="29">
                  <c:v>2.7585964516129033</c:v>
                </c:pt>
                <c:pt idx="30">
                  <c:v>2.5679764516129033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CF-4501-A027-0E92C3720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'Accuracy-Robust._5sensors'!$FO$9:$FT$9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'Accuracy-Robust._5sensors'!$FO$10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'Accuracy-Robust._5sensors'!$FO$11:$FO$70</c:f>
              <c:numCache>
                <c:formatCode>0.00</c:formatCode>
                <c:ptCount val="60"/>
                <c:pt idx="0">
                  <c:v>1.69025</c:v>
                </c:pt>
                <c:pt idx="1">
                  <c:v>1.7343900000000001</c:v>
                </c:pt>
                <c:pt idx="2">
                  <c:v>1.5701799999999999</c:v>
                </c:pt>
                <c:pt idx="3">
                  <c:v>1.7433099999999999</c:v>
                </c:pt>
                <c:pt idx="4">
                  <c:v>1.76217</c:v>
                </c:pt>
                <c:pt idx="5">
                  <c:v>1.54131</c:v>
                </c:pt>
                <c:pt idx="6">
                  <c:v>1.61944</c:v>
                </c:pt>
                <c:pt idx="7">
                  <c:v>1.92743</c:v>
                </c:pt>
                <c:pt idx="8">
                  <c:v>1.6728700000000001</c:v>
                </c:pt>
                <c:pt idx="9">
                  <c:v>1.7027000000000001</c:v>
                </c:pt>
                <c:pt idx="10">
                  <c:v>1.7040500000000001</c:v>
                </c:pt>
                <c:pt idx="11">
                  <c:v>1.5393300000000001</c:v>
                </c:pt>
                <c:pt idx="12">
                  <c:v>1.8373299999999999</c:v>
                </c:pt>
                <c:pt idx="13">
                  <c:v>1.61799</c:v>
                </c:pt>
                <c:pt idx="14">
                  <c:v>1.4018299999999999</c:v>
                </c:pt>
                <c:pt idx="15">
                  <c:v>1.5872299999999999</c:v>
                </c:pt>
                <c:pt idx="16">
                  <c:v>1.61277</c:v>
                </c:pt>
                <c:pt idx="17">
                  <c:v>1.79681</c:v>
                </c:pt>
                <c:pt idx="18">
                  <c:v>1.61649</c:v>
                </c:pt>
                <c:pt idx="19">
                  <c:v>1.59446</c:v>
                </c:pt>
                <c:pt idx="20">
                  <c:v>1.7931600000000001</c:v>
                </c:pt>
                <c:pt idx="21">
                  <c:v>1.54043</c:v>
                </c:pt>
                <c:pt idx="22">
                  <c:v>1.6465000000000001</c:v>
                </c:pt>
                <c:pt idx="23">
                  <c:v>1.5778799999999999</c:v>
                </c:pt>
                <c:pt idx="24">
                  <c:v>1.90412</c:v>
                </c:pt>
                <c:pt idx="25">
                  <c:v>1.8196699999999999</c:v>
                </c:pt>
                <c:pt idx="26">
                  <c:v>1.80237</c:v>
                </c:pt>
                <c:pt idx="27">
                  <c:v>1.68049</c:v>
                </c:pt>
                <c:pt idx="28">
                  <c:v>1.65374</c:v>
                </c:pt>
                <c:pt idx="29">
                  <c:v>1.6719200000000001</c:v>
                </c:pt>
                <c:pt idx="30">
                  <c:v>1.67937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F9-491A-B6D1-EDFA8CB0BCE6}"/>
            </c:ext>
          </c:extLst>
        </c:ser>
        <c:ser>
          <c:idx val="1"/>
          <c:order val="1"/>
          <c:tx>
            <c:strRef>
              <c:f>'Accuracy-Robust._5sensors'!$FP$10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'Accuracy-Robust._5sensors'!$FP$11:$FP$70</c:f>
              <c:numCache>
                <c:formatCode>0.00</c:formatCode>
                <c:ptCount val="60"/>
                <c:pt idx="0">
                  <c:v>1.7896300000000001</c:v>
                </c:pt>
                <c:pt idx="1">
                  <c:v>1.92963</c:v>
                </c:pt>
                <c:pt idx="2">
                  <c:v>1.6317200000000001</c:v>
                </c:pt>
                <c:pt idx="3">
                  <c:v>1.88645</c:v>
                </c:pt>
                <c:pt idx="4">
                  <c:v>1.85514</c:v>
                </c:pt>
                <c:pt idx="5">
                  <c:v>1.7194700000000001</c:v>
                </c:pt>
                <c:pt idx="6">
                  <c:v>1.69075</c:v>
                </c:pt>
                <c:pt idx="7">
                  <c:v>1.92805</c:v>
                </c:pt>
                <c:pt idx="8">
                  <c:v>1.68859</c:v>
                </c:pt>
                <c:pt idx="9">
                  <c:v>1.7540899999999999</c:v>
                </c:pt>
                <c:pt idx="10">
                  <c:v>1.76519</c:v>
                </c:pt>
                <c:pt idx="11">
                  <c:v>1.5833600000000001</c:v>
                </c:pt>
                <c:pt idx="12">
                  <c:v>1.91107</c:v>
                </c:pt>
                <c:pt idx="13">
                  <c:v>1.7592699999999999</c:v>
                </c:pt>
                <c:pt idx="14">
                  <c:v>1.5146500000000001</c:v>
                </c:pt>
                <c:pt idx="15">
                  <c:v>1.7265299999999999</c:v>
                </c:pt>
                <c:pt idx="16">
                  <c:v>1.63679</c:v>
                </c:pt>
                <c:pt idx="17">
                  <c:v>1.8889</c:v>
                </c:pt>
                <c:pt idx="18">
                  <c:v>1.6642699999999999</c:v>
                </c:pt>
                <c:pt idx="19">
                  <c:v>1.81352</c:v>
                </c:pt>
                <c:pt idx="20">
                  <c:v>1.86968</c:v>
                </c:pt>
                <c:pt idx="21">
                  <c:v>1.74431</c:v>
                </c:pt>
                <c:pt idx="22">
                  <c:v>1.73742</c:v>
                </c:pt>
                <c:pt idx="23">
                  <c:v>1.6754100000000001</c:v>
                </c:pt>
                <c:pt idx="24">
                  <c:v>1.8846700000000001</c:v>
                </c:pt>
                <c:pt idx="25">
                  <c:v>1.88127</c:v>
                </c:pt>
                <c:pt idx="26">
                  <c:v>1.8689899999999999</c:v>
                </c:pt>
                <c:pt idx="27">
                  <c:v>1.7067000000000001</c:v>
                </c:pt>
                <c:pt idx="28">
                  <c:v>1.76223</c:v>
                </c:pt>
                <c:pt idx="29">
                  <c:v>1.75023</c:v>
                </c:pt>
                <c:pt idx="30">
                  <c:v>1.74403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F9-491A-B6D1-EDFA8CB0BCE6}"/>
            </c:ext>
          </c:extLst>
        </c:ser>
        <c:ser>
          <c:idx val="2"/>
          <c:order val="2"/>
          <c:tx>
            <c:strRef>
              <c:f>'Accuracy-Robust._5sensors'!$FQ$10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'Accuracy-Robust._5sensors'!$FQ$11:$FQ$70</c:f>
              <c:numCache>
                <c:formatCode>0.00</c:formatCode>
                <c:ptCount val="60"/>
                <c:pt idx="0">
                  <c:v>1.7348600000000001</c:v>
                </c:pt>
                <c:pt idx="1">
                  <c:v>1.8439700000000001</c:v>
                </c:pt>
                <c:pt idx="2">
                  <c:v>1.64276</c:v>
                </c:pt>
                <c:pt idx="3">
                  <c:v>1.80742</c:v>
                </c:pt>
                <c:pt idx="4">
                  <c:v>1.8050200000000001</c:v>
                </c:pt>
                <c:pt idx="5">
                  <c:v>1.65682</c:v>
                </c:pt>
                <c:pt idx="6">
                  <c:v>1.72638</c:v>
                </c:pt>
                <c:pt idx="7">
                  <c:v>1.98353</c:v>
                </c:pt>
                <c:pt idx="8">
                  <c:v>1.74823</c:v>
                </c:pt>
                <c:pt idx="9">
                  <c:v>1.7947200000000001</c:v>
                </c:pt>
                <c:pt idx="10">
                  <c:v>1.80138</c:v>
                </c:pt>
                <c:pt idx="11">
                  <c:v>1.6338600000000001</c:v>
                </c:pt>
                <c:pt idx="12">
                  <c:v>1.9571000000000001</c:v>
                </c:pt>
                <c:pt idx="13">
                  <c:v>1.7329699999999999</c:v>
                </c:pt>
                <c:pt idx="14">
                  <c:v>1.5064200000000001</c:v>
                </c:pt>
                <c:pt idx="15">
                  <c:v>1.7766500000000001</c:v>
                </c:pt>
                <c:pt idx="16">
                  <c:v>1.72353</c:v>
                </c:pt>
                <c:pt idx="17">
                  <c:v>1.9259299999999999</c:v>
                </c:pt>
                <c:pt idx="18">
                  <c:v>1.69563</c:v>
                </c:pt>
                <c:pt idx="19">
                  <c:v>1.70041</c:v>
                </c:pt>
                <c:pt idx="20">
                  <c:v>1.8980399999999999</c:v>
                </c:pt>
                <c:pt idx="21">
                  <c:v>1.6733499999999999</c:v>
                </c:pt>
                <c:pt idx="22">
                  <c:v>1.7444200000000001</c:v>
                </c:pt>
                <c:pt idx="23">
                  <c:v>1.6852400000000001</c:v>
                </c:pt>
                <c:pt idx="24">
                  <c:v>2.0184299999999999</c:v>
                </c:pt>
                <c:pt idx="25">
                  <c:v>1.9470000000000001</c:v>
                </c:pt>
                <c:pt idx="26">
                  <c:v>1.92004</c:v>
                </c:pt>
                <c:pt idx="27">
                  <c:v>1.7328699999999999</c:v>
                </c:pt>
                <c:pt idx="28">
                  <c:v>1.8109900000000001</c:v>
                </c:pt>
                <c:pt idx="29">
                  <c:v>1.76512</c:v>
                </c:pt>
                <c:pt idx="30">
                  <c:v>1.77742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F9-491A-B6D1-EDFA8CB0BCE6}"/>
            </c:ext>
          </c:extLst>
        </c:ser>
        <c:ser>
          <c:idx val="3"/>
          <c:order val="3"/>
          <c:tx>
            <c:strRef>
              <c:f>'Accuracy-Robust._5sensors'!$FR$10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'Accuracy-Robust._5sensors'!$FR$11:$FR$70</c:f>
              <c:numCache>
                <c:formatCode>0.00</c:formatCode>
                <c:ptCount val="60"/>
                <c:pt idx="0">
                  <c:v>1.6398299999999999</c:v>
                </c:pt>
                <c:pt idx="1">
                  <c:v>1.7538199999999999</c:v>
                </c:pt>
                <c:pt idx="2">
                  <c:v>1.5438799999999999</c:v>
                </c:pt>
                <c:pt idx="3">
                  <c:v>1.6979500000000001</c:v>
                </c:pt>
                <c:pt idx="4">
                  <c:v>1.7133100000000001</c:v>
                </c:pt>
                <c:pt idx="5">
                  <c:v>1.5204299999999999</c:v>
                </c:pt>
                <c:pt idx="6">
                  <c:v>1.59426</c:v>
                </c:pt>
                <c:pt idx="7">
                  <c:v>1.8444100000000001</c:v>
                </c:pt>
                <c:pt idx="8">
                  <c:v>1.6364399999999999</c:v>
                </c:pt>
                <c:pt idx="9">
                  <c:v>1.6799200000000001</c:v>
                </c:pt>
                <c:pt idx="10">
                  <c:v>1.68198</c:v>
                </c:pt>
                <c:pt idx="11">
                  <c:v>1.4971399999999999</c:v>
                </c:pt>
                <c:pt idx="12">
                  <c:v>1.79061</c:v>
                </c:pt>
                <c:pt idx="13">
                  <c:v>1.5986199999999999</c:v>
                </c:pt>
                <c:pt idx="14">
                  <c:v>1.3643700000000001</c:v>
                </c:pt>
                <c:pt idx="15">
                  <c:v>1.56958</c:v>
                </c:pt>
                <c:pt idx="16">
                  <c:v>1.5556300000000001</c:v>
                </c:pt>
                <c:pt idx="17">
                  <c:v>1.73193</c:v>
                </c:pt>
                <c:pt idx="18">
                  <c:v>1.5528999999999999</c:v>
                </c:pt>
                <c:pt idx="19">
                  <c:v>1.56995</c:v>
                </c:pt>
                <c:pt idx="20">
                  <c:v>1.7370300000000001</c:v>
                </c:pt>
                <c:pt idx="21">
                  <c:v>1.50221</c:v>
                </c:pt>
                <c:pt idx="22">
                  <c:v>1.59731</c:v>
                </c:pt>
                <c:pt idx="23">
                  <c:v>1.5620400000000001</c:v>
                </c:pt>
                <c:pt idx="24">
                  <c:v>1.82772</c:v>
                </c:pt>
                <c:pt idx="25">
                  <c:v>1.7818700000000001</c:v>
                </c:pt>
                <c:pt idx="26">
                  <c:v>1.7657700000000001</c:v>
                </c:pt>
                <c:pt idx="27">
                  <c:v>1.6287</c:v>
                </c:pt>
                <c:pt idx="28">
                  <c:v>1.6250500000000001</c:v>
                </c:pt>
                <c:pt idx="29">
                  <c:v>1.6352599999999999</c:v>
                </c:pt>
                <c:pt idx="30">
                  <c:v>1.6509400000000001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F9-491A-B6D1-EDFA8CB0BCE6}"/>
            </c:ext>
          </c:extLst>
        </c:ser>
        <c:ser>
          <c:idx val="4"/>
          <c:order val="4"/>
          <c:tx>
            <c:strRef>
              <c:f>'Accuracy-Robust._5sensors'!$FS$10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'Accuracy-Robust._5sensors'!$FS$11:$FS$70</c:f>
              <c:numCache>
                <c:formatCode>0.00</c:formatCode>
                <c:ptCount val="60"/>
                <c:pt idx="0">
                  <c:v>1.7989599999999999</c:v>
                </c:pt>
                <c:pt idx="1">
                  <c:v>1.87337</c:v>
                </c:pt>
                <c:pt idx="2">
                  <c:v>1.6942600000000001</c:v>
                </c:pt>
                <c:pt idx="3">
                  <c:v>1.8438099999999999</c:v>
                </c:pt>
                <c:pt idx="4">
                  <c:v>1.85514</c:v>
                </c:pt>
                <c:pt idx="5">
                  <c:v>1.67058</c:v>
                </c:pt>
                <c:pt idx="6">
                  <c:v>1.75224</c:v>
                </c:pt>
                <c:pt idx="7">
                  <c:v>2.03112</c:v>
                </c:pt>
                <c:pt idx="8">
                  <c:v>1.77894</c:v>
                </c:pt>
                <c:pt idx="9">
                  <c:v>1.8207599999999999</c:v>
                </c:pt>
                <c:pt idx="10">
                  <c:v>1.8321000000000001</c:v>
                </c:pt>
                <c:pt idx="11">
                  <c:v>1.6398999999999999</c:v>
                </c:pt>
                <c:pt idx="12">
                  <c:v>1.94042</c:v>
                </c:pt>
                <c:pt idx="13">
                  <c:v>1.7315799999999999</c:v>
                </c:pt>
                <c:pt idx="14">
                  <c:v>1.5082599999999999</c:v>
                </c:pt>
                <c:pt idx="15">
                  <c:v>1.6837</c:v>
                </c:pt>
                <c:pt idx="16">
                  <c:v>1.70485</c:v>
                </c:pt>
                <c:pt idx="17">
                  <c:v>1.9234100000000001</c:v>
                </c:pt>
                <c:pt idx="18">
                  <c:v>1.72434</c:v>
                </c:pt>
                <c:pt idx="19">
                  <c:v>1.71818</c:v>
                </c:pt>
                <c:pt idx="20">
                  <c:v>1.8975599999999999</c:v>
                </c:pt>
                <c:pt idx="21">
                  <c:v>1.63639</c:v>
                </c:pt>
                <c:pt idx="22">
                  <c:v>1.7623</c:v>
                </c:pt>
                <c:pt idx="23">
                  <c:v>1.70618</c:v>
                </c:pt>
                <c:pt idx="24">
                  <c:v>2.0210400000000002</c:v>
                </c:pt>
                <c:pt idx="25">
                  <c:v>1.94438</c:v>
                </c:pt>
                <c:pt idx="26">
                  <c:v>1.9311700000000001</c:v>
                </c:pt>
                <c:pt idx="27">
                  <c:v>1.7698700000000001</c:v>
                </c:pt>
                <c:pt idx="28">
                  <c:v>1.77382</c:v>
                </c:pt>
                <c:pt idx="29">
                  <c:v>1.7983100000000001</c:v>
                </c:pt>
                <c:pt idx="30">
                  <c:v>1.7989299999999999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F9-491A-B6D1-EDFA8CB0BCE6}"/>
            </c:ext>
          </c:extLst>
        </c:ser>
        <c:ser>
          <c:idx val="5"/>
          <c:order val="5"/>
          <c:tx>
            <c:strRef>
              <c:f>'Accuracy-Robust._5sensors'!$FT$10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'Accuracy-Robust._5sensors'!$FT$11:$FT$70</c:f>
              <c:numCache>
                <c:formatCode>0.00</c:formatCode>
                <c:ptCount val="60"/>
                <c:pt idx="0">
                  <c:v>1.5971500000000001</c:v>
                </c:pt>
                <c:pt idx="1">
                  <c:v>1.75044</c:v>
                </c:pt>
                <c:pt idx="2">
                  <c:v>1.5221800000000001</c:v>
                </c:pt>
                <c:pt idx="3">
                  <c:v>1.6950000000000001</c:v>
                </c:pt>
                <c:pt idx="4">
                  <c:v>1.68937</c:v>
                </c:pt>
                <c:pt idx="5">
                  <c:v>1.52946</c:v>
                </c:pt>
                <c:pt idx="6">
                  <c:v>1.6173200000000001</c:v>
                </c:pt>
                <c:pt idx="7">
                  <c:v>1.81881</c:v>
                </c:pt>
                <c:pt idx="8">
                  <c:v>1.64072</c:v>
                </c:pt>
                <c:pt idx="9">
                  <c:v>1.6816500000000001</c:v>
                </c:pt>
                <c:pt idx="10">
                  <c:v>1.69509</c:v>
                </c:pt>
                <c:pt idx="11">
                  <c:v>1.51993</c:v>
                </c:pt>
                <c:pt idx="12">
                  <c:v>1.81847</c:v>
                </c:pt>
                <c:pt idx="13">
                  <c:v>1.62364</c:v>
                </c:pt>
                <c:pt idx="14">
                  <c:v>1.3791599999999999</c:v>
                </c:pt>
                <c:pt idx="15">
                  <c:v>1.59101</c:v>
                </c:pt>
                <c:pt idx="16">
                  <c:v>1.5407500000000001</c:v>
                </c:pt>
                <c:pt idx="17">
                  <c:v>1.7433700000000001</c:v>
                </c:pt>
                <c:pt idx="18">
                  <c:v>1.5645800000000001</c:v>
                </c:pt>
                <c:pt idx="19">
                  <c:v>1.59928</c:v>
                </c:pt>
                <c:pt idx="20">
                  <c:v>1.7495499999999999</c:v>
                </c:pt>
                <c:pt idx="21">
                  <c:v>1.54522</c:v>
                </c:pt>
                <c:pt idx="22">
                  <c:v>1.59579</c:v>
                </c:pt>
                <c:pt idx="23">
                  <c:v>1.56427</c:v>
                </c:pt>
                <c:pt idx="24">
                  <c:v>1.8489500000000001</c:v>
                </c:pt>
                <c:pt idx="25">
                  <c:v>1.7792699999999999</c:v>
                </c:pt>
                <c:pt idx="26">
                  <c:v>1.80471</c:v>
                </c:pt>
                <c:pt idx="27">
                  <c:v>1.6104499999999999</c:v>
                </c:pt>
                <c:pt idx="28">
                  <c:v>1.65872</c:v>
                </c:pt>
                <c:pt idx="29">
                  <c:v>1.63717</c:v>
                </c:pt>
                <c:pt idx="30">
                  <c:v>1.65896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F9-491A-B6D1-EDFA8CB0B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'Accuracy-Robust._5sensors'!$FU$9:$FZ$9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'Accuracy-Robust._5sensors'!$FU$10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'Accuracy-Robust._5sensors'!$FU$11:$FU$70</c:f>
              <c:numCache>
                <c:formatCode>0.00</c:formatCode>
                <c:ptCount val="60"/>
                <c:pt idx="0">
                  <c:v>1.7107783870967739</c:v>
                </c:pt>
                <c:pt idx="1">
                  <c:v>1.7549183870967739</c:v>
                </c:pt>
                <c:pt idx="2">
                  <c:v>1.5907083870967738</c:v>
                </c:pt>
                <c:pt idx="3">
                  <c:v>1.7638383870967738</c:v>
                </c:pt>
                <c:pt idx="4">
                  <c:v>1.7826983870967739</c:v>
                </c:pt>
                <c:pt idx="5">
                  <c:v>1.5618383870967738</c:v>
                </c:pt>
                <c:pt idx="6">
                  <c:v>1.6399683870967738</c:v>
                </c:pt>
                <c:pt idx="7">
                  <c:v>1.9479583870967738</c:v>
                </c:pt>
                <c:pt idx="8">
                  <c:v>1.6933983870967739</c:v>
                </c:pt>
                <c:pt idx="9">
                  <c:v>1.723228387096774</c:v>
                </c:pt>
                <c:pt idx="10">
                  <c:v>1.7245783870967739</c:v>
                </c:pt>
                <c:pt idx="11">
                  <c:v>1.5598583870967739</c:v>
                </c:pt>
                <c:pt idx="12">
                  <c:v>1.8578583870967738</c:v>
                </c:pt>
                <c:pt idx="13">
                  <c:v>1.6385183870967739</c:v>
                </c:pt>
                <c:pt idx="14">
                  <c:v>1.4223583870967738</c:v>
                </c:pt>
                <c:pt idx="15">
                  <c:v>1.6077583870967738</c:v>
                </c:pt>
                <c:pt idx="16">
                  <c:v>1.6332983870967739</c:v>
                </c:pt>
                <c:pt idx="17">
                  <c:v>1.8173383870967739</c:v>
                </c:pt>
                <c:pt idx="18">
                  <c:v>1.6370183870967738</c:v>
                </c:pt>
                <c:pt idx="19">
                  <c:v>1.6149883870967738</c:v>
                </c:pt>
                <c:pt idx="20">
                  <c:v>1.8136883870967739</c:v>
                </c:pt>
                <c:pt idx="21">
                  <c:v>1.5609583870967738</c:v>
                </c:pt>
                <c:pt idx="22">
                  <c:v>1.6670283870967739</c:v>
                </c:pt>
                <c:pt idx="23">
                  <c:v>1.5984083870967738</c:v>
                </c:pt>
                <c:pt idx="24">
                  <c:v>1.9246483870967739</c:v>
                </c:pt>
                <c:pt idx="25">
                  <c:v>1.8401983870967737</c:v>
                </c:pt>
                <c:pt idx="26">
                  <c:v>1.8228983870967739</c:v>
                </c:pt>
                <c:pt idx="27">
                  <c:v>1.7010183870967739</c:v>
                </c:pt>
                <c:pt idx="28">
                  <c:v>1.6742683870967738</c:v>
                </c:pt>
                <c:pt idx="29">
                  <c:v>1.6924483870967739</c:v>
                </c:pt>
                <c:pt idx="30">
                  <c:v>1.6998983870967739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D-4698-B66F-CA32AFE9DB97}"/>
            </c:ext>
          </c:extLst>
        </c:ser>
        <c:ser>
          <c:idx val="1"/>
          <c:order val="1"/>
          <c:tx>
            <c:strRef>
              <c:f>'Accuracy-Robust._5sensors'!$FV$10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'Accuracy-Robust._5sensors'!$FV$11:$FV$70</c:f>
              <c:numCache>
                <c:formatCode>0.00</c:formatCode>
                <c:ptCount val="60"/>
                <c:pt idx="0">
                  <c:v>1.7224158064516129</c:v>
                </c:pt>
                <c:pt idx="1">
                  <c:v>1.8624158064516128</c:v>
                </c:pt>
                <c:pt idx="2">
                  <c:v>1.5645058064516129</c:v>
                </c:pt>
                <c:pt idx="3">
                  <c:v>1.8192358064516128</c:v>
                </c:pt>
                <c:pt idx="4">
                  <c:v>1.7879258064516128</c:v>
                </c:pt>
                <c:pt idx="5">
                  <c:v>1.6522558064516129</c:v>
                </c:pt>
                <c:pt idx="6">
                  <c:v>1.6235358064516128</c:v>
                </c:pt>
                <c:pt idx="7">
                  <c:v>1.8608358064516128</c:v>
                </c:pt>
                <c:pt idx="8">
                  <c:v>1.6213758064516128</c:v>
                </c:pt>
                <c:pt idx="9">
                  <c:v>1.6868758064516127</c:v>
                </c:pt>
                <c:pt idx="10">
                  <c:v>1.6979758064516128</c:v>
                </c:pt>
                <c:pt idx="11">
                  <c:v>1.5161458064516129</c:v>
                </c:pt>
                <c:pt idx="12">
                  <c:v>1.8438558064516128</c:v>
                </c:pt>
                <c:pt idx="13">
                  <c:v>1.6920558064516127</c:v>
                </c:pt>
                <c:pt idx="14">
                  <c:v>1.4474358064516128</c:v>
                </c:pt>
                <c:pt idx="15">
                  <c:v>1.6593158064516127</c:v>
                </c:pt>
                <c:pt idx="16">
                  <c:v>1.5695758064516128</c:v>
                </c:pt>
                <c:pt idx="17">
                  <c:v>1.8216858064516128</c:v>
                </c:pt>
                <c:pt idx="18">
                  <c:v>1.5970558064516127</c:v>
                </c:pt>
                <c:pt idx="19">
                  <c:v>1.7463058064516128</c:v>
                </c:pt>
                <c:pt idx="20">
                  <c:v>1.8024658064516128</c:v>
                </c:pt>
                <c:pt idx="21">
                  <c:v>1.6770958064516128</c:v>
                </c:pt>
                <c:pt idx="22">
                  <c:v>1.6702058064516128</c:v>
                </c:pt>
                <c:pt idx="23">
                  <c:v>1.6081958064516129</c:v>
                </c:pt>
                <c:pt idx="24">
                  <c:v>1.8174558064516129</c:v>
                </c:pt>
                <c:pt idx="25">
                  <c:v>1.8140558064516128</c:v>
                </c:pt>
                <c:pt idx="26">
                  <c:v>1.8017758064516127</c:v>
                </c:pt>
                <c:pt idx="27">
                  <c:v>1.6394858064516129</c:v>
                </c:pt>
                <c:pt idx="28">
                  <c:v>1.6950158064516128</c:v>
                </c:pt>
                <c:pt idx="29">
                  <c:v>1.6830158064516128</c:v>
                </c:pt>
                <c:pt idx="30">
                  <c:v>1.6768158064516128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D-4698-B66F-CA32AFE9DB97}"/>
            </c:ext>
          </c:extLst>
        </c:ser>
        <c:ser>
          <c:idx val="2"/>
          <c:order val="2"/>
          <c:tx>
            <c:strRef>
              <c:f>'Accuracy-Robust._5sensors'!$FW$10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'Accuracy-Robust._5sensors'!$FW$11:$FW$70</c:f>
              <c:numCache>
                <c:formatCode>0.00</c:formatCode>
                <c:ptCount val="60"/>
                <c:pt idx="0">
                  <c:v>1.6544683870967742</c:v>
                </c:pt>
                <c:pt idx="1">
                  <c:v>1.7635783870967743</c:v>
                </c:pt>
                <c:pt idx="2">
                  <c:v>1.5623683870967742</c:v>
                </c:pt>
                <c:pt idx="3">
                  <c:v>1.7270283870967742</c:v>
                </c:pt>
                <c:pt idx="4">
                  <c:v>1.7246283870967742</c:v>
                </c:pt>
                <c:pt idx="5">
                  <c:v>1.5764283870967741</c:v>
                </c:pt>
                <c:pt idx="6">
                  <c:v>1.6459883870967742</c:v>
                </c:pt>
                <c:pt idx="7">
                  <c:v>1.9031383870967742</c:v>
                </c:pt>
                <c:pt idx="8">
                  <c:v>1.6678383870967741</c:v>
                </c:pt>
                <c:pt idx="9">
                  <c:v>1.7143283870967743</c:v>
                </c:pt>
                <c:pt idx="10">
                  <c:v>1.7209883870967742</c:v>
                </c:pt>
                <c:pt idx="11">
                  <c:v>1.5534683870967743</c:v>
                </c:pt>
                <c:pt idx="12">
                  <c:v>1.8767083870967742</c:v>
                </c:pt>
                <c:pt idx="13">
                  <c:v>1.6525783870967741</c:v>
                </c:pt>
                <c:pt idx="14">
                  <c:v>1.4260283870967743</c:v>
                </c:pt>
                <c:pt idx="15">
                  <c:v>1.6962583870967742</c:v>
                </c:pt>
                <c:pt idx="16">
                  <c:v>1.6431383870967742</c:v>
                </c:pt>
                <c:pt idx="17">
                  <c:v>1.8455383870967741</c:v>
                </c:pt>
                <c:pt idx="18">
                  <c:v>1.6152383870967741</c:v>
                </c:pt>
                <c:pt idx="19">
                  <c:v>1.6200183870967741</c:v>
                </c:pt>
                <c:pt idx="20">
                  <c:v>1.8176483870967741</c:v>
                </c:pt>
                <c:pt idx="21">
                  <c:v>1.5929583870967741</c:v>
                </c:pt>
                <c:pt idx="22">
                  <c:v>1.6640283870967743</c:v>
                </c:pt>
                <c:pt idx="23">
                  <c:v>1.6048483870967742</c:v>
                </c:pt>
                <c:pt idx="24">
                  <c:v>1.9380383870967741</c:v>
                </c:pt>
                <c:pt idx="25">
                  <c:v>1.8666083870967742</c:v>
                </c:pt>
                <c:pt idx="26">
                  <c:v>1.8396483870967741</c:v>
                </c:pt>
                <c:pt idx="27">
                  <c:v>1.6524783870967741</c:v>
                </c:pt>
                <c:pt idx="28">
                  <c:v>1.7305983870967743</c:v>
                </c:pt>
                <c:pt idx="29">
                  <c:v>1.6847283870967742</c:v>
                </c:pt>
                <c:pt idx="30">
                  <c:v>1.6970283870967742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3D-4698-B66F-CA32AFE9DB97}"/>
            </c:ext>
          </c:extLst>
        </c:ser>
        <c:ser>
          <c:idx val="3"/>
          <c:order val="3"/>
          <c:tx>
            <c:strRef>
              <c:f>'Accuracy-Robust._5sensors'!$FX$10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'Accuracy-Robust._5sensors'!$FX$11:$FX$70</c:f>
              <c:numCache>
                <c:formatCode>0.00</c:formatCode>
                <c:ptCount val="60"/>
                <c:pt idx="0">
                  <c:v>1.6987819354838707</c:v>
                </c:pt>
                <c:pt idx="1">
                  <c:v>1.8127719354838707</c:v>
                </c:pt>
                <c:pt idx="2">
                  <c:v>1.6028319354838707</c:v>
                </c:pt>
                <c:pt idx="3">
                  <c:v>1.7569019354838709</c:v>
                </c:pt>
                <c:pt idx="4">
                  <c:v>1.7722619354838709</c:v>
                </c:pt>
                <c:pt idx="5">
                  <c:v>1.5793819354838707</c:v>
                </c:pt>
                <c:pt idx="6">
                  <c:v>1.6532119354838708</c:v>
                </c:pt>
                <c:pt idx="7">
                  <c:v>1.9033619354838709</c:v>
                </c:pt>
                <c:pt idx="8">
                  <c:v>1.6953919354838707</c:v>
                </c:pt>
                <c:pt idx="9">
                  <c:v>1.7388719354838709</c:v>
                </c:pt>
                <c:pt idx="10">
                  <c:v>1.7409319354838708</c:v>
                </c:pt>
                <c:pt idx="11">
                  <c:v>1.5560919354838707</c:v>
                </c:pt>
                <c:pt idx="12">
                  <c:v>1.8495619354838708</c:v>
                </c:pt>
                <c:pt idx="13">
                  <c:v>1.6575719354838707</c:v>
                </c:pt>
                <c:pt idx="14">
                  <c:v>1.4233219354838709</c:v>
                </c:pt>
                <c:pt idx="15">
                  <c:v>1.6285319354838708</c:v>
                </c:pt>
                <c:pt idx="16">
                  <c:v>1.6145819354838709</c:v>
                </c:pt>
                <c:pt idx="17">
                  <c:v>1.7908819354838708</c:v>
                </c:pt>
                <c:pt idx="18">
                  <c:v>1.6118519354838707</c:v>
                </c:pt>
                <c:pt idx="19">
                  <c:v>1.6289019354838707</c:v>
                </c:pt>
                <c:pt idx="20">
                  <c:v>1.7959819354838709</c:v>
                </c:pt>
                <c:pt idx="21">
                  <c:v>1.5611619354838708</c:v>
                </c:pt>
                <c:pt idx="22">
                  <c:v>1.6562619354838708</c:v>
                </c:pt>
                <c:pt idx="23">
                  <c:v>1.6209919354838709</c:v>
                </c:pt>
                <c:pt idx="24">
                  <c:v>1.8866719354838708</c:v>
                </c:pt>
                <c:pt idx="25">
                  <c:v>1.8408219354838709</c:v>
                </c:pt>
                <c:pt idx="26">
                  <c:v>1.8247219354838708</c:v>
                </c:pt>
                <c:pt idx="27">
                  <c:v>1.6876519354838708</c:v>
                </c:pt>
                <c:pt idx="28">
                  <c:v>1.6840019354838709</c:v>
                </c:pt>
                <c:pt idx="29">
                  <c:v>1.6942119354838707</c:v>
                </c:pt>
                <c:pt idx="30">
                  <c:v>1.7098919354838709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D-4698-B66F-CA32AFE9DB97}"/>
            </c:ext>
          </c:extLst>
        </c:ser>
        <c:ser>
          <c:idx val="4"/>
          <c:order val="4"/>
          <c:tx>
            <c:strRef>
              <c:f>'Accuracy-Robust._5sensors'!$FY$10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'Accuracy-Robust._5sensors'!$FY$11:$FY$70</c:f>
              <c:numCache>
                <c:formatCode>0.00</c:formatCode>
                <c:ptCount val="60"/>
                <c:pt idx="0">
                  <c:v>1.7058148387096774</c:v>
                </c:pt>
                <c:pt idx="1">
                  <c:v>1.7802248387096775</c:v>
                </c:pt>
                <c:pt idx="2">
                  <c:v>1.6011148387096776</c:v>
                </c:pt>
                <c:pt idx="3">
                  <c:v>1.7506648387096775</c:v>
                </c:pt>
                <c:pt idx="4">
                  <c:v>1.7619948387096775</c:v>
                </c:pt>
                <c:pt idx="5">
                  <c:v>1.5774348387096775</c:v>
                </c:pt>
                <c:pt idx="6">
                  <c:v>1.6590948387096776</c:v>
                </c:pt>
                <c:pt idx="7">
                  <c:v>1.9379748387096776</c:v>
                </c:pt>
                <c:pt idx="8">
                  <c:v>1.6857948387096775</c:v>
                </c:pt>
                <c:pt idx="9">
                  <c:v>1.7276148387096775</c:v>
                </c:pt>
                <c:pt idx="10">
                  <c:v>1.7389548387096776</c:v>
                </c:pt>
                <c:pt idx="11">
                  <c:v>1.5467548387096774</c:v>
                </c:pt>
                <c:pt idx="12">
                  <c:v>1.8472748387096776</c:v>
                </c:pt>
                <c:pt idx="13">
                  <c:v>1.6384348387096774</c:v>
                </c:pt>
                <c:pt idx="14">
                  <c:v>1.4151148387096775</c:v>
                </c:pt>
                <c:pt idx="15">
                  <c:v>1.5905548387096775</c:v>
                </c:pt>
                <c:pt idx="16">
                  <c:v>1.6117048387096775</c:v>
                </c:pt>
                <c:pt idx="17">
                  <c:v>1.8302648387096776</c:v>
                </c:pt>
                <c:pt idx="18">
                  <c:v>1.6311948387096775</c:v>
                </c:pt>
                <c:pt idx="19">
                  <c:v>1.6250348387096776</c:v>
                </c:pt>
                <c:pt idx="20">
                  <c:v>1.8044148387096774</c:v>
                </c:pt>
                <c:pt idx="21">
                  <c:v>1.5432448387096775</c:v>
                </c:pt>
                <c:pt idx="22">
                  <c:v>1.6691548387096775</c:v>
                </c:pt>
                <c:pt idx="23">
                  <c:v>1.6130348387096776</c:v>
                </c:pt>
                <c:pt idx="24">
                  <c:v>1.9278948387096777</c:v>
                </c:pt>
                <c:pt idx="25">
                  <c:v>1.8512348387096775</c:v>
                </c:pt>
                <c:pt idx="26">
                  <c:v>1.8380248387096776</c:v>
                </c:pt>
                <c:pt idx="27">
                  <c:v>1.6767248387096776</c:v>
                </c:pt>
                <c:pt idx="28">
                  <c:v>1.6806748387096775</c:v>
                </c:pt>
                <c:pt idx="29">
                  <c:v>1.7051648387096776</c:v>
                </c:pt>
                <c:pt idx="30">
                  <c:v>1.7057848387096775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3D-4698-B66F-CA32AFE9DB97}"/>
            </c:ext>
          </c:extLst>
        </c:ser>
        <c:ser>
          <c:idx val="5"/>
          <c:order val="5"/>
          <c:tx>
            <c:strRef>
              <c:f>'Accuracy-Robust._5sensors'!$FZ$10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'Accuracy-Robust._5sensors'!$FN$11:$FN$70</c:f>
              <c:numCache>
                <c:formatCode>0.00</c:formatCode>
                <c:ptCount val="60"/>
                <c:pt idx="0">
                  <c:v>1.6914</c:v>
                </c:pt>
                <c:pt idx="1">
                  <c:v>1.75139</c:v>
                </c:pt>
                <c:pt idx="2">
                  <c:v>1.5845899999999999</c:v>
                </c:pt>
                <c:pt idx="3">
                  <c:v>1.72672</c:v>
                </c:pt>
                <c:pt idx="4">
                  <c:v>1.77878</c:v>
                </c:pt>
                <c:pt idx="5">
                  <c:v>1.56426</c:v>
                </c:pt>
                <c:pt idx="6">
                  <c:v>1.6239699999999999</c:v>
                </c:pt>
                <c:pt idx="7">
                  <c:v>1.9185700000000001</c:v>
                </c:pt>
                <c:pt idx="8">
                  <c:v>1.6771400000000001</c:v>
                </c:pt>
                <c:pt idx="9">
                  <c:v>1.7245900000000001</c:v>
                </c:pt>
                <c:pt idx="10">
                  <c:v>1.69337</c:v>
                </c:pt>
                <c:pt idx="11">
                  <c:v>1.5668200000000001</c:v>
                </c:pt>
                <c:pt idx="12">
                  <c:v>1.8852500000000001</c:v>
                </c:pt>
                <c:pt idx="13">
                  <c:v>1.7379500000000001</c:v>
                </c:pt>
                <c:pt idx="14">
                  <c:v>1.4112</c:v>
                </c:pt>
                <c:pt idx="15">
                  <c:v>1.6898299999999999</c:v>
                </c:pt>
                <c:pt idx="16">
                  <c:v>1.62137</c:v>
                </c:pt>
                <c:pt idx="17">
                  <c:v>1.7956399999999999</c:v>
                </c:pt>
                <c:pt idx="18">
                  <c:v>1.59605</c:v>
                </c:pt>
                <c:pt idx="19">
                  <c:v>1.6617999999999999</c:v>
                </c:pt>
                <c:pt idx="20">
                  <c:v>1.8556699999999999</c:v>
                </c:pt>
                <c:pt idx="21">
                  <c:v>1.60179</c:v>
                </c:pt>
                <c:pt idx="22">
                  <c:v>1.6355599999999999</c:v>
                </c:pt>
                <c:pt idx="23">
                  <c:v>1.5853999999999999</c:v>
                </c:pt>
                <c:pt idx="24">
                  <c:v>1.8692800000000001</c:v>
                </c:pt>
                <c:pt idx="25">
                  <c:v>1.8527199999999999</c:v>
                </c:pt>
                <c:pt idx="26">
                  <c:v>1.83545</c:v>
                </c:pt>
                <c:pt idx="27">
                  <c:v>1.69495</c:v>
                </c:pt>
                <c:pt idx="28">
                  <c:v>1.74403</c:v>
                </c:pt>
                <c:pt idx="29">
                  <c:v>1.6225000000000001</c:v>
                </c:pt>
                <c:pt idx="30">
                  <c:v>1.6803300000000001</c:v>
                </c:pt>
              </c:numCache>
            </c:numRef>
          </c:xVal>
          <c:yVal>
            <c:numRef>
              <c:f>'Accuracy-Robust._5sensors'!$FZ$11:$FZ$70</c:f>
              <c:numCache>
                <c:formatCode>0.00</c:formatCode>
                <c:ptCount val="60"/>
                <c:pt idx="0">
                  <c:v>1.6490187096774194</c:v>
                </c:pt>
                <c:pt idx="1">
                  <c:v>1.8023087096774193</c:v>
                </c:pt>
                <c:pt idx="2">
                  <c:v>1.5740487096774194</c:v>
                </c:pt>
                <c:pt idx="3">
                  <c:v>1.7468687096774194</c:v>
                </c:pt>
                <c:pt idx="4">
                  <c:v>1.7412387096774193</c:v>
                </c:pt>
                <c:pt idx="5">
                  <c:v>1.5813287096774193</c:v>
                </c:pt>
                <c:pt idx="6">
                  <c:v>1.6691887096774194</c:v>
                </c:pt>
                <c:pt idx="7">
                  <c:v>1.8706787096774193</c:v>
                </c:pt>
                <c:pt idx="8">
                  <c:v>1.6925887096774193</c:v>
                </c:pt>
                <c:pt idx="9">
                  <c:v>1.7335187096774194</c:v>
                </c:pt>
                <c:pt idx="10">
                  <c:v>1.7469587096774193</c:v>
                </c:pt>
                <c:pt idx="11">
                  <c:v>1.5717987096774193</c:v>
                </c:pt>
                <c:pt idx="12">
                  <c:v>1.8703387096774193</c:v>
                </c:pt>
                <c:pt idx="13">
                  <c:v>1.6755087096774193</c:v>
                </c:pt>
                <c:pt idx="14">
                  <c:v>1.4310287096774192</c:v>
                </c:pt>
                <c:pt idx="15">
                  <c:v>1.6428787096774193</c:v>
                </c:pt>
                <c:pt idx="16">
                  <c:v>1.5926187096774194</c:v>
                </c:pt>
                <c:pt idx="17">
                  <c:v>1.7952387096774194</c:v>
                </c:pt>
                <c:pt idx="18">
                  <c:v>1.6164487096774194</c:v>
                </c:pt>
                <c:pt idx="19">
                  <c:v>1.6511487096774193</c:v>
                </c:pt>
                <c:pt idx="20">
                  <c:v>1.8014187096774192</c:v>
                </c:pt>
                <c:pt idx="21">
                  <c:v>1.5970887096774193</c:v>
                </c:pt>
                <c:pt idx="22">
                  <c:v>1.6476587096774193</c:v>
                </c:pt>
                <c:pt idx="23">
                  <c:v>1.6161387096774193</c:v>
                </c:pt>
                <c:pt idx="24">
                  <c:v>1.9008187096774194</c:v>
                </c:pt>
                <c:pt idx="25">
                  <c:v>1.8311387096774192</c:v>
                </c:pt>
                <c:pt idx="26">
                  <c:v>1.8565787096774193</c:v>
                </c:pt>
                <c:pt idx="27">
                  <c:v>1.6623187096774192</c:v>
                </c:pt>
                <c:pt idx="28">
                  <c:v>1.7105887096774193</c:v>
                </c:pt>
                <c:pt idx="29">
                  <c:v>1.6890387096774193</c:v>
                </c:pt>
                <c:pt idx="30">
                  <c:v>1.7108287096774193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3D-4698-B66F-CA32AFE9D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'Accuracy-Robust._5sensors'!$GQ$9:$GV$9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'Accuracy-Robust._5sensors'!$GQ$10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'Accuracy-Robust._5sensors'!$GQ$11:$GQ$70</c:f>
              <c:numCache>
                <c:formatCode>0.00</c:formatCode>
                <c:ptCount val="60"/>
                <c:pt idx="0">
                  <c:v>2.3634599999999999</c:v>
                </c:pt>
                <c:pt idx="1">
                  <c:v>2.4484499999999998</c:v>
                </c:pt>
                <c:pt idx="2">
                  <c:v>2.24139</c:v>
                </c:pt>
                <c:pt idx="3">
                  <c:v>2.5083099999999998</c:v>
                </c:pt>
                <c:pt idx="4">
                  <c:v>2.5107900000000001</c:v>
                </c:pt>
                <c:pt idx="5">
                  <c:v>2.1297799999999998</c:v>
                </c:pt>
                <c:pt idx="6">
                  <c:v>2.2888299999999999</c:v>
                </c:pt>
                <c:pt idx="7">
                  <c:v>2.64723</c:v>
                </c:pt>
                <c:pt idx="8">
                  <c:v>2.3898000000000001</c:v>
                </c:pt>
                <c:pt idx="9">
                  <c:v>2.4752999999999998</c:v>
                </c:pt>
                <c:pt idx="10">
                  <c:v>2.4467400000000001</c:v>
                </c:pt>
                <c:pt idx="11">
                  <c:v>2.3259699999999999</c:v>
                </c:pt>
                <c:pt idx="12">
                  <c:v>2.7984499999999999</c:v>
                </c:pt>
                <c:pt idx="13">
                  <c:v>2.95058</c:v>
                </c:pt>
                <c:pt idx="14">
                  <c:v>2.0801699999999999</c:v>
                </c:pt>
                <c:pt idx="15">
                  <c:v>2.5996899999999998</c:v>
                </c:pt>
                <c:pt idx="16">
                  <c:v>2.2429299999999999</c:v>
                </c:pt>
                <c:pt idx="17">
                  <c:v>2.4900199999999999</c:v>
                </c:pt>
                <c:pt idx="18">
                  <c:v>2.2515100000000001</c:v>
                </c:pt>
                <c:pt idx="19">
                  <c:v>2.7420399999999998</c:v>
                </c:pt>
                <c:pt idx="20">
                  <c:v>2.9087100000000001</c:v>
                </c:pt>
                <c:pt idx="21">
                  <c:v>2.6154500000000001</c:v>
                </c:pt>
                <c:pt idx="22">
                  <c:v>2.1905700000000001</c:v>
                </c:pt>
                <c:pt idx="23">
                  <c:v>2.08142</c:v>
                </c:pt>
                <c:pt idx="24">
                  <c:v>2.3531900000000001</c:v>
                </c:pt>
                <c:pt idx="25">
                  <c:v>2.5890300000000002</c:v>
                </c:pt>
                <c:pt idx="26">
                  <c:v>2.77868</c:v>
                </c:pt>
                <c:pt idx="27">
                  <c:v>2.3065000000000002</c:v>
                </c:pt>
                <c:pt idx="28">
                  <c:v>2.6372800000000001</c:v>
                </c:pt>
                <c:pt idx="29">
                  <c:v>2.2776000000000001</c:v>
                </c:pt>
                <c:pt idx="30">
                  <c:v>2.3479800000000002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A-433A-BC51-871A7258A229}"/>
            </c:ext>
          </c:extLst>
        </c:ser>
        <c:ser>
          <c:idx val="1"/>
          <c:order val="1"/>
          <c:tx>
            <c:strRef>
              <c:f>'Accuracy-Robust._5sensors'!$GR$10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'Accuracy-Robust._5sensors'!$GR$11:$GR$70</c:f>
              <c:numCache>
                <c:formatCode>0.00</c:formatCode>
                <c:ptCount val="60"/>
                <c:pt idx="0">
                  <c:v>2.49533</c:v>
                </c:pt>
                <c:pt idx="1">
                  <c:v>2.5998399999999999</c:v>
                </c:pt>
                <c:pt idx="2">
                  <c:v>2.3621799999999999</c:v>
                </c:pt>
                <c:pt idx="3">
                  <c:v>2.6341700000000001</c:v>
                </c:pt>
                <c:pt idx="4">
                  <c:v>2.6278299999999999</c:v>
                </c:pt>
                <c:pt idx="5">
                  <c:v>2.24383</c:v>
                </c:pt>
                <c:pt idx="6">
                  <c:v>2.39412</c:v>
                </c:pt>
                <c:pt idx="7">
                  <c:v>2.7330199999999998</c:v>
                </c:pt>
                <c:pt idx="8">
                  <c:v>2.4633699999999998</c:v>
                </c:pt>
                <c:pt idx="9">
                  <c:v>2.55599</c:v>
                </c:pt>
                <c:pt idx="10">
                  <c:v>2.53817</c:v>
                </c:pt>
                <c:pt idx="11">
                  <c:v>2.41025</c:v>
                </c:pt>
                <c:pt idx="12">
                  <c:v>2.8297300000000001</c:v>
                </c:pt>
                <c:pt idx="13">
                  <c:v>3.03776</c:v>
                </c:pt>
                <c:pt idx="14">
                  <c:v>2.1644899999999998</c:v>
                </c:pt>
                <c:pt idx="15">
                  <c:v>2.7262300000000002</c:v>
                </c:pt>
                <c:pt idx="16">
                  <c:v>2.3404199999999999</c:v>
                </c:pt>
                <c:pt idx="17">
                  <c:v>2.5491199999999998</c:v>
                </c:pt>
                <c:pt idx="18">
                  <c:v>2.3597399999999999</c:v>
                </c:pt>
                <c:pt idx="19">
                  <c:v>2.8521399999999999</c:v>
                </c:pt>
                <c:pt idx="20">
                  <c:v>2.93377</c:v>
                </c:pt>
                <c:pt idx="21">
                  <c:v>2.7531699999999999</c:v>
                </c:pt>
                <c:pt idx="22">
                  <c:v>2.28938</c:v>
                </c:pt>
                <c:pt idx="23">
                  <c:v>2.1873900000000002</c:v>
                </c:pt>
                <c:pt idx="24">
                  <c:v>2.3641700000000001</c:v>
                </c:pt>
                <c:pt idx="25">
                  <c:v>2.5926200000000001</c:v>
                </c:pt>
                <c:pt idx="26">
                  <c:v>2.8078599999999998</c:v>
                </c:pt>
                <c:pt idx="27">
                  <c:v>2.4072900000000002</c:v>
                </c:pt>
                <c:pt idx="28">
                  <c:v>2.6691199999999999</c:v>
                </c:pt>
                <c:pt idx="29">
                  <c:v>2.3629600000000002</c:v>
                </c:pt>
                <c:pt idx="30">
                  <c:v>2.45363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A-433A-BC51-871A7258A229}"/>
            </c:ext>
          </c:extLst>
        </c:ser>
        <c:ser>
          <c:idx val="2"/>
          <c:order val="2"/>
          <c:tx>
            <c:strRef>
              <c:f>'Accuracy-Robust._5sensors'!$GS$10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'Accuracy-Robust._5sensors'!$GS$11:$GS$70</c:f>
              <c:numCache>
                <c:formatCode>0.00</c:formatCode>
                <c:ptCount val="60"/>
                <c:pt idx="0">
                  <c:v>2.36619</c:v>
                </c:pt>
                <c:pt idx="1">
                  <c:v>2.5013999999999998</c:v>
                </c:pt>
                <c:pt idx="2">
                  <c:v>2.2502900000000001</c:v>
                </c:pt>
                <c:pt idx="3">
                  <c:v>2.5242100000000001</c:v>
                </c:pt>
                <c:pt idx="4">
                  <c:v>2.52027</c:v>
                </c:pt>
                <c:pt idx="5">
                  <c:v>2.1337700000000002</c:v>
                </c:pt>
                <c:pt idx="6">
                  <c:v>2.3210700000000002</c:v>
                </c:pt>
                <c:pt idx="7">
                  <c:v>2.6679499999999998</c:v>
                </c:pt>
                <c:pt idx="8">
                  <c:v>2.4060700000000002</c:v>
                </c:pt>
                <c:pt idx="9">
                  <c:v>2.50691</c:v>
                </c:pt>
                <c:pt idx="10">
                  <c:v>2.4830000000000001</c:v>
                </c:pt>
                <c:pt idx="11">
                  <c:v>2.32639</c:v>
                </c:pt>
                <c:pt idx="12">
                  <c:v>2.8587699999999998</c:v>
                </c:pt>
                <c:pt idx="13">
                  <c:v>2.9904899999999999</c:v>
                </c:pt>
                <c:pt idx="14">
                  <c:v>2.0754899999999998</c:v>
                </c:pt>
                <c:pt idx="15">
                  <c:v>2.7157</c:v>
                </c:pt>
                <c:pt idx="16">
                  <c:v>2.2818100000000001</c:v>
                </c:pt>
                <c:pt idx="17">
                  <c:v>2.56603</c:v>
                </c:pt>
                <c:pt idx="18">
                  <c:v>2.2772600000000001</c:v>
                </c:pt>
                <c:pt idx="19">
                  <c:v>2.7793800000000002</c:v>
                </c:pt>
                <c:pt idx="20">
                  <c:v>2.94468</c:v>
                </c:pt>
                <c:pt idx="21">
                  <c:v>2.6995900000000002</c:v>
                </c:pt>
                <c:pt idx="22">
                  <c:v>2.2120899999999999</c:v>
                </c:pt>
                <c:pt idx="23">
                  <c:v>2.0935800000000002</c:v>
                </c:pt>
                <c:pt idx="24">
                  <c:v>2.4066700000000001</c:v>
                </c:pt>
                <c:pt idx="25">
                  <c:v>2.6260300000000001</c:v>
                </c:pt>
                <c:pt idx="26">
                  <c:v>2.8213499999999998</c:v>
                </c:pt>
                <c:pt idx="27">
                  <c:v>2.30552</c:v>
                </c:pt>
                <c:pt idx="28">
                  <c:v>2.7540800000000001</c:v>
                </c:pt>
                <c:pt idx="29">
                  <c:v>2.2924000000000002</c:v>
                </c:pt>
                <c:pt idx="30">
                  <c:v>2.37215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A-433A-BC51-871A7258A229}"/>
            </c:ext>
          </c:extLst>
        </c:ser>
        <c:ser>
          <c:idx val="3"/>
          <c:order val="3"/>
          <c:tx>
            <c:strRef>
              <c:f>'Accuracy-Robust._5sensors'!$GT$10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'Accuracy-Robust._5sensors'!$GT$11:$GT$70</c:f>
              <c:numCache>
                <c:formatCode>0.00</c:formatCode>
                <c:ptCount val="60"/>
                <c:pt idx="0">
                  <c:v>2.3759700000000001</c:v>
                </c:pt>
                <c:pt idx="1">
                  <c:v>2.5158200000000002</c:v>
                </c:pt>
                <c:pt idx="2">
                  <c:v>2.2705799999999998</c:v>
                </c:pt>
                <c:pt idx="3">
                  <c:v>2.5274899999999998</c:v>
                </c:pt>
                <c:pt idx="4">
                  <c:v>2.5461100000000001</c:v>
                </c:pt>
                <c:pt idx="5">
                  <c:v>2.07517</c:v>
                </c:pt>
                <c:pt idx="6">
                  <c:v>2.3027099999999998</c:v>
                </c:pt>
                <c:pt idx="7">
                  <c:v>2.6473800000000001</c:v>
                </c:pt>
                <c:pt idx="8">
                  <c:v>2.36497</c:v>
                </c:pt>
                <c:pt idx="9">
                  <c:v>2.4839500000000001</c:v>
                </c:pt>
                <c:pt idx="10">
                  <c:v>2.4826299999999999</c:v>
                </c:pt>
                <c:pt idx="11">
                  <c:v>2.2736000000000001</c:v>
                </c:pt>
                <c:pt idx="12">
                  <c:v>2.75366</c:v>
                </c:pt>
                <c:pt idx="13">
                  <c:v>2.94923</c:v>
                </c:pt>
                <c:pt idx="14">
                  <c:v>2.0213199999999998</c:v>
                </c:pt>
                <c:pt idx="15">
                  <c:v>2.59335</c:v>
                </c:pt>
                <c:pt idx="16">
                  <c:v>2.1960799999999998</c:v>
                </c:pt>
                <c:pt idx="17">
                  <c:v>2.4392200000000002</c:v>
                </c:pt>
                <c:pt idx="18">
                  <c:v>2.20459</c:v>
                </c:pt>
                <c:pt idx="19">
                  <c:v>2.7119800000000001</c:v>
                </c:pt>
                <c:pt idx="20">
                  <c:v>2.88069</c:v>
                </c:pt>
                <c:pt idx="21">
                  <c:v>2.5837400000000001</c:v>
                </c:pt>
                <c:pt idx="22">
                  <c:v>2.1592899999999999</c:v>
                </c:pt>
                <c:pt idx="23">
                  <c:v>2.0592600000000001</c:v>
                </c:pt>
                <c:pt idx="24">
                  <c:v>2.2930700000000002</c:v>
                </c:pt>
                <c:pt idx="25">
                  <c:v>2.5072399999999999</c:v>
                </c:pt>
                <c:pt idx="26">
                  <c:v>2.7339899999999999</c:v>
                </c:pt>
                <c:pt idx="27">
                  <c:v>2.3231999999999999</c:v>
                </c:pt>
                <c:pt idx="28">
                  <c:v>2.5803199999999999</c:v>
                </c:pt>
                <c:pt idx="29">
                  <c:v>2.2381199999999999</c:v>
                </c:pt>
                <c:pt idx="30">
                  <c:v>2.3634300000000001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A-433A-BC51-871A7258A229}"/>
            </c:ext>
          </c:extLst>
        </c:ser>
        <c:ser>
          <c:idx val="4"/>
          <c:order val="4"/>
          <c:tx>
            <c:strRef>
              <c:f>'Accuracy-Robust._5sensors'!$GU$10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'Accuracy-Robust._5sensors'!$GU$11:$GU$70</c:f>
              <c:numCache>
                <c:formatCode>0.00</c:formatCode>
                <c:ptCount val="60"/>
                <c:pt idx="0">
                  <c:v>2.3313799999999998</c:v>
                </c:pt>
                <c:pt idx="1">
                  <c:v>2.4719699999999998</c:v>
                </c:pt>
                <c:pt idx="2">
                  <c:v>2.2354599999999998</c:v>
                </c:pt>
                <c:pt idx="3">
                  <c:v>2.48292</c:v>
                </c:pt>
                <c:pt idx="4">
                  <c:v>2.4904000000000002</c:v>
                </c:pt>
                <c:pt idx="5">
                  <c:v>2.0751200000000001</c:v>
                </c:pt>
                <c:pt idx="6">
                  <c:v>2.26892</c:v>
                </c:pt>
                <c:pt idx="7">
                  <c:v>2.64289</c:v>
                </c:pt>
                <c:pt idx="8">
                  <c:v>2.3574099999999998</c:v>
                </c:pt>
                <c:pt idx="9">
                  <c:v>2.4772799999999999</c:v>
                </c:pt>
                <c:pt idx="10">
                  <c:v>2.4509699999999999</c:v>
                </c:pt>
                <c:pt idx="11">
                  <c:v>2.2726899999999999</c:v>
                </c:pt>
                <c:pt idx="12">
                  <c:v>2.83202</c:v>
                </c:pt>
                <c:pt idx="13">
                  <c:v>2.9474499999999999</c:v>
                </c:pt>
                <c:pt idx="14">
                  <c:v>2.0218799999999999</c:v>
                </c:pt>
                <c:pt idx="15">
                  <c:v>2.6068799999999999</c:v>
                </c:pt>
                <c:pt idx="16">
                  <c:v>2.18662</c:v>
                </c:pt>
                <c:pt idx="17">
                  <c:v>2.4942199999999999</c:v>
                </c:pt>
                <c:pt idx="18">
                  <c:v>2.21028</c:v>
                </c:pt>
                <c:pt idx="19">
                  <c:v>2.7197300000000002</c:v>
                </c:pt>
                <c:pt idx="20">
                  <c:v>2.92693</c:v>
                </c:pt>
                <c:pt idx="21">
                  <c:v>2.5992700000000002</c:v>
                </c:pt>
                <c:pt idx="22">
                  <c:v>2.1578300000000001</c:v>
                </c:pt>
                <c:pt idx="23">
                  <c:v>2.0294500000000002</c:v>
                </c:pt>
                <c:pt idx="24">
                  <c:v>2.35419</c:v>
                </c:pt>
                <c:pt idx="25">
                  <c:v>2.6283500000000002</c:v>
                </c:pt>
                <c:pt idx="26">
                  <c:v>2.8066</c:v>
                </c:pt>
                <c:pt idx="27">
                  <c:v>2.2642199999999999</c:v>
                </c:pt>
                <c:pt idx="28">
                  <c:v>2.6934800000000001</c:v>
                </c:pt>
                <c:pt idx="29">
                  <c:v>2.2347299999999999</c:v>
                </c:pt>
                <c:pt idx="30">
                  <c:v>2.3177500000000002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A-433A-BC51-871A7258A229}"/>
            </c:ext>
          </c:extLst>
        </c:ser>
        <c:ser>
          <c:idx val="5"/>
          <c:order val="5"/>
          <c:tx>
            <c:strRef>
              <c:f>'Accuracy-Robust._5sensors'!$GV$10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'Accuracy-Robust._5sensors'!$GV$11:$GV$70</c:f>
              <c:numCache>
                <c:formatCode>0.00</c:formatCode>
                <c:ptCount val="60"/>
                <c:pt idx="0">
                  <c:v>2.2824599999999999</c:v>
                </c:pt>
                <c:pt idx="1">
                  <c:v>2.4558399999999998</c:v>
                </c:pt>
                <c:pt idx="2">
                  <c:v>2.19102</c:v>
                </c:pt>
                <c:pt idx="3">
                  <c:v>2.4406699999999999</c:v>
                </c:pt>
                <c:pt idx="4">
                  <c:v>2.4691399999999999</c:v>
                </c:pt>
                <c:pt idx="5">
                  <c:v>1.9907300000000001</c:v>
                </c:pt>
                <c:pt idx="6">
                  <c:v>2.24478</c:v>
                </c:pt>
                <c:pt idx="7">
                  <c:v>2.5534500000000002</c:v>
                </c:pt>
                <c:pt idx="8">
                  <c:v>2.2808899999999999</c:v>
                </c:pt>
                <c:pt idx="9">
                  <c:v>2.4051100000000001</c:v>
                </c:pt>
                <c:pt idx="10">
                  <c:v>2.4186899999999998</c:v>
                </c:pt>
                <c:pt idx="11">
                  <c:v>2.2032099999999999</c:v>
                </c:pt>
                <c:pt idx="12">
                  <c:v>2.71509</c:v>
                </c:pt>
                <c:pt idx="13">
                  <c:v>2.9182199999999998</c:v>
                </c:pt>
                <c:pt idx="14">
                  <c:v>1.9621900000000001</c:v>
                </c:pt>
                <c:pt idx="15">
                  <c:v>2.53016</c:v>
                </c:pt>
                <c:pt idx="16">
                  <c:v>2.0888599999999999</c:v>
                </c:pt>
                <c:pt idx="17">
                  <c:v>2.3923299999999998</c:v>
                </c:pt>
                <c:pt idx="18">
                  <c:v>2.1019100000000002</c:v>
                </c:pt>
                <c:pt idx="19">
                  <c:v>2.6598099999999998</c:v>
                </c:pt>
                <c:pt idx="20">
                  <c:v>2.8342200000000002</c:v>
                </c:pt>
                <c:pt idx="21">
                  <c:v>2.53653</c:v>
                </c:pt>
                <c:pt idx="22">
                  <c:v>2.0660400000000001</c:v>
                </c:pt>
                <c:pt idx="23">
                  <c:v>1.98349</c:v>
                </c:pt>
                <c:pt idx="24">
                  <c:v>2.21455</c:v>
                </c:pt>
                <c:pt idx="25">
                  <c:v>2.4996800000000001</c:v>
                </c:pt>
                <c:pt idx="26">
                  <c:v>2.6866699999999999</c:v>
                </c:pt>
                <c:pt idx="27">
                  <c:v>2.2333099999999999</c:v>
                </c:pt>
                <c:pt idx="28">
                  <c:v>2.5421399999999998</c:v>
                </c:pt>
                <c:pt idx="29">
                  <c:v>2.12541</c:v>
                </c:pt>
                <c:pt idx="30">
                  <c:v>2.2642600000000002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A-433A-BC51-871A7258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'Accuracy-Robust._5sensors'!$GW$9:$HB$9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'Accuracy-Robust._5sensors'!$GW$10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'Accuracy-Robust._5sensors'!$GW$11:$GW$70</c:f>
              <c:numCache>
                <c:formatCode>0.00</c:formatCode>
                <c:ptCount val="60"/>
                <c:pt idx="0">
                  <c:v>2.371439677419354</c:v>
                </c:pt>
                <c:pt idx="1">
                  <c:v>2.4564296774193539</c:v>
                </c:pt>
                <c:pt idx="2">
                  <c:v>2.2493696774193541</c:v>
                </c:pt>
                <c:pt idx="3">
                  <c:v>2.5162896774193539</c:v>
                </c:pt>
                <c:pt idx="4">
                  <c:v>2.5187696774193542</c:v>
                </c:pt>
                <c:pt idx="5">
                  <c:v>2.1377596774193539</c:v>
                </c:pt>
                <c:pt idx="6">
                  <c:v>2.296809677419354</c:v>
                </c:pt>
                <c:pt idx="7">
                  <c:v>2.6552096774193541</c:v>
                </c:pt>
                <c:pt idx="8">
                  <c:v>2.3977796774193543</c:v>
                </c:pt>
                <c:pt idx="9">
                  <c:v>2.483279677419354</c:v>
                </c:pt>
                <c:pt idx="10">
                  <c:v>2.4547196774193543</c:v>
                </c:pt>
                <c:pt idx="11">
                  <c:v>2.333949677419354</c:v>
                </c:pt>
                <c:pt idx="12">
                  <c:v>2.806429677419354</c:v>
                </c:pt>
                <c:pt idx="13">
                  <c:v>2.9585596774193541</c:v>
                </c:pt>
                <c:pt idx="14">
                  <c:v>2.088149677419354</c:v>
                </c:pt>
                <c:pt idx="15">
                  <c:v>2.607669677419354</c:v>
                </c:pt>
                <c:pt idx="16">
                  <c:v>2.250909677419354</c:v>
                </c:pt>
                <c:pt idx="17">
                  <c:v>2.497999677419354</c:v>
                </c:pt>
                <c:pt idx="18">
                  <c:v>2.2594896774193542</c:v>
                </c:pt>
                <c:pt idx="19">
                  <c:v>2.7500196774193539</c:v>
                </c:pt>
                <c:pt idx="20">
                  <c:v>2.9166896774193543</c:v>
                </c:pt>
                <c:pt idx="21">
                  <c:v>2.6234296774193542</c:v>
                </c:pt>
                <c:pt idx="22">
                  <c:v>2.1985496774193543</c:v>
                </c:pt>
                <c:pt idx="23">
                  <c:v>2.0893996774193542</c:v>
                </c:pt>
                <c:pt idx="24">
                  <c:v>2.3611696774193542</c:v>
                </c:pt>
                <c:pt idx="25">
                  <c:v>2.5970096774193543</c:v>
                </c:pt>
                <c:pt idx="26">
                  <c:v>2.7866596774193542</c:v>
                </c:pt>
                <c:pt idx="27">
                  <c:v>2.3144796774193543</c:v>
                </c:pt>
                <c:pt idx="28">
                  <c:v>2.6452596774193542</c:v>
                </c:pt>
                <c:pt idx="29">
                  <c:v>2.2855796774193542</c:v>
                </c:pt>
                <c:pt idx="30">
                  <c:v>2.3559596774193543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B3-4D7F-9CB5-99DF3104E19A}"/>
            </c:ext>
          </c:extLst>
        </c:ser>
        <c:ser>
          <c:idx val="1"/>
          <c:order val="1"/>
          <c:tx>
            <c:strRef>
              <c:f>'Accuracy-Robust._5sensors'!$GX$10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'Accuracy-Robust._5sensors'!$GX$11:$GX$70</c:f>
              <c:numCache>
                <c:formatCode>0.00</c:formatCode>
                <c:ptCount val="60"/>
                <c:pt idx="0">
                  <c:v>2.4155277419354828</c:v>
                </c:pt>
                <c:pt idx="1">
                  <c:v>2.5200377419354827</c:v>
                </c:pt>
                <c:pt idx="2">
                  <c:v>2.2823777419354827</c:v>
                </c:pt>
                <c:pt idx="3">
                  <c:v>2.5543677419354829</c:v>
                </c:pt>
                <c:pt idx="4">
                  <c:v>2.5480277419354826</c:v>
                </c:pt>
                <c:pt idx="5">
                  <c:v>2.1640277419354828</c:v>
                </c:pt>
                <c:pt idx="6">
                  <c:v>2.3143177419354828</c:v>
                </c:pt>
                <c:pt idx="7">
                  <c:v>2.6532177419354825</c:v>
                </c:pt>
                <c:pt idx="8">
                  <c:v>2.3835677419354826</c:v>
                </c:pt>
                <c:pt idx="9">
                  <c:v>2.4761877419354827</c:v>
                </c:pt>
                <c:pt idx="10">
                  <c:v>2.4583677419354828</c:v>
                </c:pt>
                <c:pt idx="11">
                  <c:v>2.3304477419354828</c:v>
                </c:pt>
                <c:pt idx="12">
                  <c:v>2.7499277419354828</c:v>
                </c:pt>
                <c:pt idx="13">
                  <c:v>2.9579577419354828</c:v>
                </c:pt>
                <c:pt idx="14">
                  <c:v>2.0846877419354826</c:v>
                </c:pt>
                <c:pt idx="15">
                  <c:v>2.6464277419354829</c:v>
                </c:pt>
                <c:pt idx="16">
                  <c:v>2.2606177419354827</c:v>
                </c:pt>
                <c:pt idx="17">
                  <c:v>2.4693177419354826</c:v>
                </c:pt>
                <c:pt idx="18">
                  <c:v>2.2799377419354827</c:v>
                </c:pt>
                <c:pt idx="19">
                  <c:v>2.7723377419354827</c:v>
                </c:pt>
                <c:pt idx="20">
                  <c:v>2.8539677419354827</c:v>
                </c:pt>
                <c:pt idx="21">
                  <c:v>2.6733677419354827</c:v>
                </c:pt>
                <c:pt idx="22">
                  <c:v>2.2095777419354827</c:v>
                </c:pt>
                <c:pt idx="23">
                  <c:v>2.1075877419354829</c:v>
                </c:pt>
                <c:pt idx="24">
                  <c:v>2.2843677419354829</c:v>
                </c:pt>
                <c:pt idx="25">
                  <c:v>2.5128177419354829</c:v>
                </c:pt>
                <c:pt idx="26">
                  <c:v>2.7280577419354826</c:v>
                </c:pt>
                <c:pt idx="27">
                  <c:v>2.3274877419354829</c:v>
                </c:pt>
                <c:pt idx="28">
                  <c:v>2.5893177419354827</c:v>
                </c:pt>
                <c:pt idx="29">
                  <c:v>2.2831577419354829</c:v>
                </c:pt>
                <c:pt idx="30">
                  <c:v>2.3738277419354827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B3-4D7F-9CB5-99DF3104E19A}"/>
            </c:ext>
          </c:extLst>
        </c:ser>
        <c:ser>
          <c:idx val="2"/>
          <c:order val="2"/>
          <c:tx>
            <c:strRef>
              <c:f>'Accuracy-Robust._5sensors'!$GY$10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'Accuracy-Robust._5sensors'!$GY$11:$GY$70</c:f>
              <c:numCache>
                <c:formatCode>0.00</c:formatCode>
                <c:ptCount val="60"/>
                <c:pt idx="0">
                  <c:v>2.3398877419354838</c:v>
                </c:pt>
                <c:pt idx="1">
                  <c:v>2.4750977419354836</c:v>
                </c:pt>
                <c:pt idx="2">
                  <c:v>2.2239877419354839</c:v>
                </c:pt>
                <c:pt idx="3">
                  <c:v>2.4979077419354838</c:v>
                </c:pt>
                <c:pt idx="4">
                  <c:v>2.4939677419354838</c:v>
                </c:pt>
                <c:pt idx="5">
                  <c:v>2.1074677419354839</c:v>
                </c:pt>
                <c:pt idx="6">
                  <c:v>2.2947677419354839</c:v>
                </c:pt>
                <c:pt idx="7">
                  <c:v>2.6416477419354836</c:v>
                </c:pt>
                <c:pt idx="8">
                  <c:v>2.3797677419354839</c:v>
                </c:pt>
                <c:pt idx="9">
                  <c:v>2.4806077419354837</c:v>
                </c:pt>
                <c:pt idx="10">
                  <c:v>2.4566977419354838</c:v>
                </c:pt>
                <c:pt idx="11">
                  <c:v>2.3000877419354837</c:v>
                </c:pt>
                <c:pt idx="12">
                  <c:v>2.8324677419354836</c:v>
                </c:pt>
                <c:pt idx="13">
                  <c:v>2.9641877419354836</c:v>
                </c:pt>
                <c:pt idx="14">
                  <c:v>2.0491877419354836</c:v>
                </c:pt>
                <c:pt idx="15">
                  <c:v>2.6893977419354838</c:v>
                </c:pt>
                <c:pt idx="16">
                  <c:v>2.2555077419354839</c:v>
                </c:pt>
                <c:pt idx="17">
                  <c:v>2.5397277419354838</c:v>
                </c:pt>
                <c:pt idx="18">
                  <c:v>2.2509577419354838</c:v>
                </c:pt>
                <c:pt idx="19">
                  <c:v>2.7530777419354839</c:v>
                </c:pt>
                <c:pt idx="20">
                  <c:v>2.9183777419354837</c:v>
                </c:pt>
                <c:pt idx="21">
                  <c:v>2.6732877419354839</c:v>
                </c:pt>
                <c:pt idx="22">
                  <c:v>2.1857877419354836</c:v>
                </c:pt>
                <c:pt idx="23">
                  <c:v>2.067277741935484</c:v>
                </c:pt>
                <c:pt idx="24">
                  <c:v>2.3803677419354838</c:v>
                </c:pt>
                <c:pt idx="25">
                  <c:v>2.5997277419354838</c:v>
                </c:pt>
                <c:pt idx="26">
                  <c:v>2.7950477419354836</c:v>
                </c:pt>
                <c:pt idx="27">
                  <c:v>2.2792177419354838</c:v>
                </c:pt>
                <c:pt idx="28">
                  <c:v>2.7277777419354838</c:v>
                </c:pt>
                <c:pt idx="29">
                  <c:v>2.266097741935484</c:v>
                </c:pt>
                <c:pt idx="30">
                  <c:v>2.3458477419354837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B3-4D7F-9CB5-99DF3104E19A}"/>
            </c:ext>
          </c:extLst>
        </c:ser>
        <c:ser>
          <c:idx val="3"/>
          <c:order val="3"/>
          <c:tx>
            <c:strRef>
              <c:f>'Accuracy-Robust._5sensors'!$GZ$10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'Accuracy-Robust._5sensors'!$GZ$11:$GZ$70</c:f>
              <c:numCache>
                <c:formatCode>0.00</c:formatCode>
                <c:ptCount val="60"/>
                <c:pt idx="0">
                  <c:v>2.4020041935483869</c:v>
                </c:pt>
                <c:pt idx="1">
                  <c:v>2.5418541935483869</c:v>
                </c:pt>
                <c:pt idx="2">
                  <c:v>2.2966141935483866</c:v>
                </c:pt>
                <c:pt idx="3">
                  <c:v>2.5535241935483866</c:v>
                </c:pt>
                <c:pt idx="4">
                  <c:v>2.5721441935483869</c:v>
                </c:pt>
                <c:pt idx="5">
                  <c:v>2.1012041935483867</c:v>
                </c:pt>
                <c:pt idx="6">
                  <c:v>2.3287441935483866</c:v>
                </c:pt>
                <c:pt idx="7">
                  <c:v>2.6734141935483868</c:v>
                </c:pt>
                <c:pt idx="8">
                  <c:v>2.3910041935483868</c:v>
                </c:pt>
                <c:pt idx="9">
                  <c:v>2.5099841935483869</c:v>
                </c:pt>
                <c:pt idx="10">
                  <c:v>2.5086641935483867</c:v>
                </c:pt>
                <c:pt idx="11">
                  <c:v>2.2996341935483868</c:v>
                </c:pt>
                <c:pt idx="12">
                  <c:v>2.7796941935483868</c:v>
                </c:pt>
                <c:pt idx="13">
                  <c:v>2.9752641935483868</c:v>
                </c:pt>
                <c:pt idx="14">
                  <c:v>2.0473541935483865</c:v>
                </c:pt>
                <c:pt idx="15">
                  <c:v>2.6193841935483868</c:v>
                </c:pt>
                <c:pt idx="16">
                  <c:v>2.2221141935483866</c:v>
                </c:pt>
                <c:pt idx="17">
                  <c:v>2.4652541935483869</c:v>
                </c:pt>
                <c:pt idx="18">
                  <c:v>2.2306241935483868</c:v>
                </c:pt>
                <c:pt idx="19">
                  <c:v>2.7380141935483868</c:v>
                </c:pt>
                <c:pt idx="20">
                  <c:v>2.9067241935483867</c:v>
                </c:pt>
                <c:pt idx="21">
                  <c:v>2.6097741935483869</c:v>
                </c:pt>
                <c:pt idx="22">
                  <c:v>2.1853241935483867</c:v>
                </c:pt>
                <c:pt idx="23">
                  <c:v>2.0852941935483869</c:v>
                </c:pt>
                <c:pt idx="24">
                  <c:v>2.3191041935483869</c:v>
                </c:pt>
                <c:pt idx="25">
                  <c:v>2.5332741935483867</c:v>
                </c:pt>
                <c:pt idx="26">
                  <c:v>2.7600241935483867</c:v>
                </c:pt>
                <c:pt idx="27">
                  <c:v>2.3492341935483867</c:v>
                </c:pt>
                <c:pt idx="28">
                  <c:v>2.6063541935483867</c:v>
                </c:pt>
                <c:pt idx="29">
                  <c:v>2.2641541935483867</c:v>
                </c:pt>
                <c:pt idx="30">
                  <c:v>2.3894641935483869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B3-4D7F-9CB5-99DF3104E19A}"/>
            </c:ext>
          </c:extLst>
        </c:ser>
        <c:ser>
          <c:idx val="4"/>
          <c:order val="4"/>
          <c:tx>
            <c:strRef>
              <c:f>'Accuracy-Robust._5sensors'!$HA$10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'Accuracy-Robust._5sensors'!$HA$11:$HA$70</c:f>
              <c:numCache>
                <c:formatCode>0.00</c:formatCode>
                <c:ptCount val="60"/>
                <c:pt idx="0">
                  <c:v>2.3531841935483877</c:v>
                </c:pt>
                <c:pt idx="1">
                  <c:v>2.4937741935483877</c:v>
                </c:pt>
                <c:pt idx="2">
                  <c:v>2.2572641935483877</c:v>
                </c:pt>
                <c:pt idx="3">
                  <c:v>2.5047241935483879</c:v>
                </c:pt>
                <c:pt idx="4">
                  <c:v>2.5122041935483881</c:v>
                </c:pt>
                <c:pt idx="5">
                  <c:v>2.096924193548388</c:v>
                </c:pt>
                <c:pt idx="6">
                  <c:v>2.290724193548388</c:v>
                </c:pt>
                <c:pt idx="7">
                  <c:v>2.6646941935483879</c:v>
                </c:pt>
                <c:pt idx="8">
                  <c:v>2.3792141935483877</c:v>
                </c:pt>
                <c:pt idx="9">
                  <c:v>2.4990841935483878</c:v>
                </c:pt>
                <c:pt idx="10">
                  <c:v>2.4727741935483878</c:v>
                </c:pt>
                <c:pt idx="11">
                  <c:v>2.2944941935483878</c:v>
                </c:pt>
                <c:pt idx="12">
                  <c:v>2.8538241935483879</c:v>
                </c:pt>
                <c:pt idx="13">
                  <c:v>2.9692541935483878</c:v>
                </c:pt>
                <c:pt idx="14">
                  <c:v>2.0436841935483878</c:v>
                </c:pt>
                <c:pt idx="15">
                  <c:v>2.6286841935483878</c:v>
                </c:pt>
                <c:pt idx="16">
                  <c:v>2.2084241935483879</c:v>
                </c:pt>
                <c:pt idx="17">
                  <c:v>2.5160241935483878</c:v>
                </c:pt>
                <c:pt idx="18">
                  <c:v>2.2320841935483879</c:v>
                </c:pt>
                <c:pt idx="19">
                  <c:v>2.7415341935483881</c:v>
                </c:pt>
                <c:pt idx="20">
                  <c:v>2.9487341935483879</c:v>
                </c:pt>
                <c:pt idx="21">
                  <c:v>2.6210741935483881</c:v>
                </c:pt>
                <c:pt idx="22">
                  <c:v>2.1796341935483881</c:v>
                </c:pt>
                <c:pt idx="23">
                  <c:v>2.0512541935483881</c:v>
                </c:pt>
                <c:pt idx="24">
                  <c:v>2.3759941935483879</c:v>
                </c:pt>
                <c:pt idx="25">
                  <c:v>2.6501541935483881</c:v>
                </c:pt>
                <c:pt idx="26">
                  <c:v>2.8284041935483879</c:v>
                </c:pt>
                <c:pt idx="27">
                  <c:v>2.2860241935483878</c:v>
                </c:pt>
                <c:pt idx="28">
                  <c:v>2.715284193548388</c:v>
                </c:pt>
                <c:pt idx="29">
                  <c:v>2.2565341935483878</c:v>
                </c:pt>
                <c:pt idx="30">
                  <c:v>2.3395541935483881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B3-4D7F-9CB5-99DF3104E19A}"/>
            </c:ext>
          </c:extLst>
        </c:ser>
        <c:ser>
          <c:idx val="5"/>
          <c:order val="5"/>
          <c:tx>
            <c:strRef>
              <c:f>'Accuracy-Robust._5sensors'!$HB$10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'Accuracy-Robust._5sensors'!$GP$11:$GP$70</c:f>
              <c:numCache>
                <c:formatCode>0.00</c:formatCode>
                <c:ptCount val="60"/>
                <c:pt idx="0">
                  <c:v>2.3932899999999999</c:v>
                </c:pt>
                <c:pt idx="1">
                  <c:v>2.4476800000000001</c:v>
                </c:pt>
                <c:pt idx="2">
                  <c:v>2.2672500000000002</c:v>
                </c:pt>
                <c:pt idx="3">
                  <c:v>2.5017200000000002</c:v>
                </c:pt>
                <c:pt idx="4">
                  <c:v>2.54453</c:v>
                </c:pt>
                <c:pt idx="5">
                  <c:v>2.17523</c:v>
                </c:pt>
                <c:pt idx="6">
                  <c:v>2.33047</c:v>
                </c:pt>
                <c:pt idx="7">
                  <c:v>2.68493</c:v>
                </c:pt>
                <c:pt idx="8">
                  <c:v>2.3821699999999999</c:v>
                </c:pt>
                <c:pt idx="9">
                  <c:v>2.4934699999999999</c:v>
                </c:pt>
                <c:pt idx="10">
                  <c:v>2.4350000000000001</c:v>
                </c:pt>
                <c:pt idx="11">
                  <c:v>2.2759200000000002</c:v>
                </c:pt>
                <c:pt idx="12">
                  <c:v>2.7277499999999999</c:v>
                </c:pt>
                <c:pt idx="13">
                  <c:v>2.8489900000000001</c:v>
                </c:pt>
                <c:pt idx="14">
                  <c:v>2.0735100000000002</c:v>
                </c:pt>
                <c:pt idx="15">
                  <c:v>2.62853</c:v>
                </c:pt>
                <c:pt idx="16">
                  <c:v>2.2770800000000002</c:v>
                </c:pt>
                <c:pt idx="17">
                  <c:v>2.5989300000000002</c:v>
                </c:pt>
                <c:pt idx="18">
                  <c:v>2.3138000000000001</c:v>
                </c:pt>
                <c:pt idx="19">
                  <c:v>2.6766399999999999</c:v>
                </c:pt>
                <c:pt idx="20">
                  <c:v>2.7568899999999998</c:v>
                </c:pt>
                <c:pt idx="21">
                  <c:v>2.6579700000000002</c:v>
                </c:pt>
                <c:pt idx="22">
                  <c:v>2.18628</c:v>
                </c:pt>
                <c:pt idx="23">
                  <c:v>2.1182500000000002</c:v>
                </c:pt>
                <c:pt idx="24">
                  <c:v>2.2847400000000002</c:v>
                </c:pt>
                <c:pt idx="25">
                  <c:v>2.52061</c:v>
                </c:pt>
                <c:pt idx="26">
                  <c:v>2.7027000000000001</c:v>
                </c:pt>
                <c:pt idx="27">
                  <c:v>2.3760699999999999</c:v>
                </c:pt>
                <c:pt idx="28">
                  <c:v>2.8573200000000001</c:v>
                </c:pt>
                <c:pt idx="29">
                  <c:v>2.3319299999999998</c:v>
                </c:pt>
                <c:pt idx="30">
                  <c:v>2.3955700000000002</c:v>
                </c:pt>
              </c:numCache>
            </c:numRef>
          </c:xVal>
          <c:yVal>
            <c:numRef>
              <c:f>'Accuracy-Robust._5sensors'!$HB$11:$HB$70</c:f>
              <c:numCache>
                <c:formatCode>0.00</c:formatCode>
                <c:ptCount val="60"/>
                <c:pt idx="0">
                  <c:v>2.3784070967741933</c:v>
                </c:pt>
                <c:pt idx="1">
                  <c:v>2.5517870967741931</c:v>
                </c:pt>
                <c:pt idx="2">
                  <c:v>2.2869670967741933</c:v>
                </c:pt>
                <c:pt idx="3">
                  <c:v>2.5366170967741932</c:v>
                </c:pt>
                <c:pt idx="4">
                  <c:v>2.5650870967741932</c:v>
                </c:pt>
                <c:pt idx="5">
                  <c:v>2.0866770967741934</c:v>
                </c:pt>
                <c:pt idx="6">
                  <c:v>2.3407270967741933</c:v>
                </c:pt>
                <c:pt idx="7">
                  <c:v>2.6493970967741935</c:v>
                </c:pt>
                <c:pt idx="8">
                  <c:v>2.3768370967741932</c:v>
                </c:pt>
                <c:pt idx="9">
                  <c:v>2.5010570967741934</c:v>
                </c:pt>
                <c:pt idx="10">
                  <c:v>2.5146370967741931</c:v>
                </c:pt>
                <c:pt idx="11">
                  <c:v>2.2991570967741932</c:v>
                </c:pt>
                <c:pt idx="12">
                  <c:v>2.8110370967741933</c:v>
                </c:pt>
                <c:pt idx="13">
                  <c:v>3.0141670967741931</c:v>
                </c:pt>
                <c:pt idx="14">
                  <c:v>2.0581370967741934</c:v>
                </c:pt>
                <c:pt idx="15">
                  <c:v>2.6261070967741933</c:v>
                </c:pt>
                <c:pt idx="16">
                  <c:v>2.1848070967741933</c:v>
                </c:pt>
                <c:pt idx="17">
                  <c:v>2.4882770967741932</c:v>
                </c:pt>
                <c:pt idx="18">
                  <c:v>2.1978570967741935</c:v>
                </c:pt>
                <c:pt idx="19">
                  <c:v>2.7557570967741931</c:v>
                </c:pt>
                <c:pt idx="20">
                  <c:v>2.9301670967741935</c:v>
                </c:pt>
                <c:pt idx="21">
                  <c:v>2.6324770967741933</c:v>
                </c:pt>
                <c:pt idx="22">
                  <c:v>2.1619870967741934</c:v>
                </c:pt>
                <c:pt idx="23">
                  <c:v>2.0794370967741935</c:v>
                </c:pt>
                <c:pt idx="24">
                  <c:v>2.3104970967741933</c:v>
                </c:pt>
                <c:pt idx="25">
                  <c:v>2.5956270967741935</c:v>
                </c:pt>
                <c:pt idx="26">
                  <c:v>2.7826170967741932</c:v>
                </c:pt>
                <c:pt idx="27">
                  <c:v>2.3292570967741932</c:v>
                </c:pt>
                <c:pt idx="28">
                  <c:v>2.6380870967741932</c:v>
                </c:pt>
                <c:pt idx="29">
                  <c:v>2.2213570967741934</c:v>
                </c:pt>
                <c:pt idx="30">
                  <c:v>2.3602070967741935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B3-4D7F-9CB5-99DF3104E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'Accuracy-Robust._5sensors'!$BG$9:$BL$9</c:f>
          <c:strCache>
            <c:ptCount val="6"/>
            <c:pt idx="0">
              <c:v>w/o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  <c:pt idx="0">
                  <c:v>63.298969999999997</c:v>
                </c:pt>
                <c:pt idx="1">
                  <c:v>66.562510000000003</c:v>
                </c:pt>
                <c:pt idx="2">
                  <c:v>64.775599999999997</c:v>
                </c:pt>
                <c:pt idx="3">
                  <c:v>64.371470000000002</c:v>
                </c:pt>
                <c:pt idx="4">
                  <c:v>63.253709999999998</c:v>
                </c:pt>
                <c:pt idx="5">
                  <c:v>65.695980000000006</c:v>
                </c:pt>
                <c:pt idx="6">
                  <c:v>66.704030000000003</c:v>
                </c:pt>
                <c:pt idx="7">
                  <c:v>61.795020000000001</c:v>
                </c:pt>
                <c:pt idx="8">
                  <c:v>64.373140000000006</c:v>
                </c:pt>
                <c:pt idx="9">
                  <c:v>64.864739999999998</c:v>
                </c:pt>
                <c:pt idx="10">
                  <c:v>65.508899999999997</c:v>
                </c:pt>
                <c:pt idx="11">
                  <c:v>67.174880000000002</c:v>
                </c:pt>
                <c:pt idx="12">
                  <c:v>65.007869999999997</c:v>
                </c:pt>
                <c:pt idx="13">
                  <c:v>65.586569999999995</c:v>
                </c:pt>
                <c:pt idx="14">
                  <c:v>65.525009999999995</c:v>
                </c:pt>
                <c:pt idx="15">
                  <c:v>65.192740000000001</c:v>
                </c:pt>
                <c:pt idx="16">
                  <c:v>63.816519999999997</c:v>
                </c:pt>
                <c:pt idx="17">
                  <c:v>63.54374</c:v>
                </c:pt>
                <c:pt idx="18">
                  <c:v>63.973990000000001</c:v>
                </c:pt>
                <c:pt idx="19">
                  <c:v>65.580129999999997</c:v>
                </c:pt>
                <c:pt idx="20">
                  <c:v>64.94435</c:v>
                </c:pt>
                <c:pt idx="21">
                  <c:v>65.11609</c:v>
                </c:pt>
                <c:pt idx="22">
                  <c:v>63.50544</c:v>
                </c:pt>
                <c:pt idx="23">
                  <c:v>64.380579999999995</c:v>
                </c:pt>
                <c:pt idx="24">
                  <c:v>63.680199999999999</c:v>
                </c:pt>
                <c:pt idx="25">
                  <c:v>65.137829999999994</c:v>
                </c:pt>
                <c:pt idx="26">
                  <c:v>65.105509999999995</c:v>
                </c:pt>
                <c:pt idx="27">
                  <c:v>63.526310000000002</c:v>
                </c:pt>
                <c:pt idx="28">
                  <c:v>65.235830000000007</c:v>
                </c:pt>
                <c:pt idx="29">
                  <c:v>63.974490000000003</c:v>
                </c:pt>
                <c:pt idx="30">
                  <c:v>65.415450000000007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93-49B9-A54B-ACB0326FAA4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  <c:pt idx="0">
                  <c:v>63.660530000000001</c:v>
                </c:pt>
                <c:pt idx="1">
                  <c:v>66.284300000000002</c:v>
                </c:pt>
                <c:pt idx="2">
                  <c:v>65.074079999999995</c:v>
                </c:pt>
                <c:pt idx="3">
                  <c:v>64.395359999999997</c:v>
                </c:pt>
                <c:pt idx="4">
                  <c:v>63.408270000000002</c:v>
                </c:pt>
                <c:pt idx="5">
                  <c:v>65.677130000000005</c:v>
                </c:pt>
                <c:pt idx="6">
                  <c:v>67.077610000000007</c:v>
                </c:pt>
                <c:pt idx="7">
                  <c:v>62.34075</c:v>
                </c:pt>
                <c:pt idx="8">
                  <c:v>64.425749999999994</c:v>
                </c:pt>
                <c:pt idx="9">
                  <c:v>64.967590000000001</c:v>
                </c:pt>
                <c:pt idx="10">
                  <c:v>65.638360000000006</c:v>
                </c:pt>
                <c:pt idx="11">
                  <c:v>67.293530000000004</c:v>
                </c:pt>
                <c:pt idx="12">
                  <c:v>65.32132</c:v>
                </c:pt>
                <c:pt idx="13">
                  <c:v>65.745040000000003</c:v>
                </c:pt>
                <c:pt idx="14">
                  <c:v>65.729389999999995</c:v>
                </c:pt>
                <c:pt idx="15">
                  <c:v>65.1404</c:v>
                </c:pt>
                <c:pt idx="16">
                  <c:v>63.890180000000001</c:v>
                </c:pt>
                <c:pt idx="17">
                  <c:v>63.780760000000001</c:v>
                </c:pt>
                <c:pt idx="18">
                  <c:v>64.1494</c:v>
                </c:pt>
                <c:pt idx="19">
                  <c:v>65.656279999999995</c:v>
                </c:pt>
                <c:pt idx="20">
                  <c:v>65.198269999999994</c:v>
                </c:pt>
                <c:pt idx="21">
                  <c:v>65.189239999999998</c:v>
                </c:pt>
                <c:pt idx="22">
                  <c:v>63.467799999999997</c:v>
                </c:pt>
                <c:pt idx="23">
                  <c:v>64.434209999999993</c:v>
                </c:pt>
                <c:pt idx="24">
                  <c:v>64.617590000000007</c:v>
                </c:pt>
                <c:pt idx="25">
                  <c:v>65.688050000000004</c:v>
                </c:pt>
                <c:pt idx="26">
                  <c:v>65.433760000000007</c:v>
                </c:pt>
                <c:pt idx="27">
                  <c:v>63.755319999999998</c:v>
                </c:pt>
                <c:pt idx="28">
                  <c:v>65.357579999999999</c:v>
                </c:pt>
                <c:pt idx="29">
                  <c:v>64.388270000000006</c:v>
                </c:pt>
                <c:pt idx="30">
                  <c:v>65.723280000000003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93-49B9-A54B-ACB0326FAA4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  <c:pt idx="0">
                  <c:v>63.434280000000001</c:v>
                </c:pt>
                <c:pt idx="1">
                  <c:v>66.023970000000006</c:v>
                </c:pt>
                <c:pt idx="2">
                  <c:v>64.897360000000006</c:v>
                </c:pt>
                <c:pt idx="3">
                  <c:v>64.172430000000006</c:v>
                </c:pt>
                <c:pt idx="4">
                  <c:v>63.067549999999997</c:v>
                </c:pt>
                <c:pt idx="5">
                  <c:v>65.932169999999999</c:v>
                </c:pt>
                <c:pt idx="6">
                  <c:v>66.663679999999999</c:v>
                </c:pt>
                <c:pt idx="7">
                  <c:v>61.996850000000002</c:v>
                </c:pt>
                <c:pt idx="8">
                  <c:v>64.467730000000003</c:v>
                </c:pt>
                <c:pt idx="9">
                  <c:v>64.761290000000002</c:v>
                </c:pt>
                <c:pt idx="10">
                  <c:v>65.231200000000001</c:v>
                </c:pt>
                <c:pt idx="11">
                  <c:v>67.446719999999999</c:v>
                </c:pt>
                <c:pt idx="12">
                  <c:v>65.197199999999995</c:v>
                </c:pt>
                <c:pt idx="13">
                  <c:v>65.783500000000004</c:v>
                </c:pt>
                <c:pt idx="14">
                  <c:v>65.933549999999997</c:v>
                </c:pt>
                <c:pt idx="15">
                  <c:v>65.147300000000001</c:v>
                </c:pt>
                <c:pt idx="16">
                  <c:v>64.075379999999996</c:v>
                </c:pt>
                <c:pt idx="17">
                  <c:v>63.16216</c:v>
                </c:pt>
                <c:pt idx="18">
                  <c:v>64.246740000000003</c:v>
                </c:pt>
                <c:pt idx="19">
                  <c:v>65.799220000000005</c:v>
                </c:pt>
                <c:pt idx="20">
                  <c:v>65.108549999999994</c:v>
                </c:pt>
                <c:pt idx="21">
                  <c:v>65.157579999999996</c:v>
                </c:pt>
                <c:pt idx="22">
                  <c:v>63.679049999999997</c:v>
                </c:pt>
                <c:pt idx="23">
                  <c:v>64.55341</c:v>
                </c:pt>
                <c:pt idx="24">
                  <c:v>64.197230000000005</c:v>
                </c:pt>
                <c:pt idx="25">
                  <c:v>65.434950000000001</c:v>
                </c:pt>
                <c:pt idx="26">
                  <c:v>65.322940000000003</c:v>
                </c:pt>
                <c:pt idx="27">
                  <c:v>63.64293</c:v>
                </c:pt>
                <c:pt idx="28">
                  <c:v>65.087289999999996</c:v>
                </c:pt>
                <c:pt idx="29">
                  <c:v>64.307749999999999</c:v>
                </c:pt>
                <c:pt idx="30">
                  <c:v>65.454170000000005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3-49B9-A54B-ACB0326FAA4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  <c:pt idx="0">
                  <c:v>63.105519999999999</c:v>
                </c:pt>
                <c:pt idx="1">
                  <c:v>65.922910000000002</c:v>
                </c:pt>
                <c:pt idx="2">
                  <c:v>64.575460000000007</c:v>
                </c:pt>
                <c:pt idx="3">
                  <c:v>64.039190000000005</c:v>
                </c:pt>
                <c:pt idx="4">
                  <c:v>62.903480000000002</c:v>
                </c:pt>
                <c:pt idx="5">
                  <c:v>65.637690000000006</c:v>
                </c:pt>
                <c:pt idx="6">
                  <c:v>66.356549999999999</c:v>
                </c:pt>
                <c:pt idx="7">
                  <c:v>61.884140000000002</c:v>
                </c:pt>
                <c:pt idx="8">
                  <c:v>64.180239999999998</c:v>
                </c:pt>
                <c:pt idx="9">
                  <c:v>64.484390000000005</c:v>
                </c:pt>
                <c:pt idx="10">
                  <c:v>65.038970000000006</c:v>
                </c:pt>
                <c:pt idx="11">
                  <c:v>67.367230000000006</c:v>
                </c:pt>
                <c:pt idx="12">
                  <c:v>65.121899999999997</c:v>
                </c:pt>
                <c:pt idx="13">
                  <c:v>65.617639999999994</c:v>
                </c:pt>
                <c:pt idx="14">
                  <c:v>65.598699999999994</c:v>
                </c:pt>
                <c:pt idx="15">
                  <c:v>65.177130000000005</c:v>
                </c:pt>
                <c:pt idx="16">
                  <c:v>63.818010000000001</c:v>
                </c:pt>
                <c:pt idx="17">
                  <c:v>63.498930000000001</c:v>
                </c:pt>
                <c:pt idx="18">
                  <c:v>63.950609999999998</c:v>
                </c:pt>
                <c:pt idx="19">
                  <c:v>65.610730000000004</c:v>
                </c:pt>
                <c:pt idx="20">
                  <c:v>64.93092</c:v>
                </c:pt>
                <c:pt idx="21">
                  <c:v>65.067120000000003</c:v>
                </c:pt>
                <c:pt idx="22">
                  <c:v>63.559710000000003</c:v>
                </c:pt>
                <c:pt idx="23">
                  <c:v>64.216909999999999</c:v>
                </c:pt>
                <c:pt idx="24">
                  <c:v>64.153030000000001</c:v>
                </c:pt>
                <c:pt idx="25">
                  <c:v>65.507040000000003</c:v>
                </c:pt>
                <c:pt idx="26">
                  <c:v>65.256280000000004</c:v>
                </c:pt>
                <c:pt idx="27">
                  <c:v>63.234259999999999</c:v>
                </c:pt>
                <c:pt idx="28">
                  <c:v>65.307169999999999</c:v>
                </c:pt>
                <c:pt idx="29">
                  <c:v>64.00985</c:v>
                </c:pt>
                <c:pt idx="30">
                  <c:v>65.063599999999994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93-49B9-A54B-ACB0326FAA4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  <c:pt idx="0">
                  <c:v>63.248959999999997</c:v>
                </c:pt>
                <c:pt idx="1">
                  <c:v>66.108029999999999</c:v>
                </c:pt>
                <c:pt idx="2">
                  <c:v>64.700329999999994</c:v>
                </c:pt>
                <c:pt idx="3">
                  <c:v>64.242490000000004</c:v>
                </c:pt>
                <c:pt idx="4">
                  <c:v>63.015300000000003</c:v>
                </c:pt>
                <c:pt idx="5">
                  <c:v>65.821899999999999</c:v>
                </c:pt>
                <c:pt idx="6">
                  <c:v>66.418409999999994</c:v>
                </c:pt>
                <c:pt idx="7">
                  <c:v>61.833640000000003</c:v>
                </c:pt>
                <c:pt idx="8">
                  <c:v>64.422349999999994</c:v>
                </c:pt>
                <c:pt idx="9">
                  <c:v>64.751130000000003</c:v>
                </c:pt>
                <c:pt idx="10">
                  <c:v>65.089169999999996</c:v>
                </c:pt>
                <c:pt idx="11">
                  <c:v>67.460459999999998</c:v>
                </c:pt>
                <c:pt idx="12">
                  <c:v>65.009339999999995</c:v>
                </c:pt>
                <c:pt idx="13">
                  <c:v>65.760850000000005</c:v>
                </c:pt>
                <c:pt idx="14">
                  <c:v>65.725650000000002</c:v>
                </c:pt>
                <c:pt idx="15">
                  <c:v>65.118080000000006</c:v>
                </c:pt>
                <c:pt idx="16">
                  <c:v>64.065309999999997</c:v>
                </c:pt>
                <c:pt idx="17">
                  <c:v>63.239350000000002</c:v>
                </c:pt>
                <c:pt idx="18">
                  <c:v>64.080420000000004</c:v>
                </c:pt>
                <c:pt idx="19">
                  <c:v>65.765119999999996</c:v>
                </c:pt>
                <c:pt idx="20">
                  <c:v>65.009770000000003</c:v>
                </c:pt>
                <c:pt idx="21">
                  <c:v>65.169569999999993</c:v>
                </c:pt>
                <c:pt idx="22">
                  <c:v>63.620199999999997</c:v>
                </c:pt>
                <c:pt idx="23">
                  <c:v>64.433949999999996</c:v>
                </c:pt>
                <c:pt idx="24">
                  <c:v>63.688600000000001</c:v>
                </c:pt>
                <c:pt idx="25">
                  <c:v>64.995410000000007</c:v>
                </c:pt>
                <c:pt idx="26">
                  <c:v>65.135180000000005</c:v>
                </c:pt>
                <c:pt idx="27">
                  <c:v>63.465170000000001</c:v>
                </c:pt>
                <c:pt idx="28">
                  <c:v>64.992829999999998</c:v>
                </c:pt>
                <c:pt idx="29">
                  <c:v>63.999720000000003</c:v>
                </c:pt>
                <c:pt idx="30">
                  <c:v>65.273899999999998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93-49B9-A54B-ACB0326FAA4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  <c:pt idx="0">
                  <c:v>63.019930000000002</c:v>
                </c:pt>
                <c:pt idx="1">
                  <c:v>65.839280000000002</c:v>
                </c:pt>
                <c:pt idx="2">
                  <c:v>64.674629999999993</c:v>
                </c:pt>
                <c:pt idx="3">
                  <c:v>63.994729999999997</c:v>
                </c:pt>
                <c:pt idx="4">
                  <c:v>62.842019999999998</c:v>
                </c:pt>
                <c:pt idx="5">
                  <c:v>65.706209999999999</c:v>
                </c:pt>
                <c:pt idx="6">
                  <c:v>66.296840000000003</c:v>
                </c:pt>
                <c:pt idx="7">
                  <c:v>62.000639999999997</c:v>
                </c:pt>
                <c:pt idx="8">
                  <c:v>64.160139999999998</c:v>
                </c:pt>
                <c:pt idx="9">
                  <c:v>64.517030000000005</c:v>
                </c:pt>
                <c:pt idx="10">
                  <c:v>64.879400000000004</c:v>
                </c:pt>
                <c:pt idx="11">
                  <c:v>67.455590000000001</c:v>
                </c:pt>
                <c:pt idx="12">
                  <c:v>65.213880000000003</c:v>
                </c:pt>
                <c:pt idx="13">
                  <c:v>65.721909999999994</c:v>
                </c:pt>
                <c:pt idx="14">
                  <c:v>65.721739999999997</c:v>
                </c:pt>
                <c:pt idx="15">
                  <c:v>65.173019999999994</c:v>
                </c:pt>
                <c:pt idx="16">
                  <c:v>64.547799999999995</c:v>
                </c:pt>
                <c:pt idx="17">
                  <c:v>63.359780000000001</c:v>
                </c:pt>
                <c:pt idx="18">
                  <c:v>64.050359999999998</c:v>
                </c:pt>
                <c:pt idx="19">
                  <c:v>65.68817</c:v>
                </c:pt>
                <c:pt idx="20">
                  <c:v>64.947959999999995</c:v>
                </c:pt>
                <c:pt idx="21">
                  <c:v>65.137330000000006</c:v>
                </c:pt>
                <c:pt idx="22">
                  <c:v>63.717260000000003</c:v>
                </c:pt>
                <c:pt idx="23">
                  <c:v>64.161240000000006</c:v>
                </c:pt>
                <c:pt idx="24">
                  <c:v>64.191749999999999</c:v>
                </c:pt>
                <c:pt idx="25">
                  <c:v>64.998620000000003</c:v>
                </c:pt>
                <c:pt idx="26">
                  <c:v>65.398899999999998</c:v>
                </c:pt>
                <c:pt idx="27">
                  <c:v>63.328299999999999</c:v>
                </c:pt>
                <c:pt idx="28">
                  <c:v>65.11842</c:v>
                </c:pt>
                <c:pt idx="29">
                  <c:v>64.051730000000006</c:v>
                </c:pt>
                <c:pt idx="30">
                  <c:v>65.24194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93-49B9-A54B-ACB0326F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'Accuracy-Robust._5sensors'!$BM$9:$BR$9</c:f>
          <c:strCache>
            <c:ptCount val="6"/>
            <c:pt idx="0">
              <c:v>with BIAS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'Accuracy-Robust._5sensors'!$AE$10</c:f>
              <c:strCache>
                <c:ptCount val="1"/>
                <c:pt idx="0">
                  <c:v>EvoNIR MS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'Accuracy-Robust._5sensors'!$AE$11:$AE$70</c:f>
              <c:numCache>
                <c:formatCode>0.00</c:formatCode>
                <c:ptCount val="60"/>
                <c:pt idx="0">
                  <c:v>63.298969999999997</c:v>
                </c:pt>
                <c:pt idx="1">
                  <c:v>66.562510000000003</c:v>
                </c:pt>
                <c:pt idx="2">
                  <c:v>64.775599999999997</c:v>
                </c:pt>
                <c:pt idx="3">
                  <c:v>64.371470000000002</c:v>
                </c:pt>
                <c:pt idx="4">
                  <c:v>63.253709999999998</c:v>
                </c:pt>
                <c:pt idx="5">
                  <c:v>65.695980000000006</c:v>
                </c:pt>
                <c:pt idx="6">
                  <c:v>66.704030000000003</c:v>
                </c:pt>
                <c:pt idx="7">
                  <c:v>61.795020000000001</c:v>
                </c:pt>
                <c:pt idx="8">
                  <c:v>64.373140000000006</c:v>
                </c:pt>
                <c:pt idx="9">
                  <c:v>64.864739999999998</c:v>
                </c:pt>
                <c:pt idx="10">
                  <c:v>65.508899999999997</c:v>
                </c:pt>
                <c:pt idx="11">
                  <c:v>67.174880000000002</c:v>
                </c:pt>
                <c:pt idx="12">
                  <c:v>65.007869999999997</c:v>
                </c:pt>
                <c:pt idx="13">
                  <c:v>65.586569999999995</c:v>
                </c:pt>
                <c:pt idx="14">
                  <c:v>65.525009999999995</c:v>
                </c:pt>
                <c:pt idx="15">
                  <c:v>65.192740000000001</c:v>
                </c:pt>
                <c:pt idx="16">
                  <c:v>63.816519999999997</c:v>
                </c:pt>
                <c:pt idx="17">
                  <c:v>63.54374</c:v>
                </c:pt>
                <c:pt idx="18">
                  <c:v>63.973990000000001</c:v>
                </c:pt>
                <c:pt idx="19">
                  <c:v>65.580129999999997</c:v>
                </c:pt>
                <c:pt idx="20">
                  <c:v>64.94435</c:v>
                </c:pt>
                <c:pt idx="21">
                  <c:v>65.11609</c:v>
                </c:pt>
                <c:pt idx="22">
                  <c:v>63.50544</c:v>
                </c:pt>
                <c:pt idx="23">
                  <c:v>64.380579999999995</c:v>
                </c:pt>
                <c:pt idx="24">
                  <c:v>63.680199999999999</c:v>
                </c:pt>
                <c:pt idx="25">
                  <c:v>65.137829999999994</c:v>
                </c:pt>
                <c:pt idx="26">
                  <c:v>65.105509999999995</c:v>
                </c:pt>
                <c:pt idx="27">
                  <c:v>63.526310000000002</c:v>
                </c:pt>
                <c:pt idx="28">
                  <c:v>65.235830000000007</c:v>
                </c:pt>
                <c:pt idx="29">
                  <c:v>63.974490000000003</c:v>
                </c:pt>
                <c:pt idx="30">
                  <c:v>65.415450000000007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C2-4B72-AB55-9223217E8D8E}"/>
            </c:ext>
          </c:extLst>
        </c:ser>
        <c:ser>
          <c:idx val="1"/>
          <c:order val="1"/>
          <c:tx>
            <c:strRef>
              <c:f>'Accuracy-Robust._5sensors'!$AF$10</c:f>
              <c:strCache>
                <c:ptCount val="1"/>
                <c:pt idx="0">
                  <c:v>249063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'Accuracy-Robust._5sensors'!$AF$11:$AF$70</c:f>
              <c:numCache>
                <c:formatCode>0.00</c:formatCode>
                <c:ptCount val="60"/>
                <c:pt idx="0">
                  <c:v>63.660530000000001</c:v>
                </c:pt>
                <c:pt idx="1">
                  <c:v>66.284300000000002</c:v>
                </c:pt>
                <c:pt idx="2">
                  <c:v>65.074079999999995</c:v>
                </c:pt>
                <c:pt idx="3">
                  <c:v>64.395359999999997</c:v>
                </c:pt>
                <c:pt idx="4">
                  <c:v>63.408270000000002</c:v>
                </c:pt>
                <c:pt idx="5">
                  <c:v>65.677130000000005</c:v>
                </c:pt>
                <c:pt idx="6">
                  <c:v>67.077610000000007</c:v>
                </c:pt>
                <c:pt idx="7">
                  <c:v>62.34075</c:v>
                </c:pt>
                <c:pt idx="8">
                  <c:v>64.425749999999994</c:v>
                </c:pt>
                <c:pt idx="9">
                  <c:v>64.967590000000001</c:v>
                </c:pt>
                <c:pt idx="10">
                  <c:v>65.638360000000006</c:v>
                </c:pt>
                <c:pt idx="11">
                  <c:v>67.293530000000004</c:v>
                </c:pt>
                <c:pt idx="12">
                  <c:v>65.32132</c:v>
                </c:pt>
                <c:pt idx="13">
                  <c:v>65.745040000000003</c:v>
                </c:pt>
                <c:pt idx="14">
                  <c:v>65.729389999999995</c:v>
                </c:pt>
                <c:pt idx="15">
                  <c:v>65.1404</c:v>
                </c:pt>
                <c:pt idx="16">
                  <c:v>63.890180000000001</c:v>
                </c:pt>
                <c:pt idx="17">
                  <c:v>63.780760000000001</c:v>
                </c:pt>
                <c:pt idx="18">
                  <c:v>64.1494</c:v>
                </c:pt>
                <c:pt idx="19">
                  <c:v>65.656279999999995</c:v>
                </c:pt>
                <c:pt idx="20">
                  <c:v>65.198269999999994</c:v>
                </c:pt>
                <c:pt idx="21">
                  <c:v>65.189239999999998</c:v>
                </c:pt>
                <c:pt idx="22">
                  <c:v>63.467799999999997</c:v>
                </c:pt>
                <c:pt idx="23">
                  <c:v>64.434209999999993</c:v>
                </c:pt>
                <c:pt idx="24">
                  <c:v>64.617590000000007</c:v>
                </c:pt>
                <c:pt idx="25">
                  <c:v>65.688050000000004</c:v>
                </c:pt>
                <c:pt idx="26">
                  <c:v>65.433760000000007</c:v>
                </c:pt>
                <c:pt idx="27">
                  <c:v>63.755319999999998</c:v>
                </c:pt>
                <c:pt idx="28">
                  <c:v>65.357579999999999</c:v>
                </c:pt>
                <c:pt idx="29">
                  <c:v>64.388270000000006</c:v>
                </c:pt>
                <c:pt idx="30">
                  <c:v>65.723280000000003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C2-4B72-AB55-9223217E8D8E}"/>
            </c:ext>
          </c:extLst>
        </c:ser>
        <c:ser>
          <c:idx val="2"/>
          <c:order val="2"/>
          <c:tx>
            <c:strRef>
              <c:f>'Accuracy-Robust._5sensors'!$AG$10</c:f>
              <c:strCache>
                <c:ptCount val="1"/>
                <c:pt idx="0">
                  <c:v>251025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'Accuracy-Robust._5sensors'!$AG$11:$AG$70</c:f>
              <c:numCache>
                <c:formatCode>0.00</c:formatCode>
                <c:ptCount val="60"/>
                <c:pt idx="0">
                  <c:v>63.434280000000001</c:v>
                </c:pt>
                <c:pt idx="1">
                  <c:v>66.023970000000006</c:v>
                </c:pt>
                <c:pt idx="2">
                  <c:v>64.897360000000006</c:v>
                </c:pt>
                <c:pt idx="3">
                  <c:v>64.172430000000006</c:v>
                </c:pt>
                <c:pt idx="4">
                  <c:v>63.067549999999997</c:v>
                </c:pt>
                <c:pt idx="5">
                  <c:v>65.932169999999999</c:v>
                </c:pt>
                <c:pt idx="6">
                  <c:v>66.663679999999999</c:v>
                </c:pt>
                <c:pt idx="7">
                  <c:v>61.996850000000002</c:v>
                </c:pt>
                <c:pt idx="8">
                  <c:v>64.467730000000003</c:v>
                </c:pt>
                <c:pt idx="9">
                  <c:v>64.761290000000002</c:v>
                </c:pt>
                <c:pt idx="10">
                  <c:v>65.231200000000001</c:v>
                </c:pt>
                <c:pt idx="11">
                  <c:v>67.446719999999999</c:v>
                </c:pt>
                <c:pt idx="12">
                  <c:v>65.197199999999995</c:v>
                </c:pt>
                <c:pt idx="13">
                  <c:v>65.783500000000004</c:v>
                </c:pt>
                <c:pt idx="14">
                  <c:v>65.933549999999997</c:v>
                </c:pt>
                <c:pt idx="15">
                  <c:v>65.147300000000001</c:v>
                </c:pt>
                <c:pt idx="16">
                  <c:v>64.075379999999996</c:v>
                </c:pt>
                <c:pt idx="17">
                  <c:v>63.16216</c:v>
                </c:pt>
                <c:pt idx="18">
                  <c:v>64.246740000000003</c:v>
                </c:pt>
                <c:pt idx="19">
                  <c:v>65.799220000000005</c:v>
                </c:pt>
                <c:pt idx="20">
                  <c:v>65.108549999999994</c:v>
                </c:pt>
                <c:pt idx="21">
                  <c:v>65.157579999999996</c:v>
                </c:pt>
                <c:pt idx="22">
                  <c:v>63.679049999999997</c:v>
                </c:pt>
                <c:pt idx="23">
                  <c:v>64.55341</c:v>
                </c:pt>
                <c:pt idx="24">
                  <c:v>64.197230000000005</c:v>
                </c:pt>
                <c:pt idx="25">
                  <c:v>65.434950000000001</c:v>
                </c:pt>
                <c:pt idx="26">
                  <c:v>65.322940000000003</c:v>
                </c:pt>
                <c:pt idx="27">
                  <c:v>63.64293</c:v>
                </c:pt>
                <c:pt idx="28">
                  <c:v>65.087289999999996</c:v>
                </c:pt>
                <c:pt idx="29">
                  <c:v>64.307749999999999</c:v>
                </c:pt>
                <c:pt idx="30">
                  <c:v>65.454170000000005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C2-4B72-AB55-9223217E8D8E}"/>
            </c:ext>
          </c:extLst>
        </c:ser>
        <c:ser>
          <c:idx val="3"/>
          <c:order val="3"/>
          <c:tx>
            <c:strRef>
              <c:f>'Accuracy-Robust._5sensors'!$AH$10</c:f>
              <c:strCache>
                <c:ptCount val="1"/>
                <c:pt idx="0">
                  <c:v>249062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'Accuracy-Robust._5sensors'!$AH$11:$AH$70</c:f>
              <c:numCache>
                <c:formatCode>0.00</c:formatCode>
                <c:ptCount val="60"/>
                <c:pt idx="0">
                  <c:v>63.105519999999999</c:v>
                </c:pt>
                <c:pt idx="1">
                  <c:v>65.922910000000002</c:v>
                </c:pt>
                <c:pt idx="2">
                  <c:v>64.575460000000007</c:v>
                </c:pt>
                <c:pt idx="3">
                  <c:v>64.039190000000005</c:v>
                </c:pt>
                <c:pt idx="4">
                  <c:v>62.903480000000002</c:v>
                </c:pt>
                <c:pt idx="5">
                  <c:v>65.637690000000006</c:v>
                </c:pt>
                <c:pt idx="6">
                  <c:v>66.356549999999999</c:v>
                </c:pt>
                <c:pt idx="7">
                  <c:v>61.884140000000002</c:v>
                </c:pt>
                <c:pt idx="8">
                  <c:v>64.180239999999998</c:v>
                </c:pt>
                <c:pt idx="9">
                  <c:v>64.484390000000005</c:v>
                </c:pt>
                <c:pt idx="10">
                  <c:v>65.038970000000006</c:v>
                </c:pt>
                <c:pt idx="11">
                  <c:v>67.367230000000006</c:v>
                </c:pt>
                <c:pt idx="12">
                  <c:v>65.121899999999997</c:v>
                </c:pt>
                <c:pt idx="13">
                  <c:v>65.617639999999994</c:v>
                </c:pt>
                <c:pt idx="14">
                  <c:v>65.598699999999994</c:v>
                </c:pt>
                <c:pt idx="15">
                  <c:v>65.177130000000005</c:v>
                </c:pt>
                <c:pt idx="16">
                  <c:v>63.818010000000001</c:v>
                </c:pt>
                <c:pt idx="17">
                  <c:v>63.498930000000001</c:v>
                </c:pt>
                <c:pt idx="18">
                  <c:v>63.950609999999998</c:v>
                </c:pt>
                <c:pt idx="19">
                  <c:v>65.610730000000004</c:v>
                </c:pt>
                <c:pt idx="20">
                  <c:v>64.93092</c:v>
                </c:pt>
                <c:pt idx="21">
                  <c:v>65.067120000000003</c:v>
                </c:pt>
                <c:pt idx="22">
                  <c:v>63.559710000000003</c:v>
                </c:pt>
                <c:pt idx="23">
                  <c:v>64.216909999999999</c:v>
                </c:pt>
                <c:pt idx="24">
                  <c:v>64.153030000000001</c:v>
                </c:pt>
                <c:pt idx="25">
                  <c:v>65.507040000000003</c:v>
                </c:pt>
                <c:pt idx="26">
                  <c:v>65.256280000000004</c:v>
                </c:pt>
                <c:pt idx="27">
                  <c:v>63.234259999999999</c:v>
                </c:pt>
                <c:pt idx="28">
                  <c:v>65.307169999999999</c:v>
                </c:pt>
                <c:pt idx="29">
                  <c:v>64.00985</c:v>
                </c:pt>
                <c:pt idx="30">
                  <c:v>65.063599999999994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C2-4B72-AB55-9223217E8D8E}"/>
            </c:ext>
          </c:extLst>
        </c:ser>
        <c:ser>
          <c:idx val="4"/>
          <c:order val="4"/>
          <c:tx>
            <c:strRef>
              <c:f>'Accuracy-Robust._5sensors'!$AI$10</c:f>
              <c:strCache>
                <c:ptCount val="1"/>
                <c:pt idx="0">
                  <c:v>249022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'Accuracy-Robust._5sensors'!$AI$11:$AI$70</c:f>
              <c:numCache>
                <c:formatCode>0.00</c:formatCode>
                <c:ptCount val="60"/>
                <c:pt idx="0">
                  <c:v>63.248959999999997</c:v>
                </c:pt>
                <c:pt idx="1">
                  <c:v>66.108029999999999</c:v>
                </c:pt>
                <c:pt idx="2">
                  <c:v>64.700329999999994</c:v>
                </c:pt>
                <c:pt idx="3">
                  <c:v>64.242490000000004</c:v>
                </c:pt>
                <c:pt idx="4">
                  <c:v>63.015300000000003</c:v>
                </c:pt>
                <c:pt idx="5">
                  <c:v>65.821899999999999</c:v>
                </c:pt>
                <c:pt idx="6">
                  <c:v>66.418409999999994</c:v>
                </c:pt>
                <c:pt idx="7">
                  <c:v>61.833640000000003</c:v>
                </c:pt>
                <c:pt idx="8">
                  <c:v>64.422349999999994</c:v>
                </c:pt>
                <c:pt idx="9">
                  <c:v>64.751130000000003</c:v>
                </c:pt>
                <c:pt idx="10">
                  <c:v>65.089169999999996</c:v>
                </c:pt>
                <c:pt idx="11">
                  <c:v>67.460459999999998</c:v>
                </c:pt>
                <c:pt idx="12">
                  <c:v>65.009339999999995</c:v>
                </c:pt>
                <c:pt idx="13">
                  <c:v>65.760850000000005</c:v>
                </c:pt>
                <c:pt idx="14">
                  <c:v>65.725650000000002</c:v>
                </c:pt>
                <c:pt idx="15">
                  <c:v>65.118080000000006</c:v>
                </c:pt>
                <c:pt idx="16">
                  <c:v>64.065309999999997</c:v>
                </c:pt>
                <c:pt idx="17">
                  <c:v>63.239350000000002</c:v>
                </c:pt>
                <c:pt idx="18">
                  <c:v>64.080420000000004</c:v>
                </c:pt>
                <c:pt idx="19">
                  <c:v>65.765119999999996</c:v>
                </c:pt>
                <c:pt idx="20">
                  <c:v>65.009770000000003</c:v>
                </c:pt>
                <c:pt idx="21">
                  <c:v>65.169569999999993</c:v>
                </c:pt>
                <c:pt idx="22">
                  <c:v>63.620199999999997</c:v>
                </c:pt>
                <c:pt idx="23">
                  <c:v>64.433949999999996</c:v>
                </c:pt>
                <c:pt idx="24">
                  <c:v>63.688600000000001</c:v>
                </c:pt>
                <c:pt idx="25">
                  <c:v>64.995410000000007</c:v>
                </c:pt>
                <c:pt idx="26">
                  <c:v>65.135180000000005</c:v>
                </c:pt>
                <c:pt idx="27">
                  <c:v>63.465170000000001</c:v>
                </c:pt>
                <c:pt idx="28">
                  <c:v>64.992829999999998</c:v>
                </c:pt>
                <c:pt idx="29">
                  <c:v>63.999720000000003</c:v>
                </c:pt>
                <c:pt idx="30">
                  <c:v>65.273899999999998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C2-4B72-AB55-9223217E8D8E}"/>
            </c:ext>
          </c:extLst>
        </c:ser>
        <c:ser>
          <c:idx val="5"/>
          <c:order val="5"/>
          <c:tx>
            <c:strRef>
              <c:f>'Accuracy-Robust._5sensors'!$AJ$10</c:f>
              <c:strCache>
                <c:ptCount val="1"/>
                <c:pt idx="0">
                  <c:v>249061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'Accuracy-Robust._5sensors'!$AD$11:$AD$70</c:f>
              <c:numCache>
                <c:formatCode>0.00</c:formatCode>
                <c:ptCount val="60"/>
                <c:pt idx="0">
                  <c:v>63.434840000000001</c:v>
                </c:pt>
                <c:pt idx="1">
                  <c:v>66.310890000000001</c:v>
                </c:pt>
                <c:pt idx="2">
                  <c:v>65.131330000000005</c:v>
                </c:pt>
                <c:pt idx="3">
                  <c:v>64.272360000000006</c:v>
                </c:pt>
                <c:pt idx="4">
                  <c:v>63.264609999999998</c:v>
                </c:pt>
                <c:pt idx="5">
                  <c:v>66.088179999999994</c:v>
                </c:pt>
                <c:pt idx="6">
                  <c:v>67.034350000000003</c:v>
                </c:pt>
                <c:pt idx="7">
                  <c:v>62.163800000000002</c:v>
                </c:pt>
                <c:pt idx="8">
                  <c:v>64.363209999999995</c:v>
                </c:pt>
                <c:pt idx="9">
                  <c:v>64.699299999999994</c:v>
                </c:pt>
                <c:pt idx="10">
                  <c:v>65.905940000000001</c:v>
                </c:pt>
                <c:pt idx="11">
                  <c:v>67.154669999999996</c:v>
                </c:pt>
                <c:pt idx="12">
                  <c:v>64.986180000000004</c:v>
                </c:pt>
                <c:pt idx="13">
                  <c:v>65.713099999999997</c:v>
                </c:pt>
                <c:pt idx="14">
                  <c:v>65.79956</c:v>
                </c:pt>
                <c:pt idx="15">
                  <c:v>65.154870000000003</c:v>
                </c:pt>
                <c:pt idx="16">
                  <c:v>64.100149999999999</c:v>
                </c:pt>
                <c:pt idx="17">
                  <c:v>63.314329999999998</c:v>
                </c:pt>
                <c:pt idx="18">
                  <c:v>64.712940000000003</c:v>
                </c:pt>
                <c:pt idx="19">
                  <c:v>65.746020000000001</c:v>
                </c:pt>
                <c:pt idx="20">
                  <c:v>65.669319999999999</c:v>
                </c:pt>
                <c:pt idx="21">
                  <c:v>65.113280000000003</c:v>
                </c:pt>
                <c:pt idx="22">
                  <c:v>64.405320000000003</c:v>
                </c:pt>
                <c:pt idx="23">
                  <c:v>64.873649999999998</c:v>
                </c:pt>
                <c:pt idx="24">
                  <c:v>64.580010000000001</c:v>
                </c:pt>
                <c:pt idx="25">
                  <c:v>65.41968</c:v>
                </c:pt>
                <c:pt idx="26">
                  <c:v>65.095010000000002</c:v>
                </c:pt>
                <c:pt idx="27">
                  <c:v>63.835129999999999</c:v>
                </c:pt>
                <c:pt idx="28">
                  <c:v>64.353459999999998</c:v>
                </c:pt>
                <c:pt idx="29">
                  <c:v>65.216170000000005</c:v>
                </c:pt>
                <c:pt idx="30">
                  <c:v>65.624319999999997</c:v>
                </c:pt>
              </c:numCache>
            </c:numRef>
          </c:xVal>
          <c:yVal>
            <c:numRef>
              <c:f>'Accuracy-Robust._5sensors'!$AJ$11:$AJ$70</c:f>
              <c:numCache>
                <c:formatCode>0.00</c:formatCode>
                <c:ptCount val="60"/>
                <c:pt idx="0">
                  <c:v>63.019930000000002</c:v>
                </c:pt>
                <c:pt idx="1">
                  <c:v>65.839280000000002</c:v>
                </c:pt>
                <c:pt idx="2">
                  <c:v>64.674629999999993</c:v>
                </c:pt>
                <c:pt idx="3">
                  <c:v>63.994729999999997</c:v>
                </c:pt>
                <c:pt idx="4">
                  <c:v>62.842019999999998</c:v>
                </c:pt>
                <c:pt idx="5">
                  <c:v>65.706209999999999</c:v>
                </c:pt>
                <c:pt idx="6">
                  <c:v>66.296840000000003</c:v>
                </c:pt>
                <c:pt idx="7">
                  <c:v>62.000639999999997</c:v>
                </c:pt>
                <c:pt idx="8">
                  <c:v>64.160139999999998</c:v>
                </c:pt>
                <c:pt idx="9">
                  <c:v>64.517030000000005</c:v>
                </c:pt>
                <c:pt idx="10">
                  <c:v>64.879400000000004</c:v>
                </c:pt>
                <c:pt idx="11">
                  <c:v>67.455590000000001</c:v>
                </c:pt>
                <c:pt idx="12">
                  <c:v>65.213880000000003</c:v>
                </c:pt>
                <c:pt idx="13">
                  <c:v>65.721909999999994</c:v>
                </c:pt>
                <c:pt idx="14">
                  <c:v>65.721739999999997</c:v>
                </c:pt>
                <c:pt idx="15">
                  <c:v>65.173019999999994</c:v>
                </c:pt>
                <c:pt idx="16">
                  <c:v>64.547799999999995</c:v>
                </c:pt>
                <c:pt idx="17">
                  <c:v>63.359780000000001</c:v>
                </c:pt>
                <c:pt idx="18">
                  <c:v>64.050359999999998</c:v>
                </c:pt>
                <c:pt idx="19">
                  <c:v>65.68817</c:v>
                </c:pt>
                <c:pt idx="20">
                  <c:v>64.947959999999995</c:v>
                </c:pt>
                <c:pt idx="21">
                  <c:v>65.137330000000006</c:v>
                </c:pt>
                <c:pt idx="22">
                  <c:v>63.717260000000003</c:v>
                </c:pt>
                <c:pt idx="23">
                  <c:v>64.161240000000006</c:v>
                </c:pt>
                <c:pt idx="24">
                  <c:v>64.191749999999999</c:v>
                </c:pt>
                <c:pt idx="25">
                  <c:v>64.998620000000003</c:v>
                </c:pt>
                <c:pt idx="26">
                  <c:v>65.398899999999998</c:v>
                </c:pt>
                <c:pt idx="27">
                  <c:v>63.328299999999999</c:v>
                </c:pt>
                <c:pt idx="28">
                  <c:v>65.11842</c:v>
                </c:pt>
                <c:pt idx="29">
                  <c:v>64.051730000000006</c:v>
                </c:pt>
                <c:pt idx="30">
                  <c:v>65.24194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C2-4B72-AB55-9223217E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176847"/>
        <c:axId val="741178095"/>
      </c:scatterChart>
      <c:valAx>
        <c:axId val="74117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AgriNIR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8095"/>
        <c:crosses val="autoZero"/>
        <c:crossBetween val="midCat"/>
      </c:valAx>
      <c:valAx>
        <c:axId val="741178095"/>
        <c:scaling>
          <c:orientation val="minMax"/>
          <c:min val="8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Pred slave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1176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6" Type="http://schemas.openxmlformats.org/officeDocument/2006/relationships/chart" Target="../charts/chart48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11</xdr:col>
      <xdr:colOff>582706</xdr:colOff>
      <xdr:row>55</xdr:row>
      <xdr:rowOff>127748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11206</xdr:colOff>
      <xdr:row>57</xdr:row>
      <xdr:rowOff>0</xdr:rowOff>
    </xdr:from>
    <xdr:to>
      <xdr:col>11</xdr:col>
      <xdr:colOff>593912</xdr:colOff>
      <xdr:row>72</xdr:row>
      <xdr:rowOff>127748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0</xdr:colOff>
      <xdr:row>56</xdr:row>
      <xdr:rowOff>0</xdr:rowOff>
    </xdr:from>
    <xdr:to>
      <xdr:col>67</xdr:col>
      <xdr:colOff>582706</xdr:colOff>
      <xdr:row>71</xdr:row>
      <xdr:rowOff>127748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70</xdr:col>
      <xdr:colOff>11206</xdr:colOff>
      <xdr:row>40</xdr:row>
      <xdr:rowOff>11206</xdr:rowOff>
    </xdr:from>
    <xdr:to>
      <xdr:col>80</xdr:col>
      <xdr:colOff>593912</xdr:colOff>
      <xdr:row>55</xdr:row>
      <xdr:rowOff>138954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69</xdr:col>
      <xdr:colOff>582706</xdr:colOff>
      <xdr:row>56</xdr:row>
      <xdr:rowOff>0</xdr:rowOff>
    </xdr:from>
    <xdr:to>
      <xdr:col>80</xdr:col>
      <xdr:colOff>560294</xdr:colOff>
      <xdr:row>71</xdr:row>
      <xdr:rowOff>127748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83</xdr:col>
      <xdr:colOff>0</xdr:colOff>
      <xdr:row>40</xdr:row>
      <xdr:rowOff>0</xdr:rowOff>
    </xdr:from>
    <xdr:to>
      <xdr:col>93</xdr:col>
      <xdr:colOff>582706</xdr:colOff>
      <xdr:row>55</xdr:row>
      <xdr:rowOff>127748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96</xdr:col>
      <xdr:colOff>0</xdr:colOff>
      <xdr:row>40</xdr:row>
      <xdr:rowOff>0</xdr:rowOff>
    </xdr:from>
    <xdr:to>
      <xdr:col>106</xdr:col>
      <xdr:colOff>582706</xdr:colOff>
      <xdr:row>55</xdr:row>
      <xdr:rowOff>127748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549088</xdr:colOff>
      <xdr:row>39</xdr:row>
      <xdr:rowOff>179294</xdr:rowOff>
    </xdr:from>
    <xdr:to>
      <xdr:col>53</xdr:col>
      <xdr:colOff>526676</xdr:colOff>
      <xdr:row>55</xdr:row>
      <xdr:rowOff>116542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0</xdr:colOff>
      <xdr:row>56</xdr:row>
      <xdr:rowOff>0</xdr:rowOff>
    </xdr:from>
    <xdr:to>
      <xdr:col>53</xdr:col>
      <xdr:colOff>582706</xdr:colOff>
      <xdr:row>71</xdr:row>
      <xdr:rowOff>127748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593912</xdr:colOff>
      <xdr:row>56</xdr:row>
      <xdr:rowOff>168089</xdr:rowOff>
    </xdr:from>
    <xdr:to>
      <xdr:col>39</xdr:col>
      <xdr:colOff>571499</xdr:colOff>
      <xdr:row>72</xdr:row>
      <xdr:rowOff>105337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593912</xdr:colOff>
      <xdr:row>40</xdr:row>
      <xdr:rowOff>11206</xdr:rowOff>
    </xdr:from>
    <xdr:to>
      <xdr:col>39</xdr:col>
      <xdr:colOff>571499</xdr:colOff>
      <xdr:row>55</xdr:row>
      <xdr:rowOff>138954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571499</xdr:colOff>
      <xdr:row>40</xdr:row>
      <xdr:rowOff>11206</xdr:rowOff>
    </xdr:from>
    <xdr:to>
      <xdr:col>67</xdr:col>
      <xdr:colOff>549088</xdr:colOff>
      <xdr:row>55</xdr:row>
      <xdr:rowOff>138954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83</xdr:col>
      <xdr:colOff>0</xdr:colOff>
      <xdr:row>56</xdr:row>
      <xdr:rowOff>0</xdr:rowOff>
    </xdr:from>
    <xdr:to>
      <xdr:col>93</xdr:col>
      <xdr:colOff>582706</xdr:colOff>
      <xdr:row>71</xdr:row>
      <xdr:rowOff>127748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96</xdr:col>
      <xdr:colOff>0</xdr:colOff>
      <xdr:row>56</xdr:row>
      <xdr:rowOff>0</xdr:rowOff>
    </xdr:from>
    <xdr:to>
      <xdr:col>106</xdr:col>
      <xdr:colOff>582705</xdr:colOff>
      <xdr:row>71</xdr:row>
      <xdr:rowOff>127748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25</xdr:col>
      <xdr:colOff>582706</xdr:colOff>
      <xdr:row>55</xdr:row>
      <xdr:rowOff>127748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11206</xdr:colOff>
      <xdr:row>57</xdr:row>
      <xdr:rowOff>0</xdr:rowOff>
    </xdr:from>
    <xdr:to>
      <xdr:col>25</xdr:col>
      <xdr:colOff>593912</xdr:colOff>
      <xdr:row>72</xdr:row>
      <xdr:rowOff>127748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172</xdr:col>
      <xdr:colOff>0</xdr:colOff>
      <xdr:row>42</xdr:row>
      <xdr:rowOff>0</xdr:rowOff>
    </xdr:from>
    <xdr:to>
      <xdr:col>190</xdr:col>
      <xdr:colOff>336176</xdr:colOff>
      <xdr:row>68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172</xdr:col>
      <xdr:colOff>0</xdr:colOff>
      <xdr:row>15</xdr:row>
      <xdr:rowOff>0</xdr:rowOff>
    </xdr:from>
    <xdr:to>
      <xdr:col>190</xdr:col>
      <xdr:colOff>336176</xdr:colOff>
      <xdr:row>41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148</xdr:col>
      <xdr:colOff>0</xdr:colOff>
      <xdr:row>42</xdr:row>
      <xdr:rowOff>0</xdr:rowOff>
    </xdr:from>
    <xdr:to>
      <xdr:col>166</xdr:col>
      <xdr:colOff>336176</xdr:colOff>
      <xdr:row>68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148</xdr:col>
      <xdr:colOff>0</xdr:colOff>
      <xdr:row>15</xdr:row>
      <xdr:rowOff>0</xdr:rowOff>
    </xdr:from>
    <xdr:to>
      <xdr:col>166</xdr:col>
      <xdr:colOff>336176</xdr:colOff>
      <xdr:row>41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124</xdr:col>
      <xdr:colOff>0</xdr:colOff>
      <xdr:row>42</xdr:row>
      <xdr:rowOff>0</xdr:rowOff>
    </xdr:from>
    <xdr:to>
      <xdr:col>142</xdr:col>
      <xdr:colOff>336176</xdr:colOff>
      <xdr:row>68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124</xdr:col>
      <xdr:colOff>0</xdr:colOff>
      <xdr:row>15</xdr:row>
      <xdr:rowOff>0</xdr:rowOff>
    </xdr:from>
    <xdr:to>
      <xdr:col>142</xdr:col>
      <xdr:colOff>336176</xdr:colOff>
      <xdr:row>41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100</xdr:col>
      <xdr:colOff>0</xdr:colOff>
      <xdr:row>42</xdr:row>
      <xdr:rowOff>0</xdr:rowOff>
    </xdr:from>
    <xdr:to>
      <xdr:col>118</xdr:col>
      <xdr:colOff>336176</xdr:colOff>
      <xdr:row>68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100</xdr:col>
      <xdr:colOff>0</xdr:colOff>
      <xdr:row>15</xdr:row>
      <xdr:rowOff>0</xdr:rowOff>
    </xdr:from>
    <xdr:to>
      <xdr:col>118</xdr:col>
      <xdr:colOff>336176</xdr:colOff>
      <xdr:row>41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76</xdr:col>
      <xdr:colOff>0</xdr:colOff>
      <xdr:row>42</xdr:row>
      <xdr:rowOff>0</xdr:rowOff>
    </xdr:from>
    <xdr:to>
      <xdr:col>94</xdr:col>
      <xdr:colOff>336176</xdr:colOff>
      <xdr:row>68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76</xdr:col>
      <xdr:colOff>0</xdr:colOff>
      <xdr:row>15</xdr:row>
      <xdr:rowOff>0</xdr:rowOff>
    </xdr:from>
    <xdr:to>
      <xdr:col>94</xdr:col>
      <xdr:colOff>336176</xdr:colOff>
      <xdr:row>41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52</xdr:col>
      <xdr:colOff>0</xdr:colOff>
      <xdr:row>42</xdr:row>
      <xdr:rowOff>0</xdr:rowOff>
    </xdr:from>
    <xdr:to>
      <xdr:col>70</xdr:col>
      <xdr:colOff>336176</xdr:colOff>
      <xdr:row>68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52</xdr:col>
      <xdr:colOff>0</xdr:colOff>
      <xdr:row>15</xdr:row>
      <xdr:rowOff>0</xdr:rowOff>
    </xdr:from>
    <xdr:to>
      <xdr:col>70</xdr:col>
      <xdr:colOff>336176</xdr:colOff>
      <xdr:row>41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22</xdr:col>
      <xdr:colOff>336176</xdr:colOff>
      <xdr:row>68</xdr:row>
      <xdr:rowOff>161365</xdr:rowOff>
    </xdr:to>
    <xdr:graphicFrame macro="">
      <xdr:nvGraphicFramePr>
        <xdr:cNvPr id="18" name="Gra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22</xdr:col>
      <xdr:colOff>336176</xdr:colOff>
      <xdr:row>41</xdr:row>
      <xdr:rowOff>161365</xdr:rowOff>
    </xdr:to>
    <xdr:graphicFrame macro="">
      <xdr:nvGraphicFramePr>
        <xdr:cNvPr id="19" name="Grafico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42</xdr:row>
      <xdr:rowOff>0</xdr:rowOff>
    </xdr:from>
    <xdr:to>
      <xdr:col>46</xdr:col>
      <xdr:colOff>336176</xdr:colOff>
      <xdr:row>68</xdr:row>
      <xdr:rowOff>161365</xdr:rowOff>
    </xdr:to>
    <xdr:graphicFrame macro="">
      <xdr:nvGraphicFramePr>
        <xdr:cNvPr id="20" name="Grafico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15</xdr:row>
      <xdr:rowOff>0</xdr:rowOff>
    </xdr:from>
    <xdr:to>
      <xdr:col>46</xdr:col>
      <xdr:colOff>336176</xdr:colOff>
      <xdr:row>41</xdr:row>
      <xdr:rowOff>161365</xdr:rowOff>
    </xdr:to>
    <xdr:graphicFrame macro="">
      <xdr:nvGraphicFramePr>
        <xdr:cNvPr id="21" name="Grafico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13</xdr:col>
      <xdr:colOff>398929</xdr:colOff>
      <xdr:row>41</xdr:row>
      <xdr:rowOff>161365</xdr:rowOff>
    </xdr:to>
    <xdr:graphicFrame macro="">
      <xdr:nvGraphicFramePr>
        <xdr:cNvPr id="2" name="Gra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13</xdr:col>
      <xdr:colOff>398929</xdr:colOff>
      <xdr:row>68</xdr:row>
      <xdr:rowOff>161365</xdr:rowOff>
    </xdr:to>
    <xdr:graphicFrame macro="">
      <xdr:nvGraphicFramePr>
        <xdr:cNvPr id="3" name="Gra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0</xdr:colOff>
      <xdr:row>15</xdr:row>
      <xdr:rowOff>0</xdr:rowOff>
    </xdr:from>
    <xdr:to>
      <xdr:col>69</xdr:col>
      <xdr:colOff>398929</xdr:colOff>
      <xdr:row>41</xdr:row>
      <xdr:rowOff>161365</xdr:rowOff>
    </xdr:to>
    <xdr:graphicFrame macro="">
      <xdr:nvGraphicFramePr>
        <xdr:cNvPr id="4" name="Gra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59</xdr:col>
      <xdr:colOff>0</xdr:colOff>
      <xdr:row>42</xdr:row>
      <xdr:rowOff>0</xdr:rowOff>
    </xdr:from>
    <xdr:to>
      <xdr:col>69</xdr:col>
      <xdr:colOff>398929</xdr:colOff>
      <xdr:row>68</xdr:row>
      <xdr:rowOff>161365</xdr:rowOff>
    </xdr:to>
    <xdr:graphicFrame macro="">
      <xdr:nvGraphicFramePr>
        <xdr:cNvPr id="5" name="Gra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87</xdr:col>
      <xdr:colOff>0</xdr:colOff>
      <xdr:row>15</xdr:row>
      <xdr:rowOff>0</xdr:rowOff>
    </xdr:from>
    <xdr:to>
      <xdr:col>97</xdr:col>
      <xdr:colOff>398929</xdr:colOff>
      <xdr:row>41</xdr:row>
      <xdr:rowOff>161365</xdr:rowOff>
    </xdr:to>
    <xdr:graphicFrame macro="">
      <xdr:nvGraphicFramePr>
        <xdr:cNvPr id="6" name="Gra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87</xdr:col>
      <xdr:colOff>0</xdr:colOff>
      <xdr:row>42</xdr:row>
      <xdr:rowOff>0</xdr:rowOff>
    </xdr:from>
    <xdr:to>
      <xdr:col>97</xdr:col>
      <xdr:colOff>398929</xdr:colOff>
      <xdr:row>68</xdr:row>
      <xdr:rowOff>161365</xdr:rowOff>
    </xdr:to>
    <xdr:graphicFrame macro="">
      <xdr:nvGraphicFramePr>
        <xdr:cNvPr id="7" name="Gra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115</xdr:col>
      <xdr:colOff>0</xdr:colOff>
      <xdr:row>15</xdr:row>
      <xdr:rowOff>0</xdr:rowOff>
    </xdr:from>
    <xdr:to>
      <xdr:col>125</xdr:col>
      <xdr:colOff>398929</xdr:colOff>
      <xdr:row>41</xdr:row>
      <xdr:rowOff>161365</xdr:rowOff>
    </xdr:to>
    <xdr:graphicFrame macro="">
      <xdr:nvGraphicFramePr>
        <xdr:cNvPr id="8" name="Gra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115</xdr:col>
      <xdr:colOff>0</xdr:colOff>
      <xdr:row>42</xdr:row>
      <xdr:rowOff>0</xdr:rowOff>
    </xdr:from>
    <xdr:to>
      <xdr:col>125</xdr:col>
      <xdr:colOff>398929</xdr:colOff>
      <xdr:row>68</xdr:row>
      <xdr:rowOff>161365</xdr:rowOff>
    </xdr:to>
    <xdr:graphicFrame macro="">
      <xdr:nvGraphicFramePr>
        <xdr:cNvPr id="9" name="Gra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143</xdr:col>
      <xdr:colOff>0</xdr:colOff>
      <xdr:row>15</xdr:row>
      <xdr:rowOff>0</xdr:rowOff>
    </xdr:from>
    <xdr:to>
      <xdr:col>153</xdr:col>
      <xdr:colOff>398929</xdr:colOff>
      <xdr:row>41</xdr:row>
      <xdr:rowOff>161365</xdr:rowOff>
    </xdr:to>
    <xdr:graphicFrame macro="">
      <xdr:nvGraphicFramePr>
        <xdr:cNvPr id="10" name="Gra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143</xdr:col>
      <xdr:colOff>0</xdr:colOff>
      <xdr:row>42</xdr:row>
      <xdr:rowOff>0</xdr:rowOff>
    </xdr:from>
    <xdr:to>
      <xdr:col>153</xdr:col>
      <xdr:colOff>398929</xdr:colOff>
      <xdr:row>68</xdr:row>
      <xdr:rowOff>161365</xdr:rowOff>
    </xdr:to>
    <xdr:graphicFrame macro="">
      <xdr:nvGraphicFramePr>
        <xdr:cNvPr id="11" name="Gra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171</xdr:col>
      <xdr:colOff>0</xdr:colOff>
      <xdr:row>15</xdr:row>
      <xdr:rowOff>0</xdr:rowOff>
    </xdr:from>
    <xdr:to>
      <xdr:col>181</xdr:col>
      <xdr:colOff>398929</xdr:colOff>
      <xdr:row>41</xdr:row>
      <xdr:rowOff>161365</xdr:rowOff>
    </xdr:to>
    <xdr:graphicFrame macro="">
      <xdr:nvGraphicFramePr>
        <xdr:cNvPr id="12" name="Gra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171</xdr:col>
      <xdr:colOff>0</xdr:colOff>
      <xdr:row>42</xdr:row>
      <xdr:rowOff>0</xdr:rowOff>
    </xdr:from>
    <xdr:to>
      <xdr:col>181</xdr:col>
      <xdr:colOff>398929</xdr:colOff>
      <xdr:row>68</xdr:row>
      <xdr:rowOff>161365</xdr:rowOff>
    </xdr:to>
    <xdr:graphicFrame macro="">
      <xdr:nvGraphicFramePr>
        <xdr:cNvPr id="13" name="Gra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199</xdr:col>
      <xdr:colOff>0</xdr:colOff>
      <xdr:row>15</xdr:row>
      <xdr:rowOff>0</xdr:rowOff>
    </xdr:from>
    <xdr:to>
      <xdr:col>209</xdr:col>
      <xdr:colOff>398929</xdr:colOff>
      <xdr:row>41</xdr:row>
      <xdr:rowOff>161365</xdr:rowOff>
    </xdr:to>
    <xdr:graphicFrame macro="">
      <xdr:nvGraphicFramePr>
        <xdr:cNvPr id="14" name="Gra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199</xdr:col>
      <xdr:colOff>0</xdr:colOff>
      <xdr:row>42</xdr:row>
      <xdr:rowOff>0</xdr:rowOff>
    </xdr:from>
    <xdr:to>
      <xdr:col>209</xdr:col>
      <xdr:colOff>398929</xdr:colOff>
      <xdr:row>68</xdr:row>
      <xdr:rowOff>161365</xdr:rowOff>
    </xdr:to>
    <xdr:graphicFrame macro="">
      <xdr:nvGraphicFramePr>
        <xdr:cNvPr id="15" name="Gra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41</xdr:col>
      <xdr:colOff>398929</xdr:colOff>
      <xdr:row>41</xdr:row>
      <xdr:rowOff>161365</xdr:rowOff>
    </xdr:to>
    <xdr:graphicFrame macro="">
      <xdr:nvGraphicFramePr>
        <xdr:cNvPr id="16" name="Gra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0</xdr:colOff>
      <xdr:row>42</xdr:row>
      <xdr:rowOff>0</xdr:rowOff>
    </xdr:from>
    <xdr:to>
      <xdr:col>41</xdr:col>
      <xdr:colOff>398929</xdr:colOff>
      <xdr:row>68</xdr:row>
      <xdr:rowOff>161365</xdr:rowOff>
    </xdr:to>
    <xdr:graphicFrame macro="">
      <xdr:nvGraphicFramePr>
        <xdr:cNvPr id="17" name="Grafico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953466"/>
    <xdr:sp macro="" textlink="">
      <xdr:nvSpPr>
        <xdr:cNvPr id="3" name="CasellaDiTesto 2"/>
        <xdr:cNvSpPr txBox="1"/>
      </xdr:nvSpPr>
      <xdr:spPr>
        <a:xfrm>
          <a:off x="0" y="0"/>
          <a:ext cx="1371600" cy="953466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Mantenuto lo stesso materiale all'interno della CUP (no scrambling)</a:t>
          </a:r>
          <a:endParaRPr lang="it-IT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781240"/>
    <xdr:sp macro="" textlink="">
      <xdr:nvSpPr>
        <xdr:cNvPr id="3" name="CasellaDiTesto 2"/>
        <xdr:cNvSpPr txBox="1"/>
      </xdr:nvSpPr>
      <xdr:spPr>
        <a:xfrm>
          <a:off x="0" y="0"/>
          <a:ext cx="1371600" cy="781240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CUP</a:t>
          </a:r>
        </a:p>
        <a:p>
          <a:r>
            <a:rPr lang="it-IT" sz="1100" baseline="0"/>
            <a:t>- Scrambling del materiale tra un'analisi e l'altra</a:t>
          </a:r>
          <a:endParaRPr lang="it-IT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1297919"/>
    <xdr:sp macro="" textlink="">
      <xdr:nvSpPr>
        <xdr:cNvPr id="3" name="CasellaDiTesto 2"/>
        <xdr:cNvSpPr txBox="1"/>
      </xdr:nvSpPr>
      <xdr:spPr>
        <a:xfrm>
          <a:off x="0" y="0"/>
          <a:ext cx="1371600" cy="1297919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/>
            <a:t>- Lettura</a:t>
          </a:r>
          <a:r>
            <a:rPr lang="it-IT" sz="1100" baseline="0"/>
            <a:t> con CASSETTO</a:t>
          </a:r>
        </a:p>
        <a:p>
          <a:r>
            <a:rPr lang="it-IT" sz="1100" baseline="0"/>
            <a:t>- 2x cassetti ogni campione in modo da rappresentare la variabilità del materiale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8"/>
  <sheetViews>
    <sheetView workbookViewId="0">
      <selection activeCell="C17" sqref="C17"/>
    </sheetView>
  </sheetViews>
  <sheetFormatPr defaultRowHeight="15" x14ac:dyDescent="0.25"/>
  <cols>
    <col min="1" max="1" width="21.5703125" customWidth="1"/>
  </cols>
  <sheetData>
    <row r="2" spans="1:9" ht="30" x14ac:dyDescent="0.25">
      <c r="A2" t="s">
        <v>55</v>
      </c>
      <c r="B2" s="113" t="s">
        <v>24</v>
      </c>
      <c r="C2" s="114" t="s">
        <v>25</v>
      </c>
      <c r="D2" s="113" t="s">
        <v>26</v>
      </c>
      <c r="E2" s="114" t="s">
        <v>51</v>
      </c>
      <c r="F2" s="113" t="s">
        <v>45</v>
      </c>
      <c r="G2" s="114" t="s">
        <v>46</v>
      </c>
      <c r="H2" s="113" t="s">
        <v>47</v>
      </c>
      <c r="I2" s="114" t="s">
        <v>48</v>
      </c>
    </row>
    <row r="3" spans="1:9" x14ac:dyDescent="0.25">
      <c r="A3" s="115" t="s">
        <v>56</v>
      </c>
      <c r="B3" s="116">
        <v>1</v>
      </c>
      <c r="C3" s="54">
        <v>1</v>
      </c>
      <c r="D3" s="116">
        <v>1</v>
      </c>
      <c r="E3" s="54"/>
      <c r="F3" s="116">
        <v>1</v>
      </c>
      <c r="G3" s="54">
        <v>1</v>
      </c>
      <c r="H3" s="116">
        <v>1</v>
      </c>
      <c r="I3" s="54">
        <v>1</v>
      </c>
    </row>
    <row r="4" spans="1:9" x14ac:dyDescent="0.25">
      <c r="A4" s="117" t="s">
        <v>57</v>
      </c>
      <c r="B4" s="102" t="s">
        <v>58</v>
      </c>
      <c r="C4" s="59" t="s">
        <v>58</v>
      </c>
      <c r="D4" s="102" t="s">
        <v>58</v>
      </c>
      <c r="E4" s="59"/>
      <c r="F4" s="102" t="s">
        <v>73</v>
      </c>
      <c r="G4" s="59" t="s">
        <v>58</v>
      </c>
      <c r="H4" s="102" t="s">
        <v>58</v>
      </c>
      <c r="I4" s="59" t="s">
        <v>58</v>
      </c>
    </row>
    <row r="5" spans="1:9" x14ac:dyDescent="0.25">
      <c r="A5" s="117" t="s">
        <v>59</v>
      </c>
      <c r="B5" s="102">
        <v>12</v>
      </c>
      <c r="C5" s="59">
        <v>12</v>
      </c>
      <c r="D5" s="102">
        <v>12</v>
      </c>
      <c r="E5" s="59"/>
      <c r="F5" s="102">
        <v>12</v>
      </c>
      <c r="G5" s="59">
        <v>12</v>
      </c>
      <c r="H5" s="102">
        <v>12</v>
      </c>
      <c r="I5" s="59">
        <v>12</v>
      </c>
    </row>
    <row r="6" spans="1:9" x14ac:dyDescent="0.25">
      <c r="A6" s="117" t="s">
        <v>60</v>
      </c>
      <c r="B6" s="102">
        <v>1</v>
      </c>
      <c r="C6" s="59">
        <v>1</v>
      </c>
      <c r="D6" s="102">
        <v>1</v>
      </c>
      <c r="E6" s="59"/>
      <c r="F6" s="102">
        <v>1</v>
      </c>
      <c r="G6" s="59">
        <v>1</v>
      </c>
      <c r="H6" s="102">
        <v>1</v>
      </c>
      <c r="I6" s="59">
        <v>1</v>
      </c>
    </row>
    <row r="7" spans="1:9" x14ac:dyDescent="0.25">
      <c r="A7" s="117" t="s">
        <v>61</v>
      </c>
      <c r="B7" s="102">
        <v>0</v>
      </c>
      <c r="C7" s="59">
        <v>0</v>
      </c>
      <c r="D7" s="102">
        <v>0</v>
      </c>
      <c r="E7" s="59"/>
      <c r="F7" s="102">
        <v>0</v>
      </c>
      <c r="G7" s="59">
        <v>0</v>
      </c>
      <c r="H7" s="102">
        <v>0</v>
      </c>
      <c r="I7" s="59">
        <v>0</v>
      </c>
    </row>
    <row r="8" spans="1:9" x14ac:dyDescent="0.25">
      <c r="A8" s="117" t="s">
        <v>62</v>
      </c>
      <c r="B8" s="102">
        <v>0</v>
      </c>
      <c r="C8" s="59">
        <v>0</v>
      </c>
      <c r="D8" s="102">
        <v>0</v>
      </c>
      <c r="E8" s="59"/>
      <c r="F8" s="102">
        <v>0</v>
      </c>
      <c r="G8" s="59">
        <v>0</v>
      </c>
      <c r="H8" s="102">
        <v>0</v>
      </c>
      <c r="I8" s="59">
        <v>0</v>
      </c>
    </row>
    <row r="9" spans="1:9" x14ac:dyDescent="0.25">
      <c r="A9" s="117" t="s">
        <v>63</v>
      </c>
      <c r="B9" s="102">
        <v>0</v>
      </c>
      <c r="C9" s="59">
        <v>0</v>
      </c>
      <c r="D9" s="102">
        <v>0</v>
      </c>
      <c r="E9" s="59"/>
      <c r="F9" s="102">
        <v>0</v>
      </c>
      <c r="G9" s="59">
        <v>0</v>
      </c>
      <c r="H9" s="102">
        <v>0</v>
      </c>
      <c r="I9" s="59">
        <v>0</v>
      </c>
    </row>
    <row r="10" spans="1:9" x14ac:dyDescent="0.25">
      <c r="A10" s="117" t="s">
        <v>64</v>
      </c>
      <c r="B10" s="102">
        <v>0</v>
      </c>
      <c r="C10" s="59">
        <v>0</v>
      </c>
      <c r="D10" s="102">
        <v>0</v>
      </c>
      <c r="E10" s="59"/>
      <c r="F10" s="102">
        <v>0</v>
      </c>
      <c r="G10" s="59">
        <v>0</v>
      </c>
      <c r="H10" s="102">
        <v>0</v>
      </c>
      <c r="I10" s="59">
        <v>0</v>
      </c>
    </row>
    <row r="11" spans="1:9" x14ac:dyDescent="0.25">
      <c r="A11" s="117" t="s">
        <v>65</v>
      </c>
      <c r="B11" s="102">
        <v>0</v>
      </c>
      <c r="C11" s="59">
        <v>0</v>
      </c>
      <c r="D11" s="102">
        <v>0</v>
      </c>
      <c r="E11" s="59"/>
      <c r="F11" s="102">
        <v>0</v>
      </c>
      <c r="G11" s="59">
        <v>0</v>
      </c>
      <c r="H11" s="102">
        <v>0</v>
      </c>
      <c r="I11" s="59">
        <v>0</v>
      </c>
    </row>
    <row r="12" spans="1:9" x14ac:dyDescent="0.25">
      <c r="A12" s="117" t="s">
        <v>66</v>
      </c>
      <c r="B12" s="102">
        <v>0</v>
      </c>
      <c r="C12" s="59">
        <v>0</v>
      </c>
      <c r="D12" s="102">
        <v>0</v>
      </c>
      <c r="E12" s="59"/>
      <c r="F12" s="102">
        <v>0</v>
      </c>
      <c r="G12" s="59">
        <v>0</v>
      </c>
      <c r="H12" s="102">
        <v>0</v>
      </c>
      <c r="I12" s="59">
        <v>0</v>
      </c>
    </row>
    <row r="13" spans="1:9" x14ac:dyDescent="0.25">
      <c r="A13" s="117" t="s">
        <v>67</v>
      </c>
      <c r="B13" s="102">
        <v>0</v>
      </c>
      <c r="C13" s="59">
        <v>0</v>
      </c>
      <c r="D13" s="102">
        <v>0</v>
      </c>
      <c r="E13" s="59"/>
      <c r="F13" s="102">
        <v>0</v>
      </c>
      <c r="G13" s="59">
        <v>0</v>
      </c>
      <c r="H13" s="102">
        <v>0</v>
      </c>
      <c r="I13" s="59">
        <v>0</v>
      </c>
    </row>
    <row r="14" spans="1:9" x14ac:dyDescent="0.25">
      <c r="A14" s="117" t="s">
        <v>68</v>
      </c>
      <c r="B14" s="102">
        <v>0</v>
      </c>
      <c r="C14" s="59">
        <v>0</v>
      </c>
      <c r="D14" s="102">
        <v>0</v>
      </c>
      <c r="E14" s="59"/>
      <c r="F14" s="102">
        <v>0</v>
      </c>
      <c r="G14" s="59">
        <v>0</v>
      </c>
      <c r="H14" s="102">
        <v>0</v>
      </c>
      <c r="I14" s="59">
        <v>0</v>
      </c>
    </row>
    <row r="15" spans="1:9" x14ac:dyDescent="0.25">
      <c r="A15" s="117" t="s">
        <v>69</v>
      </c>
      <c r="B15" s="102">
        <v>0</v>
      </c>
      <c r="C15" s="59">
        <v>0</v>
      </c>
      <c r="D15" s="102">
        <v>0</v>
      </c>
      <c r="E15" s="59"/>
      <c r="F15" s="102">
        <v>0</v>
      </c>
      <c r="G15" s="59">
        <v>0</v>
      </c>
      <c r="H15" s="102">
        <v>0</v>
      </c>
      <c r="I15" s="59">
        <v>0</v>
      </c>
    </row>
    <row r="16" spans="1:9" x14ac:dyDescent="0.25">
      <c r="A16" s="118" t="s">
        <v>70</v>
      </c>
      <c r="B16" s="112">
        <v>0</v>
      </c>
      <c r="C16" s="64">
        <v>0</v>
      </c>
      <c r="D16" s="112">
        <v>0</v>
      </c>
      <c r="E16" s="64"/>
      <c r="F16" s="112">
        <v>0</v>
      </c>
      <c r="G16" s="64">
        <v>0</v>
      </c>
      <c r="H16" s="112">
        <v>0</v>
      </c>
      <c r="I16" s="64">
        <v>0</v>
      </c>
    </row>
    <row r="17" spans="1:9" x14ac:dyDescent="0.25">
      <c r="A17" s="115" t="s">
        <v>71</v>
      </c>
      <c r="B17" s="116">
        <v>6000</v>
      </c>
      <c r="C17" s="53">
        <v>5</v>
      </c>
      <c r="D17" s="116">
        <v>88</v>
      </c>
      <c r="E17" s="53"/>
      <c r="F17" s="116">
        <v>4.5015000000000001</v>
      </c>
      <c r="G17" s="53">
        <v>40</v>
      </c>
      <c r="H17" s="116">
        <v>400</v>
      </c>
      <c r="I17" s="54">
        <v>127.47483</v>
      </c>
    </row>
    <row r="18" spans="1:9" x14ac:dyDescent="0.25">
      <c r="A18" s="118" t="s">
        <v>72</v>
      </c>
      <c r="B18" s="112">
        <v>1000</v>
      </c>
      <c r="C18" s="63">
        <v>30</v>
      </c>
      <c r="D18" s="112">
        <v>200</v>
      </c>
      <c r="E18" s="63"/>
      <c r="F18" s="112">
        <v>59</v>
      </c>
      <c r="G18" s="63">
        <v>120</v>
      </c>
      <c r="H18" s="112">
        <v>500</v>
      </c>
      <c r="I18" s="64">
        <v>265.36011000000002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94"/>
  <sheetViews>
    <sheetView tabSelected="1" zoomScale="85" zoomScaleNormal="85" workbookViewId="0">
      <selection activeCell="F12" sqref="F12"/>
    </sheetView>
  </sheetViews>
  <sheetFormatPr defaultRowHeight="15" x14ac:dyDescent="0.25"/>
  <sheetData>
    <row r="1" spans="1:21" ht="33" customHeight="1" x14ac:dyDescent="0.25">
      <c r="A1" s="92"/>
      <c r="B1" s="104" t="s">
        <v>54</v>
      </c>
      <c r="C1" s="105" t="str">
        <f>B19</f>
        <v>DRY MATTER</v>
      </c>
      <c r="D1" s="105" t="str">
        <f>P19</f>
        <v>STARCH DM BASE</v>
      </c>
      <c r="E1" s="105" t="str">
        <f>AD19</f>
        <v>PROTEIN DM BASE</v>
      </c>
      <c r="F1" s="105" t="str">
        <f>AR19</f>
        <v>ADF DM BASE</v>
      </c>
      <c r="G1" s="105" t="str">
        <f>BF19</f>
        <v>NDF DM BASE</v>
      </c>
      <c r="H1" s="105" t="str">
        <f>BS19</f>
        <v>ASH DM BASE</v>
      </c>
      <c r="I1" s="105" t="str">
        <f>CF19</f>
        <v>C.FAT DM BASE</v>
      </c>
      <c r="J1" s="105" t="str">
        <f>CS19</f>
        <v>C.FIBER DM BASE</v>
      </c>
      <c r="K1" s="106"/>
      <c r="L1" s="91"/>
      <c r="M1" s="104" t="s">
        <v>30</v>
      </c>
      <c r="N1" s="105" t="str">
        <f t="shared" ref="N1:U1" si="0">C1</f>
        <v>DRY MATTER</v>
      </c>
      <c r="O1" s="105" t="str">
        <f t="shared" si="0"/>
        <v>STARCH DM BASE</v>
      </c>
      <c r="P1" s="105" t="str">
        <f t="shared" si="0"/>
        <v>PROTEIN DM BASE</v>
      </c>
      <c r="Q1" s="105" t="str">
        <f t="shared" si="0"/>
        <v>ADF DM BASE</v>
      </c>
      <c r="R1" s="105" t="str">
        <f t="shared" si="0"/>
        <v>NDF DM BASE</v>
      </c>
      <c r="S1" s="105" t="str">
        <f t="shared" si="0"/>
        <v>ASH DM BASE</v>
      </c>
      <c r="T1" s="105" t="str">
        <f t="shared" si="0"/>
        <v>C.FAT DM BASE</v>
      </c>
      <c r="U1" s="105" t="str">
        <f t="shared" si="0"/>
        <v>C.FIBER DM BASE</v>
      </c>
    </row>
    <row r="2" spans="1:21" x14ac:dyDescent="0.25">
      <c r="A2" s="92"/>
      <c r="B2" s="95" t="s">
        <v>11</v>
      </c>
      <c r="C2" s="96">
        <f>D22</f>
        <v>0.30901000000000001</v>
      </c>
      <c r="D2" s="96">
        <f>R22</f>
        <v>0.93008999999999997</v>
      </c>
      <c r="E2" s="96">
        <f>AF22</f>
        <v>0.71167000000000002</v>
      </c>
      <c r="F2" s="96">
        <f>AT22</f>
        <v>0</v>
      </c>
      <c r="G2" s="96">
        <f>BH22</f>
        <v>0.12407</v>
      </c>
      <c r="H2" s="96">
        <f>BU22</f>
        <v>9.3560000000000004E-2</v>
      </c>
      <c r="I2" s="96">
        <f>CH22</f>
        <v>0.11984</v>
      </c>
      <c r="J2" s="96">
        <f>CU22</f>
        <v>0.10438</v>
      </c>
      <c r="L2" s="92"/>
      <c r="M2" s="95" t="s">
        <v>11</v>
      </c>
      <c r="N2" s="96">
        <f t="shared" ref="N2:N7" si="1">K22</f>
        <v>0.57208000000000003</v>
      </c>
      <c r="O2" s="96">
        <f>Y22</f>
        <v>0.98123000000000005</v>
      </c>
      <c r="P2" s="96">
        <f t="shared" ref="P2:P7" si="2">AM22</f>
        <v>0.53988999999999998</v>
      </c>
      <c r="Q2" s="96">
        <f t="shared" ref="Q2:Q7" si="3">BA22</f>
        <v>0</v>
      </c>
      <c r="R2" s="96">
        <f t="shared" ref="R2:R7" si="4">BO22</f>
        <v>0.13536999999999999</v>
      </c>
      <c r="S2" s="96">
        <f t="shared" ref="S2:S7" si="5">CB22</f>
        <v>6.9220000000000004E-2</v>
      </c>
      <c r="T2" s="96">
        <f t="shared" ref="T2:T7" si="6">CO22</f>
        <v>0.14168</v>
      </c>
      <c r="U2" s="96">
        <f t="shared" ref="U2:U7" si="7">DB22</f>
        <v>0.10774</v>
      </c>
    </row>
    <row r="3" spans="1:21" x14ac:dyDescent="0.25">
      <c r="A3" s="92"/>
      <c r="B3" s="97" t="s">
        <v>31</v>
      </c>
      <c r="C3" s="98">
        <f t="shared" ref="C3:C7" si="8">D23</f>
        <v>0</v>
      </c>
      <c r="D3" s="98">
        <f t="shared" ref="D3:D7" si="9">R23</f>
        <v>0</v>
      </c>
      <c r="E3" s="98">
        <f t="shared" ref="E3:E7" si="10">AF23</f>
        <v>0</v>
      </c>
      <c r="F3" s="98">
        <f t="shared" ref="F3:F7" si="11">AT23</f>
        <v>0</v>
      </c>
      <c r="G3" s="98">
        <f t="shared" ref="G3:G7" si="12">BH23</f>
        <v>0</v>
      </c>
      <c r="H3" s="98">
        <f t="shared" ref="H3:H7" si="13">BU23</f>
        <v>0</v>
      </c>
      <c r="I3" s="98">
        <f t="shared" ref="I3:I7" si="14">CH23</f>
        <v>0</v>
      </c>
      <c r="J3" s="98">
        <f t="shared" ref="J3:J7" si="15">CU23</f>
        <v>0</v>
      </c>
      <c r="L3" s="92"/>
      <c r="M3" s="97" t="s">
        <v>31</v>
      </c>
      <c r="N3" s="98">
        <f t="shared" si="1"/>
        <v>0.12433</v>
      </c>
      <c r="O3" s="98">
        <f t="shared" ref="O3:O7" si="16">Y23</f>
        <v>0.14071</v>
      </c>
      <c r="P3" s="98">
        <f t="shared" si="2"/>
        <v>-0.10729</v>
      </c>
      <c r="Q3" s="98">
        <f t="shared" si="3"/>
        <v>0</v>
      </c>
      <c r="R3" s="98">
        <f t="shared" si="4"/>
        <v>-2.29E-2</v>
      </c>
      <c r="S3" s="98">
        <f t="shared" si="5"/>
        <v>-4.3499999999999997E-3</v>
      </c>
      <c r="T3" s="98">
        <f t="shared" si="6"/>
        <v>2.9860000000000001E-2</v>
      </c>
      <c r="U3" s="98">
        <f t="shared" si="7"/>
        <v>3.1E-4</v>
      </c>
    </row>
    <row r="4" spans="1:21" x14ac:dyDescent="0.25">
      <c r="A4" s="92"/>
      <c r="B4" s="97" t="s">
        <v>12</v>
      </c>
      <c r="C4" s="98">
        <f t="shared" si="8"/>
        <v>0.30901000000000001</v>
      </c>
      <c r="D4" s="98">
        <f t="shared" si="9"/>
        <v>0.93008999999999997</v>
      </c>
      <c r="E4" s="98">
        <f t="shared" si="10"/>
        <v>0.71167000000000002</v>
      </c>
      <c r="F4" s="98">
        <f t="shared" si="11"/>
        <v>0</v>
      </c>
      <c r="G4" s="98">
        <f t="shared" si="12"/>
        <v>0.12407</v>
      </c>
      <c r="H4" s="98">
        <f t="shared" si="13"/>
        <v>9.3560000000000004E-2</v>
      </c>
      <c r="I4" s="98">
        <f t="shared" si="14"/>
        <v>0.11984</v>
      </c>
      <c r="J4" s="98">
        <f t="shared" si="15"/>
        <v>0.10438</v>
      </c>
      <c r="L4" s="92"/>
      <c r="M4" s="97" t="s">
        <v>12</v>
      </c>
      <c r="N4" s="98">
        <f t="shared" si="1"/>
        <v>0.55840999999999996</v>
      </c>
      <c r="O4" s="98">
        <f t="shared" si="16"/>
        <v>0.97109000000000001</v>
      </c>
      <c r="P4" s="98">
        <f t="shared" si="2"/>
        <v>0.52912999999999999</v>
      </c>
      <c r="Q4" s="98">
        <f t="shared" si="3"/>
        <v>0</v>
      </c>
      <c r="R4" s="98">
        <f t="shared" si="4"/>
        <v>0.13342000000000001</v>
      </c>
      <c r="S4" s="98">
        <f t="shared" si="5"/>
        <v>6.9089999999999999E-2</v>
      </c>
      <c r="T4" s="98">
        <f t="shared" si="6"/>
        <v>0.13849</v>
      </c>
      <c r="U4" s="98">
        <f t="shared" si="7"/>
        <v>0.10774</v>
      </c>
    </row>
    <row r="5" spans="1:21" x14ac:dyDescent="0.25">
      <c r="A5" s="92"/>
      <c r="B5" s="97" t="s">
        <v>2</v>
      </c>
      <c r="C5" s="98">
        <f t="shared" si="8"/>
        <v>0.97853999999999997</v>
      </c>
      <c r="D5" s="98">
        <f t="shared" si="9"/>
        <v>0.71796000000000004</v>
      </c>
      <c r="E5" s="98">
        <f t="shared" si="10"/>
        <v>0.88427999999999995</v>
      </c>
      <c r="F5" s="98">
        <f t="shared" si="11"/>
        <v>0</v>
      </c>
      <c r="G5" s="98">
        <f t="shared" si="12"/>
        <v>0.95208000000000004</v>
      </c>
      <c r="H5" s="98">
        <f t="shared" si="13"/>
        <v>0.72628000000000004</v>
      </c>
      <c r="I5" s="98">
        <f t="shared" si="14"/>
        <v>0.58433999999999997</v>
      </c>
      <c r="J5" s="98">
        <f t="shared" si="15"/>
        <v>0.84501000000000004</v>
      </c>
      <c r="L5" s="92"/>
      <c r="M5" s="97" t="s">
        <v>2</v>
      </c>
      <c r="N5" s="98">
        <f t="shared" si="1"/>
        <v>0.89795000000000003</v>
      </c>
      <c r="O5" s="98">
        <f t="shared" si="16"/>
        <v>0.59706000000000004</v>
      </c>
      <c r="P5" s="98">
        <f t="shared" si="2"/>
        <v>0.91615000000000002</v>
      </c>
      <c r="Q5" s="98">
        <f t="shared" si="3"/>
        <v>0</v>
      </c>
      <c r="R5" s="98">
        <f t="shared" si="4"/>
        <v>0.93223</v>
      </c>
      <c r="S5" s="98">
        <f t="shared" si="5"/>
        <v>0.61463000000000001</v>
      </c>
      <c r="T5" s="98">
        <f t="shared" si="6"/>
        <v>0.43861</v>
      </c>
      <c r="U5" s="98">
        <f t="shared" si="7"/>
        <v>0.67612000000000005</v>
      </c>
    </row>
    <row r="6" spans="1:21" x14ac:dyDescent="0.25">
      <c r="A6" s="92"/>
      <c r="B6" s="97" t="s">
        <v>32</v>
      </c>
      <c r="C6" s="98">
        <f t="shared" si="8"/>
        <v>1</v>
      </c>
      <c r="D6" s="98">
        <f t="shared" si="9"/>
        <v>1.0000500000000001</v>
      </c>
      <c r="E6" s="98">
        <f t="shared" si="10"/>
        <v>1.00112</v>
      </c>
      <c r="F6" s="98">
        <f t="shared" si="11"/>
        <v>0</v>
      </c>
      <c r="G6" s="98">
        <f t="shared" si="12"/>
        <v>1.0000199999999999</v>
      </c>
      <c r="H6" s="98">
        <f t="shared" si="13"/>
        <v>1.0003599999999999</v>
      </c>
      <c r="I6" s="98">
        <f t="shared" si="14"/>
        <v>1.0007900000000001</v>
      </c>
      <c r="J6" s="98">
        <f t="shared" si="15"/>
        <v>1.0005299999999999</v>
      </c>
      <c r="L6" s="92"/>
      <c r="M6" s="97" t="s">
        <v>32</v>
      </c>
      <c r="N6" s="98">
        <f t="shared" si="1"/>
        <v>1.0014099999999999</v>
      </c>
      <c r="O6" s="98">
        <f t="shared" si="16"/>
        <v>1.0021199999999999</v>
      </c>
      <c r="P6" s="98">
        <f t="shared" si="2"/>
        <v>0.99114000000000002</v>
      </c>
      <c r="Q6" s="98">
        <f t="shared" si="3"/>
        <v>0</v>
      </c>
      <c r="R6" s="98">
        <f t="shared" si="4"/>
        <v>0.99824999999999997</v>
      </c>
      <c r="S6" s="98">
        <f t="shared" si="5"/>
        <v>0.99834000000000001</v>
      </c>
      <c r="T6" s="98">
        <f t="shared" si="6"/>
        <v>1.0186200000000001</v>
      </c>
      <c r="U6" s="98">
        <f t="shared" si="7"/>
        <v>1.0005299999999999</v>
      </c>
    </row>
    <row r="7" spans="1:21" x14ac:dyDescent="0.25">
      <c r="A7" s="92"/>
      <c r="B7" s="97" t="s">
        <v>33</v>
      </c>
      <c r="C7" s="102">
        <f t="shared" si="8"/>
        <v>255</v>
      </c>
      <c r="D7" s="102">
        <f t="shared" si="9"/>
        <v>252</v>
      </c>
      <c r="E7" s="102">
        <f t="shared" si="10"/>
        <v>246</v>
      </c>
      <c r="F7" s="102">
        <f t="shared" si="11"/>
        <v>0</v>
      </c>
      <c r="G7" s="102">
        <f t="shared" si="12"/>
        <v>78</v>
      </c>
      <c r="H7" s="102">
        <f t="shared" si="13"/>
        <v>181</v>
      </c>
      <c r="I7" s="102">
        <f t="shared" si="14"/>
        <v>243</v>
      </c>
      <c r="J7" s="102">
        <f t="shared" si="15"/>
        <v>105</v>
      </c>
      <c r="L7" s="92"/>
      <c r="M7" s="97" t="s">
        <v>33</v>
      </c>
      <c r="N7" s="102">
        <f t="shared" si="1"/>
        <v>58</v>
      </c>
      <c r="O7" s="102">
        <f t="shared" si="16"/>
        <v>56</v>
      </c>
      <c r="P7" s="102">
        <f t="shared" si="2"/>
        <v>52</v>
      </c>
      <c r="Q7" s="102">
        <f t="shared" si="3"/>
        <v>0</v>
      </c>
      <c r="R7" s="102">
        <f t="shared" si="4"/>
        <v>18</v>
      </c>
      <c r="S7" s="102">
        <f t="shared" si="5"/>
        <v>57</v>
      </c>
      <c r="T7" s="102">
        <f t="shared" si="6"/>
        <v>58</v>
      </c>
      <c r="U7" s="102">
        <f t="shared" si="7"/>
        <v>34</v>
      </c>
    </row>
    <row r="8" spans="1:21" x14ac:dyDescent="0.25">
      <c r="A8" s="126" t="s">
        <v>34</v>
      </c>
      <c r="B8" s="95" t="s">
        <v>35</v>
      </c>
      <c r="C8" s="100">
        <f>D29</f>
        <v>80.400000000000006</v>
      </c>
      <c r="D8" s="100">
        <f>R29</f>
        <v>60.124369999999999</v>
      </c>
      <c r="E8" s="100">
        <f>AF29</f>
        <v>9.1973199999999995</v>
      </c>
      <c r="F8" s="100">
        <f>AT29</f>
        <v>0</v>
      </c>
      <c r="G8" s="100">
        <f>BH29</f>
        <v>2.2378999999999998</v>
      </c>
      <c r="H8" s="100">
        <f>BU29</f>
        <v>2.2378999999999998</v>
      </c>
      <c r="I8" s="100">
        <f>CH29</f>
        <v>1.0857000000000001</v>
      </c>
      <c r="J8" s="100">
        <f>CU29</f>
        <v>1.4595</v>
      </c>
      <c r="L8" s="126" t="s">
        <v>34</v>
      </c>
      <c r="M8" s="95" t="s">
        <v>35</v>
      </c>
      <c r="N8" s="100">
        <f t="shared" ref="N8:N15" si="17">K29</f>
        <v>82.2</v>
      </c>
      <c r="O8" s="100">
        <f>Y29</f>
        <v>61.997779999999999</v>
      </c>
      <c r="P8" s="100">
        <f t="shared" ref="P8:P15" si="18">AM29</f>
        <v>10.7</v>
      </c>
      <c r="Q8" s="100">
        <f t="shared" ref="Q8:Q15" si="19">BA29</f>
        <v>0</v>
      </c>
      <c r="R8" s="100">
        <f t="shared" ref="R8:R15" si="20">BO29</f>
        <v>2.43682</v>
      </c>
      <c r="S8" s="100">
        <f t="shared" ref="S8:S15" si="21">CB29</f>
        <v>2.43682</v>
      </c>
      <c r="T8" s="100">
        <f t="shared" ref="T8:T15" si="22">CO29</f>
        <v>1.2670699999999999</v>
      </c>
      <c r="U8" s="100">
        <f t="shared" ref="U8:U15" si="23">DB29</f>
        <v>1.90937</v>
      </c>
    </row>
    <row r="9" spans="1:21" x14ac:dyDescent="0.25">
      <c r="A9" s="127"/>
      <c r="B9" s="97" t="s">
        <v>36</v>
      </c>
      <c r="C9" s="103">
        <f t="shared" ref="C9:C15" si="24">D30</f>
        <v>91.4</v>
      </c>
      <c r="D9" s="103">
        <f t="shared" ref="D9:D15" si="25">R30</f>
        <v>69.095389999999995</v>
      </c>
      <c r="E9" s="103">
        <f t="shared" ref="E9:E15" si="26">AF30</f>
        <v>21.150649999999999</v>
      </c>
      <c r="F9" s="103">
        <f t="shared" ref="F9:F15" si="27">AT30</f>
        <v>0</v>
      </c>
      <c r="G9" s="103">
        <f t="shared" ref="G9:G15" si="28">BH30</f>
        <v>3.18824</v>
      </c>
      <c r="H9" s="103">
        <f t="shared" ref="H9:H15" si="29">BU30</f>
        <v>3.18824</v>
      </c>
      <c r="I9" s="103">
        <f t="shared" ref="I9:I15" si="30">CH30</f>
        <v>2.1646999999999998</v>
      </c>
      <c r="J9" s="103">
        <f t="shared" ref="J9:J15" si="31">CU30</f>
        <v>7.17</v>
      </c>
      <c r="L9" s="127"/>
      <c r="M9" s="97" t="s">
        <v>36</v>
      </c>
      <c r="N9" s="103">
        <f t="shared" si="17"/>
        <v>91.7</v>
      </c>
      <c r="O9" s="103">
        <f t="shared" ref="O9:O15" si="32">Y30</f>
        <v>68.2</v>
      </c>
      <c r="P9" s="103">
        <f t="shared" si="18"/>
        <v>18.588889999999999</v>
      </c>
      <c r="Q9" s="103">
        <f t="shared" si="19"/>
        <v>0</v>
      </c>
      <c r="R9" s="103">
        <f t="shared" si="20"/>
        <v>2.9555600000000002</v>
      </c>
      <c r="S9" s="103">
        <f t="shared" si="21"/>
        <v>2.9555600000000002</v>
      </c>
      <c r="T9" s="103">
        <f t="shared" si="22"/>
        <v>2.1197300000000001</v>
      </c>
      <c r="U9" s="103">
        <f t="shared" si="23"/>
        <v>2.8064</v>
      </c>
    </row>
    <row r="10" spans="1:21" x14ac:dyDescent="0.25">
      <c r="A10" s="127"/>
      <c r="B10" s="97" t="s">
        <v>37</v>
      </c>
      <c r="C10" s="103">
        <f t="shared" si="24"/>
        <v>87.608817529411809</v>
      </c>
      <c r="D10" s="103">
        <f t="shared" si="25"/>
        <v>65.150892023809476</v>
      </c>
      <c r="E10" s="103">
        <f t="shared" si="26"/>
        <v>13.534276666666669</v>
      </c>
      <c r="F10" s="103" t="e">
        <f t="shared" si="27"/>
        <v>#DIV/0!</v>
      </c>
      <c r="G10" s="103">
        <f t="shared" si="28"/>
        <v>2.6626472375690615</v>
      </c>
      <c r="H10" s="103">
        <f t="shared" si="29"/>
        <v>2.6626472375690615</v>
      </c>
      <c r="I10" s="103">
        <f t="shared" si="30"/>
        <v>1.6851664197530858</v>
      </c>
      <c r="J10" s="103">
        <f t="shared" si="31"/>
        <v>3.4707764864864852</v>
      </c>
      <c r="L10" s="127"/>
      <c r="M10" s="97" t="s">
        <v>37</v>
      </c>
      <c r="N10" s="103">
        <f t="shared" si="17"/>
        <v>88.597241379310361</v>
      </c>
      <c r="O10" s="103">
        <f t="shared" si="32"/>
        <v>65.595112142857161</v>
      </c>
      <c r="P10" s="103">
        <f t="shared" si="18"/>
        <v>13.445635769230766</v>
      </c>
      <c r="Q10" s="103" t="e">
        <f t="shared" si="19"/>
        <v>#DIV/0!</v>
      </c>
      <c r="R10" s="103">
        <f t="shared" si="20"/>
        <v>2.6216849122807004</v>
      </c>
      <c r="S10" s="103">
        <f t="shared" si="21"/>
        <v>2.6216849122807004</v>
      </c>
      <c r="T10" s="103">
        <f t="shared" si="22"/>
        <v>1.7197396551724138</v>
      </c>
      <c r="U10" s="103">
        <f t="shared" si="23"/>
        <v>2.4369300000000003</v>
      </c>
    </row>
    <row r="11" spans="1:21" x14ac:dyDescent="0.25">
      <c r="A11" s="128"/>
      <c r="B11" s="99" t="s">
        <v>17</v>
      </c>
      <c r="C11" s="101">
        <f t="shared" si="24"/>
        <v>2.1098240879634869</v>
      </c>
      <c r="D11" s="101">
        <f t="shared" si="25"/>
        <v>1.7269068483717522</v>
      </c>
      <c r="E11" s="101">
        <f t="shared" si="26"/>
        <v>2.0693461785766076</v>
      </c>
      <c r="F11" s="101" t="e">
        <f t="shared" si="27"/>
        <v>#DIV/0!</v>
      </c>
      <c r="G11" s="101">
        <f t="shared" si="28"/>
        <v>0.17516087426545263</v>
      </c>
      <c r="H11" s="101">
        <f t="shared" si="29"/>
        <v>0.17516087426545263</v>
      </c>
      <c r="I11" s="101">
        <f t="shared" si="30"/>
        <v>0.18404050423061677</v>
      </c>
      <c r="J11" s="101">
        <f t="shared" si="31"/>
        <v>1.6865405023595341</v>
      </c>
      <c r="L11" s="128"/>
      <c r="M11" s="99" t="s">
        <v>17</v>
      </c>
      <c r="N11" s="101">
        <f t="shared" si="17"/>
        <v>1.7608279483018403</v>
      </c>
      <c r="O11" s="101">
        <f t="shared" si="32"/>
        <v>1.5352953454447835</v>
      </c>
      <c r="P11" s="101">
        <f t="shared" si="18"/>
        <v>1.803438050544157</v>
      </c>
      <c r="Q11" s="101" t="e">
        <f t="shared" si="19"/>
        <v>#DIV/0!</v>
      </c>
      <c r="R11" s="101">
        <f t="shared" si="20"/>
        <v>0.11227703454470501</v>
      </c>
      <c r="S11" s="101">
        <f t="shared" si="21"/>
        <v>0.11227703454470501</v>
      </c>
      <c r="T11" s="101">
        <f t="shared" si="22"/>
        <v>0.18087566818184689</v>
      </c>
      <c r="U11" s="101">
        <f t="shared" si="23"/>
        <v>0.18961552041385796</v>
      </c>
    </row>
    <row r="12" spans="1:21" x14ac:dyDescent="0.25">
      <c r="A12" s="126" t="s">
        <v>38</v>
      </c>
      <c r="B12" s="95" t="s">
        <v>35</v>
      </c>
      <c r="C12" s="100">
        <f t="shared" si="24"/>
        <v>80.141000000000005</v>
      </c>
      <c r="D12" s="100">
        <f t="shared" si="25"/>
        <v>61.461210000000001</v>
      </c>
      <c r="E12" s="100">
        <f t="shared" si="26"/>
        <v>9.5341299999999993</v>
      </c>
      <c r="F12" s="100">
        <f t="shared" si="27"/>
        <v>0</v>
      </c>
      <c r="G12" s="100">
        <f t="shared" si="28"/>
        <v>2.3785699999999999</v>
      </c>
      <c r="H12" s="100">
        <f t="shared" si="29"/>
        <v>2.3785699999999999</v>
      </c>
      <c r="I12" s="100">
        <f t="shared" si="30"/>
        <v>1.14297</v>
      </c>
      <c r="J12" s="100">
        <f t="shared" si="31"/>
        <v>1.6198300000000001</v>
      </c>
      <c r="L12" s="126" t="s">
        <v>38</v>
      </c>
      <c r="M12" s="95" t="s">
        <v>35</v>
      </c>
      <c r="N12" s="100">
        <f t="shared" si="17"/>
        <v>83.155900000000003</v>
      </c>
      <c r="O12" s="100">
        <f t="shared" si="32"/>
        <v>62.960259999999998</v>
      </c>
      <c r="P12" s="100">
        <f t="shared" si="18"/>
        <v>10.35642</v>
      </c>
      <c r="Q12" s="100">
        <f t="shared" si="19"/>
        <v>0</v>
      </c>
      <c r="R12" s="100">
        <f t="shared" si="20"/>
        <v>2.4772599999999998</v>
      </c>
      <c r="S12" s="100">
        <f t="shared" si="21"/>
        <v>2.4772599999999998</v>
      </c>
      <c r="T12" s="100">
        <f t="shared" si="22"/>
        <v>1.51576</v>
      </c>
      <c r="U12" s="100">
        <f t="shared" si="23"/>
        <v>2.0039099999999999</v>
      </c>
    </row>
    <row r="13" spans="1:21" x14ac:dyDescent="0.25">
      <c r="A13" s="127"/>
      <c r="B13" s="97" t="s">
        <v>36</v>
      </c>
      <c r="C13" s="103">
        <f t="shared" si="24"/>
        <v>90.921199999999999</v>
      </c>
      <c r="D13" s="103">
        <f t="shared" si="25"/>
        <v>68.581220000000002</v>
      </c>
      <c r="E13" s="103">
        <f t="shared" si="26"/>
        <v>18.454329999999999</v>
      </c>
      <c r="F13" s="103">
        <f t="shared" si="27"/>
        <v>0</v>
      </c>
      <c r="G13" s="103">
        <f t="shared" si="28"/>
        <v>3.0824699999999998</v>
      </c>
      <c r="H13" s="103">
        <f t="shared" si="29"/>
        <v>3.0824699999999998</v>
      </c>
      <c r="I13" s="103">
        <f t="shared" si="30"/>
        <v>1.9537800000000001</v>
      </c>
      <c r="J13" s="103">
        <f t="shared" si="31"/>
        <v>6.5155799999999999</v>
      </c>
      <c r="L13" s="127"/>
      <c r="M13" s="97" t="s">
        <v>36</v>
      </c>
      <c r="N13" s="103">
        <f t="shared" si="17"/>
        <v>90.761340000000004</v>
      </c>
      <c r="O13" s="103">
        <f t="shared" si="32"/>
        <v>68.079599999999999</v>
      </c>
      <c r="P13" s="103">
        <f t="shared" si="18"/>
        <v>17.340330000000002</v>
      </c>
      <c r="Q13" s="103">
        <f t="shared" si="19"/>
        <v>0</v>
      </c>
      <c r="R13" s="103">
        <f t="shared" si="20"/>
        <v>2.8414600000000001</v>
      </c>
      <c r="S13" s="103">
        <f t="shared" si="21"/>
        <v>2.8414600000000001</v>
      </c>
      <c r="T13" s="103">
        <f t="shared" si="22"/>
        <v>1.9130199999999999</v>
      </c>
      <c r="U13" s="103">
        <f t="shared" si="23"/>
        <v>2.70546</v>
      </c>
    </row>
    <row r="14" spans="1:21" x14ac:dyDescent="0.25">
      <c r="A14" s="127"/>
      <c r="B14" s="97" t="s">
        <v>37</v>
      </c>
      <c r="C14" s="103">
        <f t="shared" si="24"/>
        <v>87.608817176470666</v>
      </c>
      <c r="D14" s="103">
        <f t="shared" si="25"/>
        <v>65.150892063492009</v>
      </c>
      <c r="E14" s="103">
        <f t="shared" si="26"/>
        <v>13.53427654471546</v>
      </c>
      <c r="F14" s="103" t="e">
        <f t="shared" si="27"/>
        <v>#DIV/0!</v>
      </c>
      <c r="G14" s="103">
        <f t="shared" si="28"/>
        <v>2.6626475690607756</v>
      </c>
      <c r="H14" s="103">
        <f t="shared" si="29"/>
        <v>2.6626475690607756</v>
      </c>
      <c r="I14" s="103">
        <f t="shared" si="30"/>
        <v>1.6851663374485595</v>
      </c>
      <c r="J14" s="103">
        <f t="shared" si="31"/>
        <v>3.4687507432432438</v>
      </c>
      <c r="L14" s="127"/>
      <c r="M14" s="97" t="s">
        <v>37</v>
      </c>
      <c r="N14" s="103">
        <f t="shared" si="17"/>
        <v>88.472913965517236</v>
      </c>
      <c r="O14" s="103">
        <f t="shared" si="32"/>
        <v>65.454397678571425</v>
      </c>
      <c r="P14" s="103">
        <f t="shared" si="18"/>
        <v>13.55292923076923</v>
      </c>
      <c r="Q14" s="103" t="e">
        <f t="shared" si="19"/>
        <v>#DIV/0!</v>
      </c>
      <c r="R14" s="103">
        <f t="shared" si="20"/>
        <v>2.6260322807017538</v>
      </c>
      <c r="S14" s="103">
        <f t="shared" si="21"/>
        <v>2.6260322807017538</v>
      </c>
      <c r="T14" s="103">
        <f t="shared" si="22"/>
        <v>1.6898805172413796</v>
      </c>
      <c r="U14" s="103">
        <f t="shared" si="23"/>
        <v>2.436615882352942</v>
      </c>
    </row>
    <row r="15" spans="1:21" x14ac:dyDescent="0.25">
      <c r="A15" s="128"/>
      <c r="B15" s="99" t="s">
        <v>17</v>
      </c>
      <c r="C15" s="101">
        <f t="shared" si="24"/>
        <v>2.0687766188426315</v>
      </c>
      <c r="D15" s="101">
        <f t="shared" si="25"/>
        <v>1.2976935315537192</v>
      </c>
      <c r="E15" s="101">
        <f t="shared" si="26"/>
        <v>1.8318410005390302</v>
      </c>
      <c r="F15" s="101" t="e">
        <f t="shared" si="27"/>
        <v>#DIV/0!</v>
      </c>
      <c r="G15" s="101">
        <f t="shared" si="28"/>
        <v>0.12916839261062768</v>
      </c>
      <c r="H15" s="101">
        <f t="shared" si="29"/>
        <v>0.12916839261062768</v>
      </c>
      <c r="I15" s="101">
        <f t="shared" si="30"/>
        <v>0.12221287308667829</v>
      </c>
      <c r="J15" s="101">
        <f t="shared" si="31"/>
        <v>1.6604829654295623</v>
      </c>
      <c r="L15" s="128"/>
      <c r="M15" s="99" t="s">
        <v>17</v>
      </c>
      <c r="N15" s="101">
        <f t="shared" si="17"/>
        <v>1.6387381221568975</v>
      </c>
      <c r="O15" s="101">
        <f t="shared" si="32"/>
        <v>1.2881798372121682</v>
      </c>
      <c r="P15" s="101">
        <f t="shared" si="18"/>
        <v>1.8390431121910902</v>
      </c>
      <c r="Q15" s="101" t="e">
        <f t="shared" si="19"/>
        <v>#DIV/0!</v>
      </c>
      <c r="R15" s="101">
        <f t="shared" si="20"/>
        <v>8.8353011833568307E-2</v>
      </c>
      <c r="S15" s="101">
        <f t="shared" si="21"/>
        <v>8.8353011833568307E-2</v>
      </c>
      <c r="T15" s="101">
        <f t="shared" si="22"/>
        <v>8.5871275274515532E-2</v>
      </c>
      <c r="U15" s="101">
        <f t="shared" si="23"/>
        <v>0.13819574111136379</v>
      </c>
    </row>
    <row r="18" spans="2:108" ht="15.75" thickBot="1" x14ac:dyDescent="0.3"/>
    <row r="19" spans="2:108" ht="21.75" thickBot="1" x14ac:dyDescent="0.4">
      <c r="B19" s="119" t="s">
        <v>24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1"/>
      <c r="P19" s="119" t="s">
        <v>25</v>
      </c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1"/>
      <c r="AD19" s="119" t="s">
        <v>26</v>
      </c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1"/>
      <c r="AR19" s="119" t="s">
        <v>51</v>
      </c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1"/>
      <c r="BF19" s="119" t="s">
        <v>45</v>
      </c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1"/>
      <c r="BS19" s="119" t="s">
        <v>46</v>
      </c>
      <c r="BT19" s="120"/>
      <c r="BU19" s="120"/>
      <c r="BV19" s="120"/>
      <c r="BW19" s="120"/>
      <c r="BX19" s="120"/>
      <c r="BY19" s="120"/>
      <c r="BZ19" s="120"/>
      <c r="CA19" s="120"/>
      <c r="CB19" s="120"/>
      <c r="CC19" s="120"/>
      <c r="CD19" s="121"/>
      <c r="CF19" s="119" t="s">
        <v>47</v>
      </c>
      <c r="CG19" s="120"/>
      <c r="CH19" s="120"/>
      <c r="CI19" s="120"/>
      <c r="CJ19" s="120"/>
      <c r="CK19" s="120"/>
      <c r="CL19" s="120"/>
      <c r="CM19" s="120"/>
      <c r="CN19" s="120"/>
      <c r="CO19" s="120"/>
      <c r="CP19" s="120"/>
      <c r="CQ19" s="121"/>
      <c r="CS19" s="119" t="s">
        <v>48</v>
      </c>
      <c r="CT19" s="120"/>
      <c r="CU19" s="120"/>
      <c r="CV19" s="120"/>
      <c r="CW19" s="120"/>
      <c r="CX19" s="120"/>
      <c r="CY19" s="120"/>
      <c r="CZ19" s="120"/>
      <c r="DA19" s="120"/>
      <c r="DB19" s="120"/>
      <c r="DC19" s="120"/>
      <c r="DD19" s="121"/>
    </row>
    <row r="20" spans="2:108" x14ac:dyDescent="0.25">
      <c r="B20" s="123" t="s">
        <v>29</v>
      </c>
      <c r="C20" s="124"/>
      <c r="D20" s="124"/>
      <c r="E20" s="124"/>
      <c r="F20" s="125"/>
      <c r="G20" s="58"/>
      <c r="I20" s="123" t="s">
        <v>30</v>
      </c>
      <c r="J20" s="124"/>
      <c r="K20" s="124"/>
      <c r="L20" s="124"/>
      <c r="M20" s="125"/>
      <c r="P20" s="123" t="s">
        <v>29</v>
      </c>
      <c r="Q20" s="124"/>
      <c r="R20" s="124"/>
      <c r="S20" s="124"/>
      <c r="T20" s="125"/>
      <c r="U20" s="58"/>
      <c r="W20" s="123" t="s">
        <v>30</v>
      </c>
      <c r="X20" s="124"/>
      <c r="Y20" s="124"/>
      <c r="Z20" s="124"/>
      <c r="AA20" s="125"/>
      <c r="AD20" s="123" t="s">
        <v>29</v>
      </c>
      <c r="AE20" s="124"/>
      <c r="AF20" s="124"/>
      <c r="AG20" s="124"/>
      <c r="AH20" s="125"/>
      <c r="AI20" s="58"/>
      <c r="AK20" s="123" t="s">
        <v>30</v>
      </c>
      <c r="AL20" s="124"/>
      <c r="AM20" s="124"/>
      <c r="AN20" s="124"/>
      <c r="AO20" s="125"/>
      <c r="AR20" s="123" t="s">
        <v>29</v>
      </c>
      <c r="AS20" s="124"/>
      <c r="AT20" s="124"/>
      <c r="AU20" s="124"/>
      <c r="AV20" s="125"/>
      <c r="AW20" s="58"/>
      <c r="AY20" s="123" t="s">
        <v>30</v>
      </c>
      <c r="AZ20" s="124"/>
      <c r="BA20" s="124"/>
      <c r="BB20" s="124"/>
      <c r="BC20" s="125"/>
      <c r="BF20" s="123" t="s">
        <v>29</v>
      </c>
      <c r="BG20" s="124"/>
      <c r="BH20" s="124"/>
      <c r="BI20" s="124"/>
      <c r="BJ20" s="125"/>
      <c r="BK20" s="58"/>
      <c r="BM20" s="123" t="s">
        <v>30</v>
      </c>
      <c r="BN20" s="124"/>
      <c r="BO20" s="124"/>
      <c r="BP20" s="124"/>
      <c r="BQ20" s="125"/>
      <c r="BS20" s="123" t="s">
        <v>29</v>
      </c>
      <c r="BT20" s="124"/>
      <c r="BU20" s="124"/>
      <c r="BV20" s="124"/>
      <c r="BW20" s="125"/>
      <c r="BX20" s="58"/>
      <c r="BZ20" s="123" t="s">
        <v>30</v>
      </c>
      <c r="CA20" s="124"/>
      <c r="CB20" s="124"/>
      <c r="CC20" s="124"/>
      <c r="CD20" s="125"/>
      <c r="CF20" s="123" t="s">
        <v>29</v>
      </c>
      <c r="CG20" s="124"/>
      <c r="CH20" s="124"/>
      <c r="CI20" s="124"/>
      <c r="CJ20" s="125"/>
      <c r="CK20" s="58"/>
      <c r="CM20" s="123" t="s">
        <v>30</v>
      </c>
      <c r="CN20" s="124"/>
      <c r="CO20" s="124"/>
      <c r="CP20" s="124"/>
      <c r="CQ20" s="125"/>
      <c r="CS20" s="123" t="s">
        <v>29</v>
      </c>
      <c r="CT20" s="124"/>
      <c r="CU20" s="124"/>
      <c r="CV20" s="124"/>
      <c r="CW20" s="125"/>
      <c r="CX20" s="58"/>
      <c r="CZ20" s="123" t="s">
        <v>30</v>
      </c>
      <c r="DA20" s="124"/>
      <c r="DB20" s="124"/>
      <c r="DC20" s="124"/>
      <c r="DD20" s="125"/>
    </row>
    <row r="22" spans="2:108" x14ac:dyDescent="0.25">
      <c r="C22" t="s">
        <v>11</v>
      </c>
      <c r="D22" s="78">
        <v>0.30901000000000001</v>
      </c>
      <c r="J22" t="s">
        <v>11</v>
      </c>
      <c r="K22" s="78">
        <v>0.57208000000000003</v>
      </c>
      <c r="Q22" t="s">
        <v>11</v>
      </c>
      <c r="R22" s="78">
        <v>0.93008999999999997</v>
      </c>
      <c r="X22" t="s">
        <v>11</v>
      </c>
      <c r="Y22" s="78">
        <v>0.98123000000000005</v>
      </c>
      <c r="AE22" t="s">
        <v>11</v>
      </c>
      <c r="AF22" s="78">
        <v>0.71167000000000002</v>
      </c>
      <c r="AL22" t="s">
        <v>11</v>
      </c>
      <c r="AM22" s="78">
        <v>0.53988999999999998</v>
      </c>
      <c r="AS22" t="s">
        <v>11</v>
      </c>
      <c r="AT22" s="78"/>
      <c r="AZ22" t="s">
        <v>11</v>
      </c>
      <c r="BA22" s="78"/>
      <c r="BG22" t="s">
        <v>11</v>
      </c>
      <c r="BH22" s="78">
        <v>0.12407</v>
      </c>
      <c r="BN22" t="s">
        <v>11</v>
      </c>
      <c r="BO22" s="78">
        <v>0.13536999999999999</v>
      </c>
      <c r="BT22" t="s">
        <v>11</v>
      </c>
      <c r="BU22" s="78">
        <v>9.3560000000000004E-2</v>
      </c>
      <c r="CA22" t="s">
        <v>11</v>
      </c>
      <c r="CB22" s="78">
        <v>6.9220000000000004E-2</v>
      </c>
      <c r="CG22" t="s">
        <v>11</v>
      </c>
      <c r="CH22" s="78">
        <v>0.11984</v>
      </c>
      <c r="CN22" t="s">
        <v>11</v>
      </c>
      <c r="CO22" s="78">
        <v>0.14168</v>
      </c>
      <c r="CT22" t="s">
        <v>11</v>
      </c>
      <c r="CU22" s="78">
        <v>0.10438</v>
      </c>
      <c r="DA22" t="s">
        <v>11</v>
      </c>
      <c r="DB22" s="78">
        <v>0.10774</v>
      </c>
    </row>
    <row r="23" spans="2:108" x14ac:dyDescent="0.25">
      <c r="C23" t="s">
        <v>31</v>
      </c>
      <c r="D23" s="71">
        <v>0</v>
      </c>
      <c r="J23" t="s">
        <v>31</v>
      </c>
      <c r="K23" s="71">
        <v>0.12433</v>
      </c>
      <c r="Q23" t="s">
        <v>31</v>
      </c>
      <c r="R23" s="71">
        <v>0</v>
      </c>
      <c r="X23" t="s">
        <v>31</v>
      </c>
      <c r="Y23" s="71">
        <v>0.14071</v>
      </c>
      <c r="AE23" t="s">
        <v>31</v>
      </c>
      <c r="AF23" s="71">
        <v>0</v>
      </c>
      <c r="AL23" t="s">
        <v>31</v>
      </c>
      <c r="AM23" s="71">
        <v>-0.10729</v>
      </c>
      <c r="AS23" t="s">
        <v>31</v>
      </c>
      <c r="AT23" s="71"/>
      <c r="AZ23" t="s">
        <v>31</v>
      </c>
      <c r="BA23" s="71"/>
      <c r="BG23" t="s">
        <v>31</v>
      </c>
      <c r="BH23" s="71">
        <v>0</v>
      </c>
      <c r="BN23" t="s">
        <v>31</v>
      </c>
      <c r="BO23" s="71">
        <v>-2.29E-2</v>
      </c>
      <c r="BT23" t="s">
        <v>31</v>
      </c>
      <c r="BU23" s="71">
        <v>0</v>
      </c>
      <c r="CA23" t="s">
        <v>31</v>
      </c>
      <c r="CB23" s="71">
        <v>-4.3499999999999997E-3</v>
      </c>
      <c r="CG23" t="s">
        <v>31</v>
      </c>
      <c r="CH23" s="71">
        <v>0</v>
      </c>
      <c r="CN23" t="s">
        <v>31</v>
      </c>
      <c r="CO23" s="71">
        <v>2.9860000000000001E-2</v>
      </c>
      <c r="CT23" t="s">
        <v>31</v>
      </c>
      <c r="CU23" s="71">
        <v>0</v>
      </c>
      <c r="DA23" t="s">
        <v>31</v>
      </c>
      <c r="DB23" s="71">
        <v>3.1E-4</v>
      </c>
    </row>
    <row r="24" spans="2:108" x14ac:dyDescent="0.25">
      <c r="C24" t="s">
        <v>12</v>
      </c>
      <c r="D24" s="71">
        <v>0.30901000000000001</v>
      </c>
      <c r="J24" t="s">
        <v>12</v>
      </c>
      <c r="K24" s="71">
        <v>0.55840999999999996</v>
      </c>
      <c r="Q24" t="s">
        <v>12</v>
      </c>
      <c r="R24" s="71">
        <v>0.93008999999999997</v>
      </c>
      <c r="X24" t="s">
        <v>12</v>
      </c>
      <c r="Y24" s="71">
        <v>0.97109000000000001</v>
      </c>
      <c r="AE24" t="s">
        <v>12</v>
      </c>
      <c r="AF24" s="71">
        <v>0.71167000000000002</v>
      </c>
      <c r="AL24" t="s">
        <v>12</v>
      </c>
      <c r="AM24" s="71">
        <v>0.52912999999999999</v>
      </c>
      <c r="AS24" t="s">
        <v>12</v>
      </c>
      <c r="AT24" s="71"/>
      <c r="AZ24" t="s">
        <v>12</v>
      </c>
      <c r="BA24" s="71"/>
      <c r="BG24" t="s">
        <v>12</v>
      </c>
      <c r="BH24" s="71">
        <v>0.12407</v>
      </c>
      <c r="BN24" t="s">
        <v>12</v>
      </c>
      <c r="BO24" s="71">
        <v>0.13342000000000001</v>
      </c>
      <c r="BT24" t="s">
        <v>12</v>
      </c>
      <c r="BU24" s="71">
        <v>9.3560000000000004E-2</v>
      </c>
      <c r="CA24" t="s">
        <v>12</v>
      </c>
      <c r="CB24" s="71">
        <v>6.9089999999999999E-2</v>
      </c>
      <c r="CG24" t="s">
        <v>12</v>
      </c>
      <c r="CH24" s="71">
        <v>0.11984</v>
      </c>
      <c r="CN24" t="s">
        <v>12</v>
      </c>
      <c r="CO24" s="71">
        <v>0.13849</v>
      </c>
      <c r="CT24" t="s">
        <v>12</v>
      </c>
      <c r="CU24" s="71">
        <v>0.10438</v>
      </c>
      <c r="DA24" t="s">
        <v>12</v>
      </c>
      <c r="DB24" s="71">
        <v>0.10774</v>
      </c>
    </row>
    <row r="25" spans="2:108" x14ac:dyDescent="0.25">
      <c r="C25" t="s">
        <v>2</v>
      </c>
      <c r="D25" s="71">
        <v>0.97853999999999997</v>
      </c>
      <c r="J25" t="s">
        <v>2</v>
      </c>
      <c r="K25" s="71">
        <v>0.89795000000000003</v>
      </c>
      <c r="Q25" t="s">
        <v>2</v>
      </c>
      <c r="R25" s="71">
        <v>0.71796000000000004</v>
      </c>
      <c r="X25" t="s">
        <v>2</v>
      </c>
      <c r="Y25" s="71">
        <v>0.59706000000000004</v>
      </c>
      <c r="AE25" t="s">
        <v>2</v>
      </c>
      <c r="AF25" s="71">
        <v>0.88427999999999995</v>
      </c>
      <c r="AL25" t="s">
        <v>2</v>
      </c>
      <c r="AM25" s="71">
        <v>0.91615000000000002</v>
      </c>
      <c r="AS25" t="s">
        <v>2</v>
      </c>
      <c r="AT25" s="71"/>
      <c r="AZ25" t="s">
        <v>2</v>
      </c>
      <c r="BA25" s="71"/>
      <c r="BG25" t="s">
        <v>2</v>
      </c>
      <c r="BH25" s="71">
        <v>0.95208000000000004</v>
      </c>
      <c r="BN25" t="s">
        <v>2</v>
      </c>
      <c r="BO25" s="71">
        <v>0.93223</v>
      </c>
      <c r="BT25" t="s">
        <v>2</v>
      </c>
      <c r="BU25" s="71">
        <v>0.72628000000000004</v>
      </c>
      <c r="CA25" t="s">
        <v>2</v>
      </c>
      <c r="CB25" s="71">
        <v>0.61463000000000001</v>
      </c>
      <c r="CG25" t="s">
        <v>2</v>
      </c>
      <c r="CH25" s="71">
        <v>0.58433999999999997</v>
      </c>
      <c r="CN25" t="s">
        <v>2</v>
      </c>
      <c r="CO25" s="71">
        <v>0.43861</v>
      </c>
      <c r="CT25" t="s">
        <v>2</v>
      </c>
      <c r="CU25" s="71">
        <v>0.84501000000000004</v>
      </c>
      <c r="DA25" t="s">
        <v>2</v>
      </c>
      <c r="DB25" s="71">
        <v>0.67612000000000005</v>
      </c>
    </row>
    <row r="26" spans="2:108" x14ac:dyDescent="0.25">
      <c r="C26" t="s">
        <v>32</v>
      </c>
      <c r="D26" s="71">
        <v>1</v>
      </c>
      <c r="J26" t="s">
        <v>32</v>
      </c>
      <c r="K26" s="71">
        <v>1.0014099999999999</v>
      </c>
      <c r="Q26" t="s">
        <v>32</v>
      </c>
      <c r="R26" s="71">
        <v>1.0000500000000001</v>
      </c>
      <c r="X26" t="s">
        <v>32</v>
      </c>
      <c r="Y26" s="71">
        <v>1.0021199999999999</v>
      </c>
      <c r="AE26" t="s">
        <v>32</v>
      </c>
      <c r="AF26" s="71">
        <v>1.00112</v>
      </c>
      <c r="AL26" t="s">
        <v>32</v>
      </c>
      <c r="AM26" s="71">
        <v>0.99114000000000002</v>
      </c>
      <c r="AS26" t="s">
        <v>32</v>
      </c>
      <c r="AT26" s="71"/>
      <c r="AZ26" t="s">
        <v>32</v>
      </c>
      <c r="BA26" s="71"/>
      <c r="BG26" t="s">
        <v>32</v>
      </c>
      <c r="BH26" s="71">
        <v>1.0000199999999999</v>
      </c>
      <c r="BN26" t="s">
        <v>32</v>
      </c>
      <c r="BO26" s="71">
        <v>0.99824999999999997</v>
      </c>
      <c r="BT26" t="s">
        <v>32</v>
      </c>
      <c r="BU26" s="71">
        <v>1.0003599999999999</v>
      </c>
      <c r="CA26" t="s">
        <v>32</v>
      </c>
      <c r="CB26" s="71">
        <v>0.99834000000000001</v>
      </c>
      <c r="CG26" t="s">
        <v>32</v>
      </c>
      <c r="CH26" s="71">
        <v>1.0007900000000001</v>
      </c>
      <c r="CN26" t="s">
        <v>32</v>
      </c>
      <c r="CO26" s="71">
        <v>1.0186200000000001</v>
      </c>
      <c r="CT26" t="s">
        <v>32</v>
      </c>
      <c r="CU26" s="71">
        <v>1.0005299999999999</v>
      </c>
      <c r="DA26" t="s">
        <v>32</v>
      </c>
      <c r="DB26" s="71">
        <v>1.0005299999999999</v>
      </c>
    </row>
    <row r="27" spans="2:108" x14ac:dyDescent="0.25">
      <c r="C27" t="s">
        <v>33</v>
      </c>
      <c r="D27">
        <v>255</v>
      </c>
      <c r="J27" t="s">
        <v>33</v>
      </c>
      <c r="K27">
        <v>58</v>
      </c>
      <c r="Q27" t="s">
        <v>33</v>
      </c>
      <c r="R27">
        <v>252</v>
      </c>
      <c r="X27" t="s">
        <v>33</v>
      </c>
      <c r="Y27">
        <v>56</v>
      </c>
      <c r="AE27" t="s">
        <v>33</v>
      </c>
      <c r="AF27">
        <v>246</v>
      </c>
      <c r="AL27" t="s">
        <v>33</v>
      </c>
      <c r="AM27">
        <v>52</v>
      </c>
      <c r="AS27" t="s">
        <v>33</v>
      </c>
      <c r="AZ27" t="s">
        <v>33</v>
      </c>
      <c r="BG27" t="s">
        <v>33</v>
      </c>
      <c r="BH27">
        <v>78</v>
      </c>
      <c r="BN27" t="s">
        <v>33</v>
      </c>
      <c r="BO27">
        <v>18</v>
      </c>
      <c r="BT27" t="s">
        <v>33</v>
      </c>
      <c r="BU27">
        <v>181</v>
      </c>
      <c r="CA27" t="s">
        <v>33</v>
      </c>
      <c r="CB27">
        <v>57</v>
      </c>
      <c r="CG27" t="s">
        <v>33</v>
      </c>
      <c r="CH27">
        <v>243</v>
      </c>
      <c r="CN27" t="s">
        <v>33</v>
      </c>
      <c r="CO27">
        <v>58</v>
      </c>
      <c r="CT27" t="s">
        <v>33</v>
      </c>
      <c r="CU27">
        <v>105</v>
      </c>
      <c r="DA27" t="s">
        <v>33</v>
      </c>
      <c r="DB27">
        <v>34</v>
      </c>
    </row>
    <row r="29" spans="2:108" x14ac:dyDescent="0.25">
      <c r="B29" s="122" t="s">
        <v>34</v>
      </c>
      <c r="C29" t="s">
        <v>35</v>
      </c>
      <c r="D29" s="72">
        <f>MIN(C40:C500)</f>
        <v>80.400000000000006</v>
      </c>
      <c r="I29" s="122" t="s">
        <v>34</v>
      </c>
      <c r="J29" t="s">
        <v>35</v>
      </c>
      <c r="K29" s="72">
        <f>MIN(J40:J500)</f>
        <v>82.2</v>
      </c>
      <c r="P29" s="122" t="s">
        <v>34</v>
      </c>
      <c r="Q29" t="s">
        <v>35</v>
      </c>
      <c r="R29" s="72">
        <f>MIN(Q40:Q500)</f>
        <v>60.124369999999999</v>
      </c>
      <c r="W29" s="122" t="s">
        <v>34</v>
      </c>
      <c r="X29" t="s">
        <v>35</v>
      </c>
      <c r="Y29" s="72">
        <f>MIN(X40:X500)</f>
        <v>61.997779999999999</v>
      </c>
      <c r="AD29" s="122" t="s">
        <v>34</v>
      </c>
      <c r="AE29" t="s">
        <v>35</v>
      </c>
      <c r="AF29" s="72">
        <f>MIN(AE40:AE500)</f>
        <v>9.1973199999999995</v>
      </c>
      <c r="AK29" s="122" t="s">
        <v>34</v>
      </c>
      <c r="AL29" t="s">
        <v>35</v>
      </c>
      <c r="AM29" s="72">
        <f>MIN(AL40:AL500)</f>
        <v>10.7</v>
      </c>
      <c r="AR29" s="122" t="s">
        <v>34</v>
      </c>
      <c r="AS29" t="s">
        <v>35</v>
      </c>
      <c r="AT29" s="72">
        <f>MIN(AS40:AS500)</f>
        <v>0</v>
      </c>
      <c r="AY29" s="122" t="s">
        <v>34</v>
      </c>
      <c r="AZ29" t="s">
        <v>35</v>
      </c>
      <c r="BA29" s="72">
        <f>MIN(AZ40:AZ500)</f>
        <v>0</v>
      </c>
      <c r="BF29" s="122" t="s">
        <v>34</v>
      </c>
      <c r="BG29" t="s">
        <v>35</v>
      </c>
      <c r="BH29" s="72">
        <f>MIN(BG40:BG500)</f>
        <v>2.2378999999999998</v>
      </c>
      <c r="BM29" s="122" t="s">
        <v>34</v>
      </c>
      <c r="BN29" t="s">
        <v>35</v>
      </c>
      <c r="BO29" s="72">
        <f>MIN(BN40:BN500)</f>
        <v>2.43682</v>
      </c>
      <c r="BS29" s="122" t="s">
        <v>34</v>
      </c>
      <c r="BT29" t="s">
        <v>35</v>
      </c>
      <c r="BU29" s="72">
        <f>MIN(BT40:BT500)</f>
        <v>2.2378999999999998</v>
      </c>
      <c r="BZ29" s="122" t="s">
        <v>34</v>
      </c>
      <c r="CA29" t="s">
        <v>35</v>
      </c>
      <c r="CB29" s="72">
        <f>MIN(CA40:CA500)</f>
        <v>2.43682</v>
      </c>
      <c r="CF29" s="122" t="s">
        <v>34</v>
      </c>
      <c r="CG29" t="s">
        <v>35</v>
      </c>
      <c r="CH29" s="72">
        <f>MIN(CG40:CG500)</f>
        <v>1.0857000000000001</v>
      </c>
      <c r="CM29" s="122" t="s">
        <v>34</v>
      </c>
      <c r="CN29" t="s">
        <v>35</v>
      </c>
      <c r="CO29" s="72">
        <f>MIN(CN40:CN500)</f>
        <v>1.2670699999999999</v>
      </c>
      <c r="CS29" s="122" t="s">
        <v>34</v>
      </c>
      <c r="CT29" t="s">
        <v>35</v>
      </c>
      <c r="CU29" s="72">
        <f>MIN(CT40:CT500)</f>
        <v>1.4595</v>
      </c>
      <c r="CZ29" s="122" t="s">
        <v>34</v>
      </c>
      <c r="DA29" t="s">
        <v>35</v>
      </c>
      <c r="DB29" s="72">
        <f>MIN(DA40:DA500)</f>
        <v>1.90937</v>
      </c>
    </row>
    <row r="30" spans="2:108" x14ac:dyDescent="0.25">
      <c r="B30" s="122"/>
      <c r="C30" t="s">
        <v>36</v>
      </c>
      <c r="D30" s="72">
        <f>MAX(C40:C500)</f>
        <v>91.4</v>
      </c>
      <c r="I30" s="122"/>
      <c r="J30" t="s">
        <v>36</v>
      </c>
      <c r="K30" s="72">
        <f>MAX(J40:J500)</f>
        <v>91.7</v>
      </c>
      <c r="P30" s="122"/>
      <c r="Q30" t="s">
        <v>36</v>
      </c>
      <c r="R30" s="72">
        <f>MAX(Q40:Q500)</f>
        <v>69.095389999999995</v>
      </c>
      <c r="W30" s="122"/>
      <c r="X30" t="s">
        <v>36</v>
      </c>
      <c r="Y30" s="72">
        <f>MAX(X40:X500)</f>
        <v>68.2</v>
      </c>
      <c r="AD30" s="122"/>
      <c r="AE30" t="s">
        <v>36</v>
      </c>
      <c r="AF30" s="72">
        <f>MAX(AE40:AE500)</f>
        <v>21.150649999999999</v>
      </c>
      <c r="AK30" s="122"/>
      <c r="AL30" t="s">
        <v>36</v>
      </c>
      <c r="AM30" s="72">
        <f>MAX(AL40:AL500)</f>
        <v>18.588889999999999</v>
      </c>
      <c r="AR30" s="122"/>
      <c r="AS30" t="s">
        <v>36</v>
      </c>
      <c r="AT30" s="72">
        <f>MAX(AS40:AS500)</f>
        <v>0</v>
      </c>
      <c r="AY30" s="122"/>
      <c r="AZ30" t="s">
        <v>36</v>
      </c>
      <c r="BA30" s="72">
        <f>MAX(AZ40:AZ500)</f>
        <v>0</v>
      </c>
      <c r="BF30" s="122"/>
      <c r="BG30" t="s">
        <v>36</v>
      </c>
      <c r="BH30" s="72">
        <f>MAX(BG40:BG500)</f>
        <v>3.18824</v>
      </c>
      <c r="BM30" s="122"/>
      <c r="BN30" t="s">
        <v>36</v>
      </c>
      <c r="BO30" s="72">
        <f>MAX(BN40:BN500)</f>
        <v>2.9555600000000002</v>
      </c>
      <c r="BS30" s="122"/>
      <c r="BT30" t="s">
        <v>36</v>
      </c>
      <c r="BU30" s="72">
        <f>MAX(BT40:BT500)</f>
        <v>3.18824</v>
      </c>
      <c r="BZ30" s="122"/>
      <c r="CA30" t="s">
        <v>36</v>
      </c>
      <c r="CB30" s="72">
        <f>MAX(CA40:CA500)</f>
        <v>2.9555600000000002</v>
      </c>
      <c r="CF30" s="122"/>
      <c r="CG30" t="s">
        <v>36</v>
      </c>
      <c r="CH30" s="72">
        <f>MAX(CG40:CG500)</f>
        <v>2.1646999999999998</v>
      </c>
      <c r="CM30" s="122"/>
      <c r="CN30" t="s">
        <v>36</v>
      </c>
      <c r="CO30" s="72">
        <f>MAX(CN40:CN500)</f>
        <v>2.1197300000000001</v>
      </c>
      <c r="CS30" s="122"/>
      <c r="CT30" t="s">
        <v>36</v>
      </c>
      <c r="CU30" s="72">
        <f>MAX(CT40:CT500)</f>
        <v>7.17</v>
      </c>
      <c r="CZ30" s="122"/>
      <c r="DA30" t="s">
        <v>36</v>
      </c>
      <c r="DB30" s="72">
        <f>MAX(DA40:DA500)</f>
        <v>2.8064</v>
      </c>
    </row>
    <row r="31" spans="2:108" x14ac:dyDescent="0.25">
      <c r="B31" s="122"/>
      <c r="C31" t="s">
        <v>37</v>
      </c>
      <c r="D31" s="72">
        <f>AVERAGE(C40:C500)</f>
        <v>87.608817529411809</v>
      </c>
      <c r="I31" s="122"/>
      <c r="J31" t="s">
        <v>37</v>
      </c>
      <c r="K31" s="72">
        <f>AVERAGE(J40:J500)</f>
        <v>88.597241379310361</v>
      </c>
      <c r="P31" s="122"/>
      <c r="Q31" t="s">
        <v>37</v>
      </c>
      <c r="R31" s="72">
        <f>AVERAGE(Q40:Q500)</f>
        <v>65.150892023809476</v>
      </c>
      <c r="W31" s="122"/>
      <c r="X31" t="s">
        <v>37</v>
      </c>
      <c r="Y31" s="72">
        <f>AVERAGE(X40:X500)</f>
        <v>65.595112142857161</v>
      </c>
      <c r="AD31" s="122"/>
      <c r="AE31" t="s">
        <v>37</v>
      </c>
      <c r="AF31" s="72">
        <f>AVERAGE(AE40:AE500)</f>
        <v>13.534276666666669</v>
      </c>
      <c r="AK31" s="122"/>
      <c r="AL31" t="s">
        <v>37</v>
      </c>
      <c r="AM31" s="72">
        <f>AVERAGE(AL40:AL500)</f>
        <v>13.445635769230766</v>
      </c>
      <c r="AR31" s="122"/>
      <c r="AS31" t="s">
        <v>37</v>
      </c>
      <c r="AT31" s="72" t="e">
        <f>AVERAGE(AS40:AS500)</f>
        <v>#DIV/0!</v>
      </c>
      <c r="AY31" s="122"/>
      <c r="AZ31" t="s">
        <v>37</v>
      </c>
      <c r="BA31" s="72" t="e">
        <f>AVERAGE(AZ40:AZ500)</f>
        <v>#DIV/0!</v>
      </c>
      <c r="BF31" s="122"/>
      <c r="BG31" t="s">
        <v>37</v>
      </c>
      <c r="BH31" s="72">
        <f>AVERAGE(BG40:BG500)</f>
        <v>2.6626472375690615</v>
      </c>
      <c r="BM31" s="122"/>
      <c r="BN31" t="s">
        <v>37</v>
      </c>
      <c r="BO31" s="72">
        <f>AVERAGE(BN40:BN500)</f>
        <v>2.6216849122807004</v>
      </c>
      <c r="BS31" s="122"/>
      <c r="BT31" t="s">
        <v>37</v>
      </c>
      <c r="BU31" s="72">
        <f>AVERAGE(BT40:BT500)</f>
        <v>2.6626472375690615</v>
      </c>
      <c r="BZ31" s="122"/>
      <c r="CA31" t="s">
        <v>37</v>
      </c>
      <c r="CB31" s="72">
        <f>AVERAGE(CA40:CA500)</f>
        <v>2.6216849122807004</v>
      </c>
      <c r="CF31" s="122"/>
      <c r="CG31" t="s">
        <v>37</v>
      </c>
      <c r="CH31" s="72">
        <f>AVERAGE(CG40:CG500)</f>
        <v>1.6851664197530858</v>
      </c>
      <c r="CM31" s="122"/>
      <c r="CN31" t="s">
        <v>37</v>
      </c>
      <c r="CO31" s="72">
        <f>AVERAGE(CN40:CN500)</f>
        <v>1.7197396551724138</v>
      </c>
      <c r="CS31" s="122"/>
      <c r="CT31" t="s">
        <v>37</v>
      </c>
      <c r="CU31" s="72">
        <f>AVERAGE(CT40:CT500)</f>
        <v>3.4707764864864852</v>
      </c>
      <c r="CZ31" s="122"/>
      <c r="DA31" t="s">
        <v>37</v>
      </c>
      <c r="DB31" s="72">
        <f>AVERAGE(DA40:DA500)</f>
        <v>2.4369300000000003</v>
      </c>
    </row>
    <row r="32" spans="2:108" x14ac:dyDescent="0.25">
      <c r="B32" s="122"/>
      <c r="C32" t="s">
        <v>17</v>
      </c>
      <c r="D32" s="72">
        <f>STDEV(C40:C500)</f>
        <v>2.1098240879634869</v>
      </c>
      <c r="I32" s="122"/>
      <c r="J32" t="s">
        <v>17</v>
      </c>
      <c r="K32" s="72">
        <f>STDEV(J40:J500)</f>
        <v>1.7608279483018403</v>
      </c>
      <c r="P32" s="122"/>
      <c r="Q32" t="s">
        <v>17</v>
      </c>
      <c r="R32" s="72">
        <f>STDEV(Q40:Q500)</f>
        <v>1.7269068483717522</v>
      </c>
      <c r="W32" s="122"/>
      <c r="X32" t="s">
        <v>17</v>
      </c>
      <c r="Y32" s="72">
        <f>STDEV(X40:X500)</f>
        <v>1.5352953454447835</v>
      </c>
      <c r="AD32" s="122"/>
      <c r="AE32" t="s">
        <v>17</v>
      </c>
      <c r="AF32" s="72">
        <f>STDEV(AE40:AE500)</f>
        <v>2.0693461785766076</v>
      </c>
      <c r="AK32" s="122"/>
      <c r="AL32" t="s">
        <v>17</v>
      </c>
      <c r="AM32" s="72">
        <f>STDEV(AL40:AL500)</f>
        <v>1.803438050544157</v>
      </c>
      <c r="AR32" s="122"/>
      <c r="AS32" t="s">
        <v>17</v>
      </c>
      <c r="AT32" s="72" t="e">
        <f>STDEV(AS40:AS500)</f>
        <v>#DIV/0!</v>
      </c>
      <c r="AY32" s="122"/>
      <c r="AZ32" t="s">
        <v>17</v>
      </c>
      <c r="BA32" s="72" t="e">
        <f>STDEV(AZ40:AZ500)</f>
        <v>#DIV/0!</v>
      </c>
      <c r="BF32" s="122"/>
      <c r="BG32" t="s">
        <v>17</v>
      </c>
      <c r="BH32" s="72">
        <f>STDEV(BG40:BG500)</f>
        <v>0.17516087426545263</v>
      </c>
      <c r="BM32" s="122"/>
      <c r="BN32" t="s">
        <v>17</v>
      </c>
      <c r="BO32" s="72">
        <f>STDEV(BN40:BN500)</f>
        <v>0.11227703454470501</v>
      </c>
      <c r="BS32" s="122"/>
      <c r="BT32" t="s">
        <v>17</v>
      </c>
      <c r="BU32" s="72">
        <f>STDEV(BT40:BT500)</f>
        <v>0.17516087426545263</v>
      </c>
      <c r="BZ32" s="122"/>
      <c r="CA32" t="s">
        <v>17</v>
      </c>
      <c r="CB32" s="72">
        <f>STDEV(CA40:CA500)</f>
        <v>0.11227703454470501</v>
      </c>
      <c r="CF32" s="122"/>
      <c r="CG32" t="s">
        <v>17</v>
      </c>
      <c r="CH32" s="72">
        <f>STDEV(CG40:CG500)</f>
        <v>0.18404050423061677</v>
      </c>
      <c r="CM32" s="122"/>
      <c r="CN32" t="s">
        <v>17</v>
      </c>
      <c r="CO32" s="72">
        <f>STDEV(CN40:CN500)</f>
        <v>0.18087566818184689</v>
      </c>
      <c r="CS32" s="122"/>
      <c r="CT32" t="s">
        <v>17</v>
      </c>
      <c r="CU32" s="72">
        <f>STDEV(CT40:CT500)</f>
        <v>1.6865405023595341</v>
      </c>
      <c r="CZ32" s="122"/>
      <c r="DA32" t="s">
        <v>17</v>
      </c>
      <c r="DB32" s="72">
        <f>STDEV(DA40:DA500)</f>
        <v>0.18961552041385796</v>
      </c>
    </row>
    <row r="33" spans="2:107" x14ac:dyDescent="0.25">
      <c r="B33" s="122" t="s">
        <v>38</v>
      </c>
      <c r="C33" t="s">
        <v>35</v>
      </c>
      <c r="D33" s="72">
        <f>MIN(D40:D500)</f>
        <v>80.141000000000005</v>
      </c>
      <c r="I33" s="122" t="s">
        <v>38</v>
      </c>
      <c r="J33" t="s">
        <v>35</v>
      </c>
      <c r="K33" s="72">
        <f>MIN(K40:K500)</f>
        <v>83.155900000000003</v>
      </c>
      <c r="P33" s="122" t="s">
        <v>38</v>
      </c>
      <c r="Q33" t="s">
        <v>35</v>
      </c>
      <c r="R33" s="72">
        <f>MIN(R40:R500)</f>
        <v>61.461210000000001</v>
      </c>
      <c r="W33" s="122" t="s">
        <v>38</v>
      </c>
      <c r="X33" t="s">
        <v>35</v>
      </c>
      <c r="Y33" s="72">
        <f>MIN(Y40:Y500)</f>
        <v>62.960259999999998</v>
      </c>
      <c r="AD33" s="122" t="s">
        <v>38</v>
      </c>
      <c r="AE33" t="s">
        <v>35</v>
      </c>
      <c r="AF33" s="72">
        <f>MIN(AF40:AF500)</f>
        <v>9.5341299999999993</v>
      </c>
      <c r="AK33" s="122" t="s">
        <v>38</v>
      </c>
      <c r="AL33" t="s">
        <v>35</v>
      </c>
      <c r="AM33" s="72">
        <f>MIN(AM40:AM500)</f>
        <v>10.35642</v>
      </c>
      <c r="AR33" s="122" t="s">
        <v>38</v>
      </c>
      <c r="AS33" t="s">
        <v>35</v>
      </c>
      <c r="AT33" s="72">
        <f>MIN(AT40:AT500)</f>
        <v>0</v>
      </c>
      <c r="AY33" s="122" t="s">
        <v>38</v>
      </c>
      <c r="AZ33" t="s">
        <v>35</v>
      </c>
      <c r="BA33" s="72">
        <f>MIN(BA40:BA500)</f>
        <v>0</v>
      </c>
      <c r="BF33" s="122" t="s">
        <v>38</v>
      </c>
      <c r="BG33" t="s">
        <v>35</v>
      </c>
      <c r="BH33" s="72">
        <f>MIN(BH40:BH500)</f>
        <v>2.3785699999999999</v>
      </c>
      <c r="BM33" s="122" t="s">
        <v>38</v>
      </c>
      <c r="BN33" t="s">
        <v>35</v>
      </c>
      <c r="BO33" s="72">
        <f>MIN(BO40:BO500)</f>
        <v>2.4772599999999998</v>
      </c>
      <c r="BS33" s="122" t="s">
        <v>38</v>
      </c>
      <c r="BT33" t="s">
        <v>35</v>
      </c>
      <c r="BU33" s="72">
        <f>MIN(BU40:BU500)</f>
        <v>2.3785699999999999</v>
      </c>
      <c r="BZ33" s="122" t="s">
        <v>38</v>
      </c>
      <c r="CA33" t="s">
        <v>35</v>
      </c>
      <c r="CB33" s="72">
        <f>MIN(CB40:CB500)</f>
        <v>2.4772599999999998</v>
      </c>
      <c r="CF33" s="122" t="s">
        <v>38</v>
      </c>
      <c r="CG33" t="s">
        <v>35</v>
      </c>
      <c r="CH33" s="72">
        <f>MIN(CH40:CH500)</f>
        <v>1.14297</v>
      </c>
      <c r="CM33" s="122" t="s">
        <v>38</v>
      </c>
      <c r="CN33" t="s">
        <v>35</v>
      </c>
      <c r="CO33" s="72">
        <f>MIN(CO40:CO500)</f>
        <v>1.51576</v>
      </c>
      <c r="CS33" s="122" t="s">
        <v>38</v>
      </c>
      <c r="CT33" t="s">
        <v>35</v>
      </c>
      <c r="CU33" s="72">
        <f>MIN(CU40:CU500)</f>
        <v>1.6198300000000001</v>
      </c>
      <c r="CZ33" s="122" t="s">
        <v>38</v>
      </c>
      <c r="DA33" t="s">
        <v>35</v>
      </c>
      <c r="DB33" s="72">
        <f>MIN(DB40:DB500)</f>
        <v>2.0039099999999999</v>
      </c>
    </row>
    <row r="34" spans="2:107" x14ac:dyDescent="0.25">
      <c r="B34" s="122"/>
      <c r="C34" t="s">
        <v>36</v>
      </c>
      <c r="D34" s="72">
        <f>MAX(D40:D500)</f>
        <v>90.921199999999999</v>
      </c>
      <c r="I34" s="122"/>
      <c r="J34" t="s">
        <v>36</v>
      </c>
      <c r="K34" s="72">
        <f>MAX(K40:K500)</f>
        <v>90.761340000000004</v>
      </c>
      <c r="P34" s="122"/>
      <c r="Q34" t="s">
        <v>36</v>
      </c>
      <c r="R34" s="72">
        <f>MAX(R40:R500)</f>
        <v>68.581220000000002</v>
      </c>
      <c r="W34" s="122"/>
      <c r="X34" t="s">
        <v>36</v>
      </c>
      <c r="Y34" s="72">
        <f>MAX(Y40:Y500)</f>
        <v>68.079599999999999</v>
      </c>
      <c r="AD34" s="122"/>
      <c r="AE34" t="s">
        <v>36</v>
      </c>
      <c r="AF34" s="72">
        <f>MAX(AF40:AF500)</f>
        <v>18.454329999999999</v>
      </c>
      <c r="AK34" s="122"/>
      <c r="AL34" t="s">
        <v>36</v>
      </c>
      <c r="AM34" s="72">
        <f>MAX(AM40:AM500)</f>
        <v>17.340330000000002</v>
      </c>
      <c r="AR34" s="122"/>
      <c r="AS34" t="s">
        <v>36</v>
      </c>
      <c r="AT34" s="72">
        <f>MAX(AT40:AT500)</f>
        <v>0</v>
      </c>
      <c r="AY34" s="122"/>
      <c r="AZ34" t="s">
        <v>36</v>
      </c>
      <c r="BA34" s="72">
        <f>MAX(BA40:BA500)</f>
        <v>0</v>
      </c>
      <c r="BF34" s="122"/>
      <c r="BG34" t="s">
        <v>36</v>
      </c>
      <c r="BH34" s="72">
        <f>MAX(BH40:BH500)</f>
        <v>3.0824699999999998</v>
      </c>
      <c r="BM34" s="122"/>
      <c r="BN34" t="s">
        <v>36</v>
      </c>
      <c r="BO34" s="72">
        <f>MAX(BO40:BO500)</f>
        <v>2.8414600000000001</v>
      </c>
      <c r="BS34" s="122"/>
      <c r="BT34" t="s">
        <v>36</v>
      </c>
      <c r="BU34" s="72">
        <f>MAX(BU40:BU500)</f>
        <v>3.0824699999999998</v>
      </c>
      <c r="BZ34" s="122"/>
      <c r="CA34" t="s">
        <v>36</v>
      </c>
      <c r="CB34" s="72">
        <f>MAX(CB40:CB500)</f>
        <v>2.8414600000000001</v>
      </c>
      <c r="CF34" s="122"/>
      <c r="CG34" t="s">
        <v>36</v>
      </c>
      <c r="CH34" s="72">
        <f>MAX(CH40:CH500)</f>
        <v>1.9537800000000001</v>
      </c>
      <c r="CM34" s="122"/>
      <c r="CN34" t="s">
        <v>36</v>
      </c>
      <c r="CO34" s="72">
        <f>MAX(CO40:CO500)</f>
        <v>1.9130199999999999</v>
      </c>
      <c r="CS34" s="122"/>
      <c r="CT34" t="s">
        <v>36</v>
      </c>
      <c r="CU34" s="72">
        <f>MAX(CU40:CU500)</f>
        <v>6.5155799999999999</v>
      </c>
      <c r="CZ34" s="122"/>
      <c r="DA34" t="s">
        <v>36</v>
      </c>
      <c r="DB34" s="72">
        <f>MAX(DB40:DB500)</f>
        <v>2.70546</v>
      </c>
    </row>
    <row r="35" spans="2:107" x14ac:dyDescent="0.25">
      <c r="B35" s="122"/>
      <c r="C35" t="s">
        <v>37</v>
      </c>
      <c r="D35" s="72">
        <f>AVERAGE(D40:D500)</f>
        <v>87.608817176470666</v>
      </c>
      <c r="I35" s="122"/>
      <c r="J35" t="s">
        <v>37</v>
      </c>
      <c r="K35" s="72">
        <f>AVERAGE(K40:K500)</f>
        <v>88.472913965517236</v>
      </c>
      <c r="P35" s="122"/>
      <c r="Q35" t="s">
        <v>37</v>
      </c>
      <c r="R35" s="72">
        <f>AVERAGE(R40:R500)</f>
        <v>65.150892063492009</v>
      </c>
      <c r="W35" s="122"/>
      <c r="X35" t="s">
        <v>37</v>
      </c>
      <c r="Y35" s="72">
        <f>AVERAGE(Y40:Y500)</f>
        <v>65.454397678571425</v>
      </c>
      <c r="AD35" s="122"/>
      <c r="AE35" t="s">
        <v>37</v>
      </c>
      <c r="AF35" s="72">
        <f>AVERAGE(AF40:AF500)</f>
        <v>13.53427654471546</v>
      </c>
      <c r="AK35" s="122"/>
      <c r="AL35" t="s">
        <v>37</v>
      </c>
      <c r="AM35" s="72">
        <f>AVERAGE(AM40:AM500)</f>
        <v>13.55292923076923</v>
      </c>
      <c r="AR35" s="122"/>
      <c r="AS35" t="s">
        <v>37</v>
      </c>
      <c r="AT35" s="72" t="e">
        <f>AVERAGE(AT40:AT500)</f>
        <v>#DIV/0!</v>
      </c>
      <c r="AY35" s="122"/>
      <c r="AZ35" t="s">
        <v>37</v>
      </c>
      <c r="BA35" s="72" t="e">
        <f>AVERAGE(BA40:BA500)</f>
        <v>#DIV/0!</v>
      </c>
      <c r="BF35" s="122"/>
      <c r="BG35" t="s">
        <v>37</v>
      </c>
      <c r="BH35" s="72">
        <f>AVERAGE(BH40:BH500)</f>
        <v>2.6626475690607756</v>
      </c>
      <c r="BM35" s="122"/>
      <c r="BN35" t="s">
        <v>37</v>
      </c>
      <c r="BO35" s="72">
        <f>AVERAGE(BO40:BO500)</f>
        <v>2.6260322807017538</v>
      </c>
      <c r="BS35" s="122"/>
      <c r="BT35" t="s">
        <v>37</v>
      </c>
      <c r="BU35" s="72">
        <f>AVERAGE(BU40:BU500)</f>
        <v>2.6626475690607756</v>
      </c>
      <c r="BZ35" s="122"/>
      <c r="CA35" t="s">
        <v>37</v>
      </c>
      <c r="CB35" s="72">
        <f>AVERAGE(CB40:CB500)</f>
        <v>2.6260322807017538</v>
      </c>
      <c r="CF35" s="122"/>
      <c r="CG35" t="s">
        <v>37</v>
      </c>
      <c r="CH35" s="72">
        <f>AVERAGE(CH40:CH500)</f>
        <v>1.6851663374485595</v>
      </c>
      <c r="CM35" s="122"/>
      <c r="CN35" t="s">
        <v>37</v>
      </c>
      <c r="CO35" s="72">
        <f>AVERAGE(CO40:CO500)</f>
        <v>1.6898805172413796</v>
      </c>
      <c r="CS35" s="122"/>
      <c r="CT35" t="s">
        <v>37</v>
      </c>
      <c r="CU35" s="72">
        <f>AVERAGE(CU40:CU500)</f>
        <v>3.4687507432432438</v>
      </c>
      <c r="CZ35" s="122"/>
      <c r="DA35" t="s">
        <v>37</v>
      </c>
      <c r="DB35" s="72">
        <f>AVERAGE(DB40:DB500)</f>
        <v>2.436615882352942</v>
      </c>
    </row>
    <row r="36" spans="2:107" x14ac:dyDescent="0.25">
      <c r="B36" s="122"/>
      <c r="C36" t="s">
        <v>17</v>
      </c>
      <c r="D36" s="72">
        <f>STDEV(D40:D500)</f>
        <v>2.0687766188426315</v>
      </c>
      <c r="I36" s="122"/>
      <c r="J36" t="s">
        <v>17</v>
      </c>
      <c r="K36" s="72">
        <f>STDEV(K40:K500)</f>
        <v>1.6387381221568975</v>
      </c>
      <c r="P36" s="122"/>
      <c r="Q36" t="s">
        <v>17</v>
      </c>
      <c r="R36" s="72">
        <f>STDEV(R40:R500)</f>
        <v>1.2976935315537192</v>
      </c>
      <c r="W36" s="122"/>
      <c r="X36" t="s">
        <v>17</v>
      </c>
      <c r="Y36" s="72">
        <f>STDEV(Y40:Y500)</f>
        <v>1.2881798372121682</v>
      </c>
      <c r="AD36" s="122"/>
      <c r="AE36" t="s">
        <v>17</v>
      </c>
      <c r="AF36" s="72">
        <f>STDEV(AF40:AF500)</f>
        <v>1.8318410005390302</v>
      </c>
      <c r="AK36" s="122"/>
      <c r="AL36" t="s">
        <v>17</v>
      </c>
      <c r="AM36" s="72">
        <f>STDEV(AM40:AM500)</f>
        <v>1.8390431121910902</v>
      </c>
      <c r="AR36" s="122"/>
      <c r="AS36" t="s">
        <v>17</v>
      </c>
      <c r="AT36" s="72" t="e">
        <f>STDEV(AT40:AT500)</f>
        <v>#DIV/0!</v>
      </c>
      <c r="AY36" s="122"/>
      <c r="AZ36" t="s">
        <v>17</v>
      </c>
      <c r="BA36" s="72" t="e">
        <f>STDEV(BA40:BA500)</f>
        <v>#DIV/0!</v>
      </c>
      <c r="BF36" s="122"/>
      <c r="BG36" t="s">
        <v>17</v>
      </c>
      <c r="BH36" s="72">
        <f>STDEV(BH40:BH500)</f>
        <v>0.12916839261062768</v>
      </c>
      <c r="BM36" s="122"/>
      <c r="BN36" t="s">
        <v>17</v>
      </c>
      <c r="BO36" s="72">
        <f>STDEV(BO40:BO500)</f>
        <v>8.8353011833568307E-2</v>
      </c>
      <c r="BS36" s="122"/>
      <c r="BT36" t="s">
        <v>17</v>
      </c>
      <c r="BU36" s="72">
        <f>STDEV(BU40:BU500)</f>
        <v>0.12916839261062768</v>
      </c>
      <c r="BZ36" s="122"/>
      <c r="CA36" t="s">
        <v>17</v>
      </c>
      <c r="CB36" s="72">
        <f>STDEV(CB40:CB500)</f>
        <v>8.8353011833568307E-2</v>
      </c>
      <c r="CF36" s="122"/>
      <c r="CG36" t="s">
        <v>17</v>
      </c>
      <c r="CH36" s="72">
        <f>STDEV(CH40:CH500)</f>
        <v>0.12221287308667829</v>
      </c>
      <c r="CM36" s="122"/>
      <c r="CN36" t="s">
        <v>17</v>
      </c>
      <c r="CO36" s="72">
        <f>STDEV(CO40:CO500)</f>
        <v>8.5871275274515532E-2</v>
      </c>
      <c r="CS36" s="122"/>
      <c r="CT36" t="s">
        <v>17</v>
      </c>
      <c r="CU36" s="72">
        <f>STDEV(CU40:CU500)</f>
        <v>1.6604829654295623</v>
      </c>
      <c r="CZ36" s="122"/>
      <c r="DA36" t="s">
        <v>17</v>
      </c>
      <c r="DB36" s="72">
        <f>STDEV(DB40:DB500)</f>
        <v>0.13819574111136379</v>
      </c>
    </row>
    <row r="39" spans="2:107" x14ac:dyDescent="0.25">
      <c r="B39" t="s">
        <v>39</v>
      </c>
      <c r="C39" t="s">
        <v>40</v>
      </c>
      <c r="D39" t="s">
        <v>41</v>
      </c>
      <c r="E39" t="s">
        <v>42</v>
      </c>
      <c r="F39" t="s">
        <v>43</v>
      </c>
      <c r="I39" t="s">
        <v>39</v>
      </c>
      <c r="J39" t="s">
        <v>40</v>
      </c>
      <c r="K39" t="s">
        <v>44</v>
      </c>
      <c r="L39" t="s">
        <v>42</v>
      </c>
      <c r="P39" t="s">
        <v>39</v>
      </c>
      <c r="Q39" t="s">
        <v>40</v>
      </c>
      <c r="R39" t="s">
        <v>41</v>
      </c>
      <c r="S39" t="s">
        <v>42</v>
      </c>
      <c r="T39" t="s">
        <v>43</v>
      </c>
      <c r="W39" t="s">
        <v>39</v>
      </c>
      <c r="X39" t="s">
        <v>40</v>
      </c>
      <c r="Y39" t="s">
        <v>5</v>
      </c>
      <c r="Z39" t="s">
        <v>42</v>
      </c>
      <c r="AD39" t="s">
        <v>39</v>
      </c>
      <c r="AE39" t="s">
        <v>40</v>
      </c>
      <c r="AF39" t="s">
        <v>41</v>
      </c>
      <c r="AG39" t="s">
        <v>42</v>
      </c>
      <c r="AH39" t="s">
        <v>43</v>
      </c>
      <c r="AK39" t="s">
        <v>39</v>
      </c>
      <c r="AL39" t="s">
        <v>40</v>
      </c>
      <c r="AM39" t="s">
        <v>44</v>
      </c>
      <c r="AN39" t="s">
        <v>42</v>
      </c>
      <c r="AR39" t="s">
        <v>39</v>
      </c>
      <c r="AS39" t="s">
        <v>40</v>
      </c>
      <c r="AT39" t="s">
        <v>41</v>
      </c>
      <c r="AU39" t="s">
        <v>42</v>
      </c>
      <c r="AV39" t="s">
        <v>43</v>
      </c>
      <c r="AY39" t="s">
        <v>39</v>
      </c>
      <c r="AZ39" t="s">
        <v>40</v>
      </c>
      <c r="BA39" t="s">
        <v>44</v>
      </c>
      <c r="BB39" t="s">
        <v>42</v>
      </c>
      <c r="BF39" t="s">
        <v>39</v>
      </c>
      <c r="BG39" t="s">
        <v>40</v>
      </c>
      <c r="BH39" t="s">
        <v>41</v>
      </c>
      <c r="BI39" t="s">
        <v>42</v>
      </c>
      <c r="BJ39" t="s">
        <v>43</v>
      </c>
      <c r="BM39" t="s">
        <v>39</v>
      </c>
      <c r="BN39" t="s">
        <v>40</v>
      </c>
      <c r="BO39" t="s">
        <v>44</v>
      </c>
      <c r="BP39" t="s">
        <v>42</v>
      </c>
      <c r="BS39" t="s">
        <v>39</v>
      </c>
      <c r="BT39" t="s">
        <v>40</v>
      </c>
      <c r="BU39" t="s">
        <v>41</v>
      </c>
      <c r="BV39" t="s">
        <v>42</v>
      </c>
      <c r="BW39" t="s">
        <v>43</v>
      </c>
      <c r="BZ39" t="s">
        <v>39</v>
      </c>
      <c r="CA39" t="s">
        <v>40</v>
      </c>
      <c r="CB39" t="s">
        <v>44</v>
      </c>
      <c r="CC39" t="s">
        <v>42</v>
      </c>
      <c r="CF39" t="s">
        <v>39</v>
      </c>
      <c r="CG39" t="s">
        <v>40</v>
      </c>
      <c r="CH39" t="s">
        <v>41</v>
      </c>
      <c r="CI39" t="s">
        <v>42</v>
      </c>
      <c r="CJ39" t="s">
        <v>43</v>
      </c>
      <c r="CM39" t="s">
        <v>39</v>
      </c>
      <c r="CN39" t="s">
        <v>40</v>
      </c>
      <c r="CO39" t="s">
        <v>44</v>
      </c>
      <c r="CP39" t="s">
        <v>42</v>
      </c>
      <c r="CS39" t="s">
        <v>39</v>
      </c>
      <c r="CT39" t="s">
        <v>40</v>
      </c>
      <c r="CU39" t="s">
        <v>41</v>
      </c>
      <c r="CV39" t="s">
        <v>42</v>
      </c>
      <c r="CW39" t="s">
        <v>43</v>
      </c>
      <c r="CZ39" t="s">
        <v>39</v>
      </c>
      <c r="DA39" t="s">
        <v>40</v>
      </c>
      <c r="DB39" t="s">
        <v>44</v>
      </c>
      <c r="DC39" t="s">
        <v>42</v>
      </c>
    </row>
    <row r="40" spans="2:107" x14ac:dyDescent="0.25">
      <c r="B40" s="92">
        <v>1</v>
      </c>
      <c r="C40" s="92">
        <v>89.4</v>
      </c>
      <c r="D40" s="92">
        <v>89.550020000000004</v>
      </c>
      <c r="E40" s="92">
        <v>-0.15001999999999999</v>
      </c>
      <c r="F40" s="92"/>
      <c r="I40" s="92">
        <v>1</v>
      </c>
      <c r="J40" s="92">
        <v>89.2</v>
      </c>
      <c r="K40" s="92">
        <v>89.296099999999996</v>
      </c>
      <c r="L40" s="92">
        <v>-9.6100000000000005E-2</v>
      </c>
      <c r="P40" s="107">
        <v>1</v>
      </c>
      <c r="Q40" s="107">
        <v>65.47448</v>
      </c>
      <c r="R40" s="107">
        <v>65.037890000000004</v>
      </c>
      <c r="S40" s="107">
        <v>0.43659999999999999</v>
      </c>
      <c r="T40" s="107">
        <v>1.2666200000000001</v>
      </c>
      <c r="W40" s="107">
        <v>1</v>
      </c>
      <c r="X40" s="107">
        <v>65.161649999999995</v>
      </c>
      <c r="Y40" s="107">
        <v>64.422309999999996</v>
      </c>
      <c r="Z40" s="107">
        <v>0.73934</v>
      </c>
      <c r="AD40" s="92">
        <v>1</v>
      </c>
      <c r="AE40" s="92">
        <v>13.199109999999999</v>
      </c>
      <c r="AF40" s="92">
        <v>14.90884</v>
      </c>
      <c r="AG40" s="92">
        <v>-1.70974</v>
      </c>
      <c r="AH40" s="92">
        <v>-72.85566</v>
      </c>
      <c r="AK40" s="92">
        <v>1</v>
      </c>
      <c r="AL40" s="92">
        <v>14.798209999999999</v>
      </c>
      <c r="AM40" s="92">
        <v>15.626860000000001</v>
      </c>
      <c r="AN40" s="92">
        <v>-0.82865</v>
      </c>
      <c r="AR40" s="92"/>
      <c r="AS40" s="92"/>
      <c r="AT40" s="92"/>
      <c r="AU40" s="92"/>
      <c r="AV40" s="92"/>
      <c r="BF40" s="92">
        <v>1</v>
      </c>
      <c r="BG40" s="92">
        <v>2.5237599999999998</v>
      </c>
      <c r="BH40" s="92">
        <v>2.58575</v>
      </c>
      <c r="BI40" s="92">
        <v>-6.1990000000000003E-2</v>
      </c>
      <c r="BJ40" s="92"/>
      <c r="BM40">
        <v>1</v>
      </c>
      <c r="BN40">
        <v>2.6303100000000001</v>
      </c>
      <c r="BO40">
        <v>2.66147</v>
      </c>
      <c r="BP40">
        <v>-3.116E-2</v>
      </c>
      <c r="BS40">
        <v>1</v>
      </c>
      <c r="BT40">
        <v>2.5237599999999998</v>
      </c>
      <c r="BU40">
        <v>2.58575</v>
      </c>
      <c r="BV40">
        <v>-6.1990000000000003E-2</v>
      </c>
      <c r="BZ40">
        <v>1</v>
      </c>
      <c r="CA40">
        <v>2.6303100000000001</v>
      </c>
      <c r="CB40">
        <v>2.66147</v>
      </c>
      <c r="CC40">
        <v>-3.116E-2</v>
      </c>
      <c r="CF40">
        <v>1</v>
      </c>
      <c r="CG40">
        <v>1.3678999999999999</v>
      </c>
      <c r="CH40">
        <v>1.51488</v>
      </c>
      <c r="CI40">
        <v>-0.14698</v>
      </c>
      <c r="CJ40">
        <v>-320.11480999999998</v>
      </c>
      <c r="CM40" s="92">
        <v>1</v>
      </c>
      <c r="CN40" s="92">
        <v>1.6624399999999999</v>
      </c>
      <c r="CO40" s="92">
        <v>1.57864</v>
      </c>
      <c r="CP40" s="92">
        <v>8.3799999999999999E-2</v>
      </c>
      <c r="CS40">
        <v>81</v>
      </c>
      <c r="CT40">
        <v>2.42883</v>
      </c>
      <c r="CU40">
        <v>2.4814099999999999</v>
      </c>
      <c r="CV40">
        <v>-5.2580000000000002E-2</v>
      </c>
      <c r="CZ40">
        <v>23</v>
      </c>
      <c r="DA40">
        <v>2.5588799999999998</v>
      </c>
      <c r="DB40">
        <v>2.5722100000000001</v>
      </c>
      <c r="DC40">
        <v>-1.333E-2</v>
      </c>
    </row>
    <row r="41" spans="2:107" x14ac:dyDescent="0.25">
      <c r="B41" s="92">
        <v>2</v>
      </c>
      <c r="C41" s="92">
        <v>87.5</v>
      </c>
      <c r="D41" s="92">
        <v>87.373549999999994</v>
      </c>
      <c r="E41" s="92">
        <v>0.12645000000000001</v>
      </c>
      <c r="F41" s="92"/>
      <c r="I41" s="92">
        <v>2</v>
      </c>
      <c r="J41" s="92">
        <v>90</v>
      </c>
      <c r="K41" s="92">
        <v>89.178240000000002</v>
      </c>
      <c r="L41" s="92">
        <v>0.82176000000000005</v>
      </c>
      <c r="P41" s="107">
        <v>2</v>
      </c>
      <c r="Q41" s="107">
        <v>65.890500000000003</v>
      </c>
      <c r="R41" s="107">
        <v>65.20523</v>
      </c>
      <c r="S41" s="107">
        <v>0.68527000000000005</v>
      </c>
      <c r="T41" s="107">
        <v>1.9880599999999999</v>
      </c>
      <c r="W41" s="107">
        <v>3</v>
      </c>
      <c r="X41" s="107">
        <v>63.7</v>
      </c>
      <c r="Y41" s="107">
        <v>63.806899999999999</v>
      </c>
      <c r="Z41" s="107">
        <v>-0.1069</v>
      </c>
      <c r="AD41" s="92">
        <v>2</v>
      </c>
      <c r="AE41" s="92">
        <v>12.10286</v>
      </c>
      <c r="AF41" s="92">
        <v>13.32554</v>
      </c>
      <c r="AG41" s="92">
        <v>-1.2226900000000001</v>
      </c>
      <c r="AH41" s="92">
        <v>-52.101349999999996</v>
      </c>
      <c r="AK41" s="92">
        <v>3</v>
      </c>
      <c r="AL41" s="92">
        <v>15.1</v>
      </c>
      <c r="AM41" s="92">
        <v>16.105129999999999</v>
      </c>
      <c r="AN41" s="92">
        <v>-1.0051300000000001</v>
      </c>
      <c r="AR41" s="92"/>
      <c r="AS41" s="92"/>
      <c r="AT41" s="92"/>
      <c r="AU41" s="92"/>
      <c r="AV41" s="92"/>
      <c r="BF41" s="92">
        <v>2</v>
      </c>
      <c r="BG41" s="92">
        <v>2.6471300000000002</v>
      </c>
      <c r="BH41" s="92">
        <v>2.61077</v>
      </c>
      <c r="BI41" s="92">
        <v>3.6360000000000003E-2</v>
      </c>
      <c r="BJ41" s="92"/>
      <c r="BM41">
        <v>2</v>
      </c>
      <c r="BN41">
        <v>2.6180400000000001</v>
      </c>
      <c r="BO41">
        <v>2.7212100000000001</v>
      </c>
      <c r="BP41">
        <v>-0.10316</v>
      </c>
      <c r="BS41">
        <v>2</v>
      </c>
      <c r="BT41">
        <v>2.6471300000000002</v>
      </c>
      <c r="BU41">
        <v>2.61077</v>
      </c>
      <c r="BV41">
        <v>3.6360000000000003E-2</v>
      </c>
      <c r="BZ41">
        <v>2</v>
      </c>
      <c r="CA41">
        <v>2.6180400000000001</v>
      </c>
      <c r="CB41">
        <v>2.7212100000000001</v>
      </c>
      <c r="CC41">
        <v>-0.10316</v>
      </c>
      <c r="CF41">
        <v>2</v>
      </c>
      <c r="CG41">
        <v>1.64903</v>
      </c>
      <c r="CH41">
        <v>1.67275</v>
      </c>
      <c r="CI41">
        <v>-2.3720000000000001E-2</v>
      </c>
      <c r="CJ41">
        <v>-51.668219999999998</v>
      </c>
      <c r="CM41" s="92">
        <v>2</v>
      </c>
      <c r="CN41" s="92">
        <v>1.3698900000000001</v>
      </c>
      <c r="CO41" s="92">
        <v>1.5875300000000001</v>
      </c>
      <c r="CP41" s="92">
        <v>-0.21764</v>
      </c>
      <c r="CS41">
        <v>82</v>
      </c>
      <c r="CT41">
        <v>2.2212299999999998</v>
      </c>
      <c r="CU41">
        <v>2.4047900000000002</v>
      </c>
      <c r="CV41">
        <v>-0.18354999999999999</v>
      </c>
      <c r="CZ41">
        <v>24</v>
      </c>
      <c r="DA41">
        <v>2.29949</v>
      </c>
      <c r="DB41">
        <v>2.4127800000000001</v>
      </c>
      <c r="DC41">
        <v>-0.11329</v>
      </c>
    </row>
    <row r="42" spans="2:107" x14ac:dyDescent="0.25">
      <c r="B42" s="92">
        <v>3</v>
      </c>
      <c r="C42" s="92">
        <v>86.7</v>
      </c>
      <c r="D42" s="92">
        <v>86.640060000000005</v>
      </c>
      <c r="E42" s="92">
        <v>5.994E-2</v>
      </c>
      <c r="F42" s="92"/>
      <c r="I42" s="92">
        <v>3</v>
      </c>
      <c r="J42" s="92">
        <v>88.8</v>
      </c>
      <c r="K42" s="92">
        <v>89.286249999999995</v>
      </c>
      <c r="L42" s="92">
        <v>-0.48624000000000001</v>
      </c>
      <c r="P42" s="107">
        <v>3</v>
      </c>
      <c r="Q42" s="107">
        <v>66.048659999999998</v>
      </c>
      <c r="R42" s="107">
        <v>66.126769999999993</v>
      </c>
      <c r="S42" s="107">
        <v>-7.8109999999999999E-2</v>
      </c>
      <c r="T42" s="107">
        <v>-0.22659000000000001</v>
      </c>
      <c r="W42" s="107">
        <v>4</v>
      </c>
      <c r="X42" s="107">
        <v>64.8</v>
      </c>
      <c r="Y42" s="107">
        <v>64.787180000000006</v>
      </c>
      <c r="Z42" s="107">
        <v>1.282E-2</v>
      </c>
      <c r="AD42" s="92">
        <v>3</v>
      </c>
      <c r="AE42" s="92">
        <v>11.90311</v>
      </c>
      <c r="AF42" s="92">
        <v>10.75127</v>
      </c>
      <c r="AG42" s="92">
        <v>1.15184</v>
      </c>
      <c r="AH42" s="92">
        <v>49.082500000000003</v>
      </c>
      <c r="AK42" s="92">
        <v>4</v>
      </c>
      <c r="AL42" s="92">
        <v>14</v>
      </c>
      <c r="AM42" s="92">
        <v>14.954000000000001</v>
      </c>
      <c r="AN42" s="92">
        <v>-0.95399999999999996</v>
      </c>
      <c r="AR42" s="92"/>
      <c r="AS42" s="92"/>
      <c r="AT42" s="92"/>
      <c r="AU42" s="92"/>
      <c r="AV42" s="92"/>
      <c r="BF42" s="92">
        <v>3</v>
      </c>
      <c r="BG42" s="92">
        <v>2.5446800000000001</v>
      </c>
      <c r="BH42" s="92">
        <v>2.63693</v>
      </c>
      <c r="BI42" s="92">
        <v>-9.2249999999999999E-2</v>
      </c>
      <c r="BJ42" s="92"/>
      <c r="BM42">
        <v>3</v>
      </c>
      <c r="BN42">
        <v>2.6309</v>
      </c>
      <c r="BO42">
        <v>2.7629000000000001</v>
      </c>
      <c r="BP42">
        <v>-0.13200000000000001</v>
      </c>
      <c r="BS42">
        <v>3</v>
      </c>
      <c r="BT42">
        <v>2.5446800000000001</v>
      </c>
      <c r="BU42">
        <v>2.63693</v>
      </c>
      <c r="BV42">
        <v>-9.2249999999999999E-2</v>
      </c>
      <c r="BZ42">
        <v>3</v>
      </c>
      <c r="CA42">
        <v>2.6309</v>
      </c>
      <c r="CB42">
        <v>2.7629000000000001</v>
      </c>
      <c r="CC42">
        <v>-0.13200000000000001</v>
      </c>
      <c r="CF42">
        <v>3</v>
      </c>
      <c r="CG42">
        <v>1.4451000000000001</v>
      </c>
      <c r="CH42">
        <v>1.5786100000000001</v>
      </c>
      <c r="CI42">
        <v>-0.13352</v>
      </c>
      <c r="CJ42">
        <v>-290.78593000000001</v>
      </c>
      <c r="CM42" s="92">
        <v>3</v>
      </c>
      <c r="CN42" s="92">
        <v>1.55732</v>
      </c>
      <c r="CO42" s="92">
        <v>1.5766899999999999</v>
      </c>
      <c r="CP42" s="92">
        <v>-1.9369999999999998E-2</v>
      </c>
      <c r="CS42">
        <v>83</v>
      </c>
      <c r="CT42">
        <v>2.71488</v>
      </c>
      <c r="CU42">
        <v>2.62304</v>
      </c>
      <c r="CV42">
        <v>9.1840000000000005E-2</v>
      </c>
      <c r="CZ42">
        <v>25</v>
      </c>
      <c r="DA42">
        <v>2.4415100000000001</v>
      </c>
      <c r="DB42">
        <v>2.5366</v>
      </c>
      <c r="DC42">
        <v>-9.5089999999999994E-2</v>
      </c>
    </row>
    <row r="43" spans="2:107" x14ac:dyDescent="0.25">
      <c r="B43" s="92">
        <v>4</v>
      </c>
      <c r="C43" s="92">
        <v>90.8</v>
      </c>
      <c r="D43" s="92">
        <v>89.955500000000001</v>
      </c>
      <c r="E43" s="92">
        <v>0.84450999999999998</v>
      </c>
      <c r="F43" s="92"/>
      <c r="I43" s="92">
        <v>4</v>
      </c>
      <c r="J43" s="92">
        <v>89</v>
      </c>
      <c r="K43" s="92">
        <v>89.108350000000002</v>
      </c>
      <c r="L43" s="92">
        <v>-0.10835</v>
      </c>
      <c r="P43" s="107">
        <v>4</v>
      </c>
      <c r="Q43" s="107">
        <v>67.43853</v>
      </c>
      <c r="R43" s="107">
        <v>68.02525</v>
      </c>
      <c r="S43" s="107">
        <v>-0.58672000000000002</v>
      </c>
      <c r="T43" s="107">
        <v>-1.7021299999999999</v>
      </c>
      <c r="W43" s="107">
        <v>5</v>
      </c>
      <c r="X43" s="107">
        <v>67</v>
      </c>
      <c r="Y43" s="107">
        <v>67.709299999999999</v>
      </c>
      <c r="Z43" s="107">
        <v>-0.70930000000000004</v>
      </c>
      <c r="AD43" s="92">
        <v>4</v>
      </c>
      <c r="AE43" s="92">
        <v>9.6035199999999996</v>
      </c>
      <c r="AF43" s="92">
        <v>9.5341299999999993</v>
      </c>
      <c r="AG43" s="92">
        <v>6.9389999999999993E-2</v>
      </c>
      <c r="AH43" s="92">
        <v>2.9570500000000002</v>
      </c>
      <c r="AK43" s="92">
        <v>6</v>
      </c>
      <c r="AL43" s="92">
        <v>10.7</v>
      </c>
      <c r="AM43" s="92">
        <v>10.850440000000001</v>
      </c>
      <c r="AN43" s="92">
        <v>-0.15043999999999999</v>
      </c>
      <c r="AR43" s="92"/>
      <c r="AS43" s="92"/>
      <c r="AT43" s="92"/>
      <c r="AU43" s="92"/>
      <c r="AV43" s="92"/>
      <c r="BF43" s="92">
        <v>4</v>
      </c>
      <c r="BG43" s="92">
        <v>2.6059899999999998</v>
      </c>
      <c r="BH43" s="92">
        <v>2.46143</v>
      </c>
      <c r="BI43" s="92">
        <v>0.14455999999999999</v>
      </c>
      <c r="BJ43" s="92"/>
      <c r="BM43">
        <v>4</v>
      </c>
      <c r="BN43">
        <v>2.52386</v>
      </c>
      <c r="BO43">
        <v>2.6069599999999999</v>
      </c>
      <c r="BP43">
        <v>-8.3089999999999997E-2</v>
      </c>
      <c r="BS43">
        <v>4</v>
      </c>
      <c r="BT43">
        <v>2.6059899999999998</v>
      </c>
      <c r="BU43">
        <v>2.46143</v>
      </c>
      <c r="BV43">
        <v>0.14455999999999999</v>
      </c>
      <c r="BZ43">
        <v>4</v>
      </c>
      <c r="CA43">
        <v>2.52386</v>
      </c>
      <c r="CB43">
        <v>2.6069599999999999</v>
      </c>
      <c r="CC43">
        <v>-8.3089999999999997E-2</v>
      </c>
      <c r="CF43">
        <v>4</v>
      </c>
      <c r="CG43">
        <v>1.5780799999999999</v>
      </c>
      <c r="CH43">
        <v>1.63276</v>
      </c>
      <c r="CI43">
        <v>-5.4679999999999999E-2</v>
      </c>
      <c r="CJ43">
        <v>-119.07895000000001</v>
      </c>
      <c r="CM43" s="92">
        <v>4</v>
      </c>
      <c r="CN43" s="92">
        <v>1.3628100000000001</v>
      </c>
      <c r="CO43" s="92">
        <v>1.5369299999999999</v>
      </c>
      <c r="CP43" s="92">
        <v>-0.17412</v>
      </c>
      <c r="CS43">
        <v>84</v>
      </c>
      <c r="CT43">
        <v>2.51986</v>
      </c>
      <c r="CU43">
        <v>2.5842800000000001</v>
      </c>
      <c r="CV43">
        <v>-6.4420000000000005E-2</v>
      </c>
      <c r="CZ43">
        <v>26</v>
      </c>
      <c r="DA43">
        <v>2.3976000000000002</v>
      </c>
      <c r="DB43">
        <v>2.4067400000000001</v>
      </c>
      <c r="DC43">
        <v>-9.1400000000000006E-3</v>
      </c>
    </row>
    <row r="44" spans="2:107" x14ac:dyDescent="0.25">
      <c r="B44" s="92">
        <v>5</v>
      </c>
      <c r="C44" s="92">
        <v>88.5</v>
      </c>
      <c r="D44" s="92">
        <v>88.565600000000003</v>
      </c>
      <c r="E44" s="92">
        <v>-6.5600000000000006E-2</v>
      </c>
      <c r="F44" s="92"/>
      <c r="I44" s="92">
        <v>5</v>
      </c>
      <c r="J44" s="92">
        <v>91.7</v>
      </c>
      <c r="K44" s="92">
        <v>90.43956</v>
      </c>
      <c r="L44" s="92">
        <v>1.2604299999999999</v>
      </c>
      <c r="P44" s="107">
        <v>5</v>
      </c>
      <c r="Q44" s="107">
        <v>67.134680000000003</v>
      </c>
      <c r="R44" s="107">
        <v>67.203050000000005</v>
      </c>
      <c r="S44" s="107">
        <v>-6.837E-2</v>
      </c>
      <c r="T44" s="107">
        <v>-0.19836000000000001</v>
      </c>
      <c r="W44" s="107">
        <v>6</v>
      </c>
      <c r="X44" s="107">
        <v>66.2</v>
      </c>
      <c r="Y44" s="107">
        <v>66.933769999999996</v>
      </c>
      <c r="Z44" s="107">
        <v>-0.73377000000000003</v>
      </c>
      <c r="AD44" s="92">
        <v>5</v>
      </c>
      <c r="AE44" s="92">
        <v>10.80226</v>
      </c>
      <c r="AF44" s="92">
        <v>11.48587</v>
      </c>
      <c r="AG44" s="92">
        <v>-0.68361000000000005</v>
      </c>
      <c r="AH44" s="92">
        <v>-29.13</v>
      </c>
      <c r="AK44" s="92">
        <v>7</v>
      </c>
      <c r="AL44" s="92">
        <v>11.2</v>
      </c>
      <c r="AM44" s="92">
        <v>10.80974</v>
      </c>
      <c r="AN44" s="92">
        <v>0.39026</v>
      </c>
      <c r="AR44" s="92"/>
      <c r="AS44" s="92"/>
      <c r="AT44" s="92"/>
      <c r="AU44" s="92"/>
      <c r="AV44" s="92"/>
      <c r="BF44" s="92">
        <v>5</v>
      </c>
      <c r="BG44" s="92">
        <v>2.5268199999999998</v>
      </c>
      <c r="BH44" s="92">
        <v>2.5299900000000002</v>
      </c>
      <c r="BI44" s="92">
        <v>-3.16E-3</v>
      </c>
      <c r="BJ44" s="92"/>
      <c r="BM44">
        <v>5</v>
      </c>
      <c r="BN44">
        <v>2.60222</v>
      </c>
      <c r="BO44">
        <v>2.5013700000000001</v>
      </c>
      <c r="BP44">
        <v>0.10085</v>
      </c>
      <c r="BS44">
        <v>5</v>
      </c>
      <c r="BT44">
        <v>2.5268199999999998</v>
      </c>
      <c r="BU44">
        <v>2.5299900000000002</v>
      </c>
      <c r="BV44">
        <v>-3.16E-3</v>
      </c>
      <c r="BZ44">
        <v>5</v>
      </c>
      <c r="CA44">
        <v>2.60222</v>
      </c>
      <c r="CB44">
        <v>2.5013700000000001</v>
      </c>
      <c r="CC44">
        <v>0.10085</v>
      </c>
      <c r="CF44">
        <v>5</v>
      </c>
      <c r="CG44">
        <v>1.7546900000000001</v>
      </c>
      <c r="CH44">
        <v>1.6092200000000001</v>
      </c>
      <c r="CI44">
        <v>0.14546999999999999</v>
      </c>
      <c r="CJ44">
        <v>316.81758000000002</v>
      </c>
      <c r="CM44" s="92">
        <v>5</v>
      </c>
      <c r="CN44" s="92">
        <v>1.7806999999999999</v>
      </c>
      <c r="CO44" s="92">
        <v>1.64425</v>
      </c>
      <c r="CP44" s="92">
        <v>0.13644999999999999</v>
      </c>
      <c r="CS44">
        <v>85</v>
      </c>
      <c r="CT44">
        <v>2.50759</v>
      </c>
      <c r="CU44">
        <v>2.4570699999999999</v>
      </c>
      <c r="CV44">
        <v>5.0520000000000002E-2</v>
      </c>
      <c r="CZ44">
        <v>27</v>
      </c>
      <c r="DA44">
        <v>2.4829400000000001</v>
      </c>
      <c r="DB44">
        <v>2.4458000000000002</v>
      </c>
      <c r="DC44">
        <v>3.7150000000000002E-2</v>
      </c>
    </row>
    <row r="45" spans="2:107" x14ac:dyDescent="0.25">
      <c r="B45" s="92">
        <v>6</v>
      </c>
      <c r="C45" s="92">
        <v>87.3</v>
      </c>
      <c r="D45" s="92">
        <v>87.109440000000006</v>
      </c>
      <c r="E45" s="92">
        <v>0.19056000000000001</v>
      </c>
      <c r="F45" s="92"/>
      <c r="I45" s="92">
        <v>6</v>
      </c>
      <c r="J45" s="92">
        <v>88.2</v>
      </c>
      <c r="K45" s="92">
        <v>88.043809999999993</v>
      </c>
      <c r="L45" s="92">
        <v>0.15618000000000001</v>
      </c>
      <c r="P45" s="107">
        <v>6</v>
      </c>
      <c r="Q45" s="107">
        <v>67.072379999999995</v>
      </c>
      <c r="R45" s="107">
        <v>66.093770000000006</v>
      </c>
      <c r="S45" s="107">
        <v>0.97862000000000005</v>
      </c>
      <c r="T45" s="107">
        <v>2.83907</v>
      </c>
      <c r="W45" s="107">
        <v>7</v>
      </c>
      <c r="X45" s="107">
        <v>66.400000000000006</v>
      </c>
      <c r="Y45" s="107">
        <v>66.758279999999999</v>
      </c>
      <c r="Z45" s="107">
        <v>-0.35827999999999999</v>
      </c>
      <c r="AD45" s="92">
        <v>7</v>
      </c>
      <c r="AE45" s="92">
        <v>10</v>
      </c>
      <c r="AF45" s="92">
        <v>10.18266</v>
      </c>
      <c r="AG45" s="92">
        <v>-0.18265999999999999</v>
      </c>
      <c r="AH45" s="92">
        <v>-7.7837199999999998</v>
      </c>
      <c r="AK45" s="92">
        <v>8</v>
      </c>
      <c r="AL45" s="92">
        <v>12.9</v>
      </c>
      <c r="AM45" s="92">
        <v>13.832879999999999</v>
      </c>
      <c r="AN45" s="92">
        <v>-0.93288000000000004</v>
      </c>
      <c r="AR45" s="92"/>
      <c r="AS45" s="92"/>
      <c r="AT45" s="92"/>
      <c r="AU45" s="92"/>
      <c r="AV45" s="92"/>
      <c r="BF45" s="92">
        <v>6</v>
      </c>
      <c r="BG45" s="92">
        <v>2.64174</v>
      </c>
      <c r="BH45" s="92">
        <v>2.53708</v>
      </c>
      <c r="BI45" s="92">
        <v>0.10466</v>
      </c>
      <c r="BJ45" s="92"/>
      <c r="BM45">
        <v>6</v>
      </c>
      <c r="BN45">
        <v>2.6374599999999999</v>
      </c>
      <c r="BO45">
        <v>2.5468700000000002</v>
      </c>
      <c r="BP45">
        <v>9.0590000000000004E-2</v>
      </c>
      <c r="BS45">
        <v>6</v>
      </c>
      <c r="BT45">
        <v>2.64174</v>
      </c>
      <c r="BU45">
        <v>2.53708</v>
      </c>
      <c r="BV45">
        <v>0.10466</v>
      </c>
      <c r="BZ45">
        <v>6</v>
      </c>
      <c r="CA45">
        <v>2.6374599999999999</v>
      </c>
      <c r="CB45">
        <v>2.5468700000000002</v>
      </c>
      <c r="CC45">
        <v>9.0590000000000004E-2</v>
      </c>
      <c r="CF45">
        <v>6</v>
      </c>
      <c r="CG45">
        <v>1.44662</v>
      </c>
      <c r="CH45">
        <v>1.62087</v>
      </c>
      <c r="CI45">
        <v>-0.17424999999999999</v>
      </c>
      <c r="CJ45">
        <v>-379.49819000000002</v>
      </c>
      <c r="CM45" s="92">
        <v>6</v>
      </c>
      <c r="CN45" s="92">
        <v>1.35249</v>
      </c>
      <c r="CO45" s="92">
        <v>1.6125799999999999</v>
      </c>
      <c r="CP45" s="92">
        <v>-0.26007999999999998</v>
      </c>
      <c r="CS45">
        <v>86</v>
      </c>
      <c r="CT45">
        <v>2.3579599999999998</v>
      </c>
      <c r="CU45">
        <v>2.3467899999999999</v>
      </c>
      <c r="CV45">
        <v>1.1169999999999999E-2</v>
      </c>
      <c r="CZ45">
        <v>29</v>
      </c>
      <c r="DA45">
        <v>2.3691300000000002</v>
      </c>
      <c r="DB45">
        <v>2.2981799999999999</v>
      </c>
      <c r="DC45">
        <v>7.0959999999999995E-2</v>
      </c>
    </row>
    <row r="46" spans="2:107" x14ac:dyDescent="0.25">
      <c r="B46" s="92">
        <v>7</v>
      </c>
      <c r="C46" s="92">
        <v>88.7</v>
      </c>
      <c r="D46" s="92">
        <v>88.700749999999999</v>
      </c>
      <c r="E46" s="92">
        <v>-7.5000000000000002E-4</v>
      </c>
      <c r="F46" s="92"/>
      <c r="I46" s="92">
        <v>7</v>
      </c>
      <c r="J46" s="92">
        <v>86.9</v>
      </c>
      <c r="K46" s="92">
        <v>86.73948</v>
      </c>
      <c r="L46" s="92">
        <v>0.16052</v>
      </c>
      <c r="P46" s="107">
        <v>7</v>
      </c>
      <c r="Q46" s="107">
        <v>67.546999999999997</v>
      </c>
      <c r="R46" s="107">
        <v>67.263829999999999</v>
      </c>
      <c r="S46" s="107">
        <v>0.28317999999999999</v>
      </c>
      <c r="T46" s="107">
        <v>0.82152000000000003</v>
      </c>
      <c r="W46" s="107">
        <v>8</v>
      </c>
      <c r="X46" s="107">
        <v>66.900000000000006</v>
      </c>
      <c r="Y46" s="107">
        <v>65.411289999999994</v>
      </c>
      <c r="Z46" s="107">
        <v>1.48871</v>
      </c>
      <c r="AD46" s="92">
        <v>8</v>
      </c>
      <c r="AE46" s="92">
        <v>11.202669999999999</v>
      </c>
      <c r="AF46" s="92">
        <v>12.318350000000001</v>
      </c>
      <c r="AG46" s="92">
        <v>-1.1156699999999999</v>
      </c>
      <c r="AH46" s="92">
        <v>-47.5413</v>
      </c>
      <c r="AK46" s="92">
        <v>9</v>
      </c>
      <c r="AL46" s="92">
        <v>11.3</v>
      </c>
      <c r="AM46" s="92">
        <v>11.09746</v>
      </c>
      <c r="AN46" s="92">
        <v>0.20254</v>
      </c>
      <c r="AR46" s="92"/>
      <c r="AS46" s="92"/>
      <c r="AT46" s="92"/>
      <c r="AU46" s="92"/>
      <c r="AV46" s="92"/>
      <c r="BF46" s="92">
        <v>7</v>
      </c>
      <c r="BG46" s="92">
        <v>2.4309400000000001</v>
      </c>
      <c r="BH46" s="92">
        <v>2.5515699999999999</v>
      </c>
      <c r="BI46" s="92">
        <v>-0.12063</v>
      </c>
      <c r="BJ46" s="92"/>
      <c r="BM46">
        <v>7</v>
      </c>
      <c r="BN46">
        <v>2.5503300000000002</v>
      </c>
      <c r="BO46">
        <v>2.5404200000000001</v>
      </c>
      <c r="BP46">
        <v>9.9100000000000004E-3</v>
      </c>
      <c r="BS46">
        <v>7</v>
      </c>
      <c r="BT46">
        <v>2.4309400000000001</v>
      </c>
      <c r="BU46">
        <v>2.5515699999999999</v>
      </c>
      <c r="BV46">
        <v>-0.12063</v>
      </c>
      <c r="BZ46">
        <v>7</v>
      </c>
      <c r="CA46">
        <v>2.5503300000000002</v>
      </c>
      <c r="CB46">
        <v>2.5404200000000001</v>
      </c>
      <c r="CC46">
        <v>9.9100000000000004E-3</v>
      </c>
      <c r="CF46">
        <v>12</v>
      </c>
      <c r="CG46">
        <v>1.6586700000000001</v>
      </c>
      <c r="CH46">
        <v>1.67777</v>
      </c>
      <c r="CI46">
        <v>-1.9089999999999999E-2</v>
      </c>
      <c r="CJ46">
        <v>-41.586500000000001</v>
      </c>
      <c r="CM46" s="92">
        <v>7</v>
      </c>
      <c r="CN46" s="92">
        <v>1.6489100000000001</v>
      </c>
      <c r="CO46" s="92">
        <v>1.5970200000000001</v>
      </c>
      <c r="CP46" s="92">
        <v>5.1889999999999999E-2</v>
      </c>
      <c r="CS46">
        <v>87</v>
      </c>
      <c r="CT46">
        <v>2.4664899999999998</v>
      </c>
      <c r="CU46">
        <v>2.3280500000000002</v>
      </c>
      <c r="CV46">
        <v>0.13844999999999999</v>
      </c>
      <c r="CZ46">
        <v>30</v>
      </c>
      <c r="DA46">
        <v>2.7042299999999999</v>
      </c>
      <c r="DB46">
        <v>2.4878800000000001</v>
      </c>
      <c r="DC46">
        <v>0.21634</v>
      </c>
    </row>
    <row r="47" spans="2:107" x14ac:dyDescent="0.25">
      <c r="B47" s="92">
        <v>8</v>
      </c>
      <c r="C47" s="92">
        <v>89.8</v>
      </c>
      <c r="D47" s="92">
        <v>89.641919999999999</v>
      </c>
      <c r="E47" s="92">
        <v>0.15808</v>
      </c>
      <c r="F47" s="92"/>
      <c r="I47" s="92">
        <v>8</v>
      </c>
      <c r="J47" s="92">
        <v>90.2</v>
      </c>
      <c r="K47" s="92">
        <v>89.699299999999994</v>
      </c>
      <c r="L47" s="92">
        <v>0.50068999999999997</v>
      </c>
      <c r="P47" s="107">
        <v>8</v>
      </c>
      <c r="Q47" s="107">
        <v>66.897760000000005</v>
      </c>
      <c r="R47" s="107">
        <v>66.374949999999998</v>
      </c>
      <c r="S47" s="107">
        <v>0.52281</v>
      </c>
      <c r="T47" s="107">
        <v>1.5167299999999999</v>
      </c>
      <c r="W47" s="107">
        <v>9</v>
      </c>
      <c r="X47" s="107">
        <v>67.3</v>
      </c>
      <c r="Y47" s="107">
        <v>66.860900000000001</v>
      </c>
      <c r="Z47" s="107">
        <v>0.43909999999999999</v>
      </c>
      <c r="AD47" s="92">
        <v>9</v>
      </c>
      <c r="AE47" s="92">
        <v>9.6993299999999998</v>
      </c>
      <c r="AF47" s="92">
        <v>9.90076</v>
      </c>
      <c r="AG47" s="92">
        <v>-0.20143</v>
      </c>
      <c r="AH47" s="92">
        <v>-8.5833100000000009</v>
      </c>
      <c r="AK47" s="92">
        <v>10</v>
      </c>
      <c r="AL47" s="92">
        <v>11.3</v>
      </c>
      <c r="AM47" s="92">
        <v>11.297929999999999</v>
      </c>
      <c r="AN47" s="92">
        <v>2.0699999999999998E-3</v>
      </c>
      <c r="AR47" s="92"/>
      <c r="AS47" s="92"/>
      <c r="AT47" s="92"/>
      <c r="AU47" s="92"/>
      <c r="AV47" s="92"/>
      <c r="BF47" s="92">
        <v>8</v>
      </c>
      <c r="BG47" s="92">
        <v>2.6238700000000001</v>
      </c>
      <c r="BH47" s="92">
        <v>2.6262599999999998</v>
      </c>
      <c r="BI47" s="92">
        <v>-2.3800000000000002E-3</v>
      </c>
      <c r="BJ47" s="92"/>
      <c r="BM47">
        <v>8</v>
      </c>
      <c r="BN47">
        <v>2.6122399999999999</v>
      </c>
      <c r="BO47">
        <v>2.5958399999999999</v>
      </c>
      <c r="BP47">
        <v>1.6400000000000001E-2</v>
      </c>
      <c r="BS47">
        <v>8</v>
      </c>
      <c r="BT47">
        <v>2.6238700000000001</v>
      </c>
      <c r="BU47">
        <v>2.6262599999999998</v>
      </c>
      <c r="BV47">
        <v>-2.3800000000000002E-3</v>
      </c>
      <c r="BZ47">
        <v>8</v>
      </c>
      <c r="CA47">
        <v>2.6122399999999999</v>
      </c>
      <c r="CB47">
        <v>2.5958399999999999</v>
      </c>
      <c r="CC47">
        <v>1.6400000000000001E-2</v>
      </c>
      <c r="CF47">
        <v>13</v>
      </c>
      <c r="CG47">
        <v>1.5565800000000001</v>
      </c>
      <c r="CH47">
        <v>1.57256</v>
      </c>
      <c r="CI47">
        <v>-1.5980000000000001E-2</v>
      </c>
      <c r="CJ47">
        <v>-34.807519999999997</v>
      </c>
      <c r="CM47" s="92">
        <v>8</v>
      </c>
      <c r="CN47" s="92">
        <v>1.2670699999999999</v>
      </c>
      <c r="CO47" s="92">
        <v>1.6200699999999999</v>
      </c>
      <c r="CP47" s="92">
        <v>-0.35299999999999998</v>
      </c>
      <c r="CS47">
        <v>88</v>
      </c>
      <c r="CT47">
        <v>2.44875</v>
      </c>
      <c r="CU47">
        <v>2.3727999999999998</v>
      </c>
      <c r="CV47">
        <v>7.5939999999999994E-2</v>
      </c>
      <c r="CZ47">
        <v>31</v>
      </c>
      <c r="DA47">
        <v>2.1085400000000001</v>
      </c>
      <c r="DB47">
        <v>2.2709000000000001</v>
      </c>
      <c r="DC47">
        <v>-0.16236</v>
      </c>
    </row>
    <row r="48" spans="2:107" x14ac:dyDescent="0.25">
      <c r="B48" s="92">
        <v>9</v>
      </c>
      <c r="C48" s="92">
        <v>89.8</v>
      </c>
      <c r="D48" s="92">
        <v>89.896969999999996</v>
      </c>
      <c r="E48" s="92">
        <v>-9.6970000000000001E-2</v>
      </c>
      <c r="F48" s="92"/>
      <c r="I48" s="92">
        <v>9</v>
      </c>
      <c r="J48" s="92">
        <v>88.4</v>
      </c>
      <c r="K48" s="92">
        <v>88.378600000000006</v>
      </c>
      <c r="L48" s="92">
        <v>2.1399999999999999E-2</v>
      </c>
      <c r="P48" s="107">
        <v>9</v>
      </c>
      <c r="Q48" s="107">
        <v>68.389970000000005</v>
      </c>
      <c r="R48" s="107">
        <v>67.487549999999999</v>
      </c>
      <c r="S48" s="107">
        <v>0.90242</v>
      </c>
      <c r="T48" s="107">
        <v>2.61802</v>
      </c>
      <c r="W48" s="107">
        <v>10</v>
      </c>
      <c r="X48" s="107">
        <v>66.2</v>
      </c>
      <c r="Y48" s="107">
        <v>66.282979999999995</v>
      </c>
      <c r="Z48" s="107">
        <v>-8.2979999999999998E-2</v>
      </c>
      <c r="AD48" s="92">
        <v>10</v>
      </c>
      <c r="AE48" s="92">
        <v>11.001110000000001</v>
      </c>
      <c r="AF48" s="92">
        <v>11.49553</v>
      </c>
      <c r="AG48" s="92">
        <v>-0.49442000000000003</v>
      </c>
      <c r="AH48" s="92">
        <v>-21.068180000000002</v>
      </c>
      <c r="AK48" s="92">
        <v>11</v>
      </c>
      <c r="AL48" s="92">
        <v>11.1</v>
      </c>
      <c r="AM48" s="92">
        <v>10.732900000000001</v>
      </c>
      <c r="AN48" s="92">
        <v>0.36709999999999998</v>
      </c>
      <c r="AR48" s="92"/>
      <c r="AS48" s="92"/>
      <c r="AT48" s="92"/>
      <c r="AU48" s="92"/>
      <c r="AV48" s="92"/>
      <c r="BF48" s="92">
        <v>9</v>
      </c>
      <c r="BG48" s="92">
        <v>2.4234300000000002</v>
      </c>
      <c r="BH48" s="92">
        <v>2.5142899999999999</v>
      </c>
      <c r="BI48" s="92">
        <v>-9.0859999999999996E-2</v>
      </c>
      <c r="BJ48" s="92"/>
      <c r="BM48">
        <v>9</v>
      </c>
      <c r="BN48">
        <v>2.5296799999999999</v>
      </c>
      <c r="BO48">
        <v>2.59415</v>
      </c>
      <c r="BP48">
        <v>-6.447E-2</v>
      </c>
      <c r="BS48">
        <v>9</v>
      </c>
      <c r="BT48">
        <v>2.4234300000000002</v>
      </c>
      <c r="BU48">
        <v>2.5142899999999999</v>
      </c>
      <c r="BV48">
        <v>-9.0859999999999996E-2</v>
      </c>
      <c r="BZ48">
        <v>9</v>
      </c>
      <c r="CA48">
        <v>2.5296799999999999</v>
      </c>
      <c r="CB48">
        <v>2.59415</v>
      </c>
      <c r="CC48">
        <v>-6.447E-2</v>
      </c>
      <c r="CF48">
        <v>14</v>
      </c>
      <c r="CG48">
        <v>1.66432</v>
      </c>
      <c r="CH48">
        <v>1.69404</v>
      </c>
      <c r="CI48">
        <v>-2.972E-2</v>
      </c>
      <c r="CJ48">
        <v>-64.723339999999993</v>
      </c>
      <c r="CM48" s="92">
        <v>9</v>
      </c>
      <c r="CN48" s="92">
        <v>1.4512400000000001</v>
      </c>
      <c r="CO48" s="92">
        <v>1.62618</v>
      </c>
      <c r="CP48" s="92">
        <v>-0.17494000000000001</v>
      </c>
      <c r="CS48">
        <v>89</v>
      </c>
      <c r="CT48">
        <v>2.58487</v>
      </c>
      <c r="CU48">
        <v>2.52305</v>
      </c>
      <c r="CV48">
        <v>6.182E-2</v>
      </c>
      <c r="CZ48">
        <v>32</v>
      </c>
      <c r="DA48">
        <v>2.3347199999999999</v>
      </c>
      <c r="DB48">
        <v>2.4773100000000001</v>
      </c>
      <c r="DC48">
        <v>-0.14258999999999999</v>
      </c>
    </row>
    <row r="49" spans="2:107" x14ac:dyDescent="0.25">
      <c r="B49" s="92">
        <v>10</v>
      </c>
      <c r="C49" s="92">
        <v>89.9</v>
      </c>
      <c r="D49" s="92">
        <v>89.286749999999998</v>
      </c>
      <c r="E49" s="92">
        <v>0.61324999999999996</v>
      </c>
      <c r="F49" s="92"/>
      <c r="I49" s="92">
        <v>10</v>
      </c>
      <c r="J49" s="92">
        <v>89.5</v>
      </c>
      <c r="K49" s="92">
        <v>88.716160000000002</v>
      </c>
      <c r="L49" s="92">
        <v>0.78383999999999998</v>
      </c>
      <c r="P49" s="107">
        <v>10</v>
      </c>
      <c r="Q49" s="107">
        <v>67.001320000000007</v>
      </c>
      <c r="R49" s="107">
        <v>67.097080000000005</v>
      </c>
      <c r="S49" s="107">
        <v>-9.5759999999999998E-2</v>
      </c>
      <c r="T49" s="107">
        <v>-0.27779999999999999</v>
      </c>
      <c r="W49" s="107">
        <v>11</v>
      </c>
      <c r="X49" s="107">
        <v>66.599999999999994</v>
      </c>
      <c r="Y49" s="107">
        <v>67.062790000000007</v>
      </c>
      <c r="Z49" s="107">
        <v>-0.46278999999999998</v>
      </c>
      <c r="AD49" s="92">
        <v>11</v>
      </c>
      <c r="AE49" s="92">
        <v>10.098470000000001</v>
      </c>
      <c r="AF49" s="92">
        <v>10.84989</v>
      </c>
      <c r="AG49" s="92">
        <v>-0.75141999999999998</v>
      </c>
      <c r="AH49" s="92">
        <v>-32.019570000000002</v>
      </c>
      <c r="AK49" s="92">
        <v>12</v>
      </c>
      <c r="AL49" s="92">
        <v>11.9</v>
      </c>
      <c r="AM49" s="92">
        <v>11.586130000000001</v>
      </c>
      <c r="AN49" s="92">
        <v>0.31386999999999998</v>
      </c>
      <c r="AR49" s="92"/>
      <c r="AS49" s="92"/>
      <c r="AT49" s="92"/>
      <c r="AU49" s="92"/>
      <c r="AV49" s="92"/>
      <c r="BF49" s="92">
        <v>10</v>
      </c>
      <c r="BG49" s="92">
        <v>2.3206199999999999</v>
      </c>
      <c r="BH49" s="92">
        <v>2.5577399999999999</v>
      </c>
      <c r="BI49" s="92">
        <v>-0.23712</v>
      </c>
      <c r="BJ49" s="92"/>
      <c r="BM49">
        <v>10</v>
      </c>
      <c r="BN49">
        <v>2.52094</v>
      </c>
      <c r="BO49">
        <v>2.5193599999999998</v>
      </c>
      <c r="BP49">
        <v>1.57E-3</v>
      </c>
      <c r="BS49">
        <v>10</v>
      </c>
      <c r="BT49">
        <v>2.3206199999999999</v>
      </c>
      <c r="BU49">
        <v>2.5577399999999999</v>
      </c>
      <c r="BV49">
        <v>-0.23712</v>
      </c>
      <c r="BZ49">
        <v>10</v>
      </c>
      <c r="CA49">
        <v>2.52094</v>
      </c>
      <c r="CB49">
        <v>2.5193599999999998</v>
      </c>
      <c r="CC49">
        <v>1.57E-3</v>
      </c>
      <c r="CF49">
        <v>15</v>
      </c>
      <c r="CG49">
        <v>1.4336</v>
      </c>
      <c r="CH49">
        <v>1.66665</v>
      </c>
      <c r="CI49">
        <v>-0.23305000000000001</v>
      </c>
      <c r="CJ49">
        <v>-507.55577</v>
      </c>
      <c r="CM49" s="92">
        <v>10</v>
      </c>
      <c r="CN49" s="92">
        <v>1.56749</v>
      </c>
      <c r="CO49" s="92">
        <v>1.6912100000000001</v>
      </c>
      <c r="CP49" s="92">
        <v>-0.12372</v>
      </c>
      <c r="CS49">
        <v>90</v>
      </c>
      <c r="CT49">
        <v>2.29034</v>
      </c>
      <c r="CU49">
        <v>2.3989400000000001</v>
      </c>
      <c r="CV49">
        <v>-0.1086</v>
      </c>
      <c r="CZ49">
        <v>33</v>
      </c>
      <c r="DA49">
        <v>2.61408</v>
      </c>
      <c r="DB49">
        <v>2.4638200000000001</v>
      </c>
      <c r="DC49">
        <v>0.15026</v>
      </c>
    </row>
    <row r="50" spans="2:107" x14ac:dyDescent="0.25">
      <c r="B50" s="92">
        <v>11</v>
      </c>
      <c r="C50" s="92">
        <v>91.4</v>
      </c>
      <c r="D50" s="92">
        <v>90.921199999999999</v>
      </c>
      <c r="E50" s="92">
        <v>0.4788</v>
      </c>
      <c r="F50" s="92"/>
      <c r="I50" s="92">
        <v>11</v>
      </c>
      <c r="J50" s="92">
        <v>89.9</v>
      </c>
      <c r="K50" s="92">
        <v>89.576210000000003</v>
      </c>
      <c r="L50" s="92">
        <v>0.32379000000000002</v>
      </c>
      <c r="P50" s="107">
        <v>11</v>
      </c>
      <c r="Q50" s="107">
        <v>68.768259999999998</v>
      </c>
      <c r="R50" s="107">
        <v>68.248620000000003</v>
      </c>
      <c r="S50" s="107">
        <v>0.51963999999999999</v>
      </c>
      <c r="T50" s="107">
        <v>1.50752</v>
      </c>
      <c r="W50" s="107">
        <v>12</v>
      </c>
      <c r="X50" s="107">
        <v>66.099999999999994</v>
      </c>
      <c r="Y50" s="107">
        <v>66.579549999999998</v>
      </c>
      <c r="Z50" s="107">
        <v>-0.47954999999999998</v>
      </c>
      <c r="AD50" s="92">
        <v>12</v>
      </c>
      <c r="AE50" s="92">
        <v>12.09459</v>
      </c>
      <c r="AF50" s="92">
        <v>12.23321</v>
      </c>
      <c r="AG50" s="92">
        <v>-0.13861999999999999</v>
      </c>
      <c r="AH50" s="92">
        <v>-5.9069099999999999</v>
      </c>
      <c r="AK50" s="92">
        <v>14</v>
      </c>
      <c r="AL50" s="92">
        <v>12.2</v>
      </c>
      <c r="AM50" s="92">
        <v>12.508660000000001</v>
      </c>
      <c r="AN50" s="92">
        <v>-0.30865999999999999</v>
      </c>
      <c r="AR50" s="92"/>
      <c r="AS50" s="92"/>
      <c r="AT50" s="92"/>
      <c r="AU50" s="92"/>
      <c r="AV50" s="92"/>
      <c r="BF50" s="92">
        <v>12</v>
      </c>
      <c r="BG50" s="92">
        <v>2.52955</v>
      </c>
      <c r="BH50" s="92">
        <v>2.5419200000000002</v>
      </c>
      <c r="BI50" s="92">
        <v>-1.2370000000000001E-2</v>
      </c>
      <c r="BJ50" s="92"/>
      <c r="BM50">
        <v>11</v>
      </c>
      <c r="BN50">
        <v>2.5208400000000002</v>
      </c>
      <c r="BO50">
        <v>2.4909699999999999</v>
      </c>
      <c r="BP50">
        <v>2.9870000000000001E-2</v>
      </c>
      <c r="BS50">
        <v>12</v>
      </c>
      <c r="BT50">
        <v>2.52955</v>
      </c>
      <c r="BU50">
        <v>2.5419200000000002</v>
      </c>
      <c r="BV50">
        <v>-1.2370000000000001E-2</v>
      </c>
      <c r="BZ50">
        <v>11</v>
      </c>
      <c r="CA50">
        <v>2.5208400000000002</v>
      </c>
      <c r="CB50">
        <v>2.4909699999999999</v>
      </c>
      <c r="CC50">
        <v>2.9870000000000001E-2</v>
      </c>
      <c r="CF50">
        <v>16</v>
      </c>
      <c r="CG50">
        <v>1.6567400000000001</v>
      </c>
      <c r="CH50">
        <v>1.71567</v>
      </c>
      <c r="CI50">
        <v>-5.8930000000000003E-2</v>
      </c>
      <c r="CJ50">
        <v>-128.34236000000001</v>
      </c>
      <c r="CM50" s="92">
        <v>11</v>
      </c>
      <c r="CN50" s="92">
        <v>1.77186</v>
      </c>
      <c r="CO50" s="92">
        <v>1.6733</v>
      </c>
      <c r="CP50" s="92">
        <v>9.8559999999999995E-2</v>
      </c>
      <c r="CS50">
        <v>91</v>
      </c>
      <c r="CT50">
        <v>2.6924800000000002</v>
      </c>
      <c r="CU50">
        <v>2.5387200000000001</v>
      </c>
      <c r="CV50">
        <v>0.15376000000000001</v>
      </c>
      <c r="CZ50">
        <v>34</v>
      </c>
      <c r="DA50">
        <v>2.70058</v>
      </c>
      <c r="DB50">
        <v>2.5354800000000002</v>
      </c>
      <c r="DC50">
        <v>0.1651</v>
      </c>
    </row>
    <row r="51" spans="2:107" x14ac:dyDescent="0.25">
      <c r="B51" s="92">
        <v>12</v>
      </c>
      <c r="C51" s="92">
        <v>88.8</v>
      </c>
      <c r="D51" s="92">
        <v>88.371709999999993</v>
      </c>
      <c r="E51" s="92">
        <v>0.42830000000000001</v>
      </c>
      <c r="F51" s="92"/>
      <c r="I51" s="92">
        <v>12</v>
      </c>
      <c r="J51" s="92">
        <v>86.9</v>
      </c>
      <c r="K51" s="92">
        <v>87.432019999999994</v>
      </c>
      <c r="L51" s="92">
        <v>-0.53202000000000005</v>
      </c>
      <c r="P51" s="107">
        <v>12</v>
      </c>
      <c r="Q51" s="107">
        <v>65.747960000000006</v>
      </c>
      <c r="R51" s="107">
        <v>65.719629999999995</v>
      </c>
      <c r="S51" s="107">
        <v>2.8330000000000001E-2</v>
      </c>
      <c r="T51" s="107">
        <v>8.2199999999999995E-2</v>
      </c>
      <c r="W51" s="107">
        <v>13</v>
      </c>
      <c r="X51" s="107">
        <v>65.7</v>
      </c>
      <c r="Y51" s="107">
        <v>66.182760000000002</v>
      </c>
      <c r="Z51" s="107">
        <v>-0.48276000000000002</v>
      </c>
      <c r="AD51" s="92">
        <v>13</v>
      </c>
      <c r="AE51" s="92">
        <v>10.80499</v>
      </c>
      <c r="AF51" s="92">
        <v>10.153359999999999</v>
      </c>
      <c r="AG51" s="92">
        <v>0.65163000000000004</v>
      </c>
      <c r="AH51" s="92">
        <v>27.767219999999998</v>
      </c>
      <c r="AK51" s="92">
        <v>15</v>
      </c>
      <c r="AL51" s="92">
        <v>11.6</v>
      </c>
      <c r="AM51" s="92">
        <v>11.88772</v>
      </c>
      <c r="AN51" s="92">
        <v>-0.28771999999999998</v>
      </c>
      <c r="AR51" s="92"/>
      <c r="AS51" s="92"/>
      <c r="AT51" s="92"/>
      <c r="AU51" s="92"/>
      <c r="AV51" s="92"/>
      <c r="BF51" s="92">
        <v>13</v>
      </c>
      <c r="BG51" s="92">
        <v>2.5354199999999998</v>
      </c>
      <c r="BH51" s="92">
        <v>2.5053299999999998</v>
      </c>
      <c r="BI51" s="92">
        <v>3.0089999999999999E-2</v>
      </c>
      <c r="BJ51" s="92"/>
      <c r="BM51">
        <v>12</v>
      </c>
      <c r="BN51">
        <v>2.6423899999999998</v>
      </c>
      <c r="BO51">
        <v>2.58887</v>
      </c>
      <c r="BP51">
        <v>5.3519999999999998E-2</v>
      </c>
      <c r="BS51">
        <v>13</v>
      </c>
      <c r="BT51">
        <v>2.5354199999999998</v>
      </c>
      <c r="BU51">
        <v>2.5053299999999998</v>
      </c>
      <c r="BV51">
        <v>3.0089999999999999E-2</v>
      </c>
      <c r="BZ51">
        <v>12</v>
      </c>
      <c r="CA51">
        <v>2.6423899999999998</v>
      </c>
      <c r="CB51">
        <v>2.58887</v>
      </c>
      <c r="CC51">
        <v>5.3519999999999998E-2</v>
      </c>
      <c r="CF51">
        <v>17</v>
      </c>
      <c r="CG51">
        <v>1.6225000000000001</v>
      </c>
      <c r="CH51">
        <v>1.5292399999999999</v>
      </c>
      <c r="CI51">
        <v>9.3259999999999996E-2</v>
      </c>
      <c r="CJ51">
        <v>203.10406</v>
      </c>
      <c r="CM51" s="92">
        <v>12</v>
      </c>
      <c r="CN51" s="92">
        <v>1.7409699999999999</v>
      </c>
      <c r="CO51" s="92">
        <v>1.62635</v>
      </c>
      <c r="CP51" s="92">
        <v>0.11462</v>
      </c>
      <c r="CS51">
        <v>92</v>
      </c>
      <c r="CT51">
        <v>2.5698599999999998</v>
      </c>
      <c r="CU51">
        <v>2.4971000000000001</v>
      </c>
      <c r="CV51">
        <v>7.2760000000000005E-2</v>
      </c>
      <c r="CZ51">
        <v>35</v>
      </c>
      <c r="DA51">
        <v>2.66371</v>
      </c>
      <c r="DB51">
        <v>2.56935</v>
      </c>
      <c r="DC51">
        <v>9.4359999999999999E-2</v>
      </c>
    </row>
    <row r="52" spans="2:107" x14ac:dyDescent="0.25">
      <c r="B52" s="92">
        <v>13</v>
      </c>
      <c r="C52" s="92">
        <v>88.2</v>
      </c>
      <c r="D52" s="92">
        <v>88.010919999999999</v>
      </c>
      <c r="E52" s="92">
        <v>0.18908</v>
      </c>
      <c r="F52" s="92"/>
      <c r="I52" s="92">
        <v>13</v>
      </c>
      <c r="J52" s="92">
        <v>87.9</v>
      </c>
      <c r="K52" s="92">
        <v>87.911280000000005</v>
      </c>
      <c r="L52" s="92">
        <v>-1.128E-2</v>
      </c>
      <c r="P52" s="107">
        <v>13</v>
      </c>
      <c r="Q52" s="107">
        <v>66.319950000000006</v>
      </c>
      <c r="R52" s="107">
        <v>67.184349999999995</v>
      </c>
      <c r="S52" s="107">
        <v>-0.86441000000000001</v>
      </c>
      <c r="T52" s="107">
        <v>-2.5077400000000001</v>
      </c>
      <c r="W52" s="107">
        <v>14</v>
      </c>
      <c r="X52" s="107">
        <v>65.900000000000006</v>
      </c>
      <c r="Y52" s="107">
        <v>65.399630000000002</v>
      </c>
      <c r="Z52" s="107">
        <v>0.50036999999999998</v>
      </c>
      <c r="AD52" s="92">
        <v>14</v>
      </c>
      <c r="AE52" s="92">
        <v>9.1973199999999995</v>
      </c>
      <c r="AF52" s="92">
        <v>10.15075</v>
      </c>
      <c r="AG52" s="92">
        <v>-0.95342000000000005</v>
      </c>
      <c r="AH52" s="92">
        <v>-40.627429999999997</v>
      </c>
      <c r="AK52" s="92">
        <v>16</v>
      </c>
      <c r="AL52" s="92">
        <v>10.7</v>
      </c>
      <c r="AM52" s="92">
        <v>10.35642</v>
      </c>
      <c r="AN52" s="92">
        <v>0.34358</v>
      </c>
      <c r="AR52" s="92"/>
      <c r="AS52" s="92"/>
      <c r="AT52" s="92"/>
      <c r="AU52" s="92"/>
      <c r="AV52" s="92"/>
      <c r="BF52" s="92">
        <v>14</v>
      </c>
      <c r="BG52" s="92">
        <v>2.61565</v>
      </c>
      <c r="BH52" s="92">
        <v>2.5245000000000002</v>
      </c>
      <c r="BI52" s="92">
        <v>9.1149999999999995E-2</v>
      </c>
      <c r="BJ52" s="92"/>
      <c r="BM52">
        <v>13</v>
      </c>
      <c r="BN52">
        <v>2.5327000000000002</v>
      </c>
      <c r="BO52">
        <v>2.5709499999999998</v>
      </c>
      <c r="BP52">
        <v>-3.8249999999999999E-2</v>
      </c>
      <c r="BS52">
        <v>14</v>
      </c>
      <c r="BT52">
        <v>2.61565</v>
      </c>
      <c r="BU52">
        <v>2.5245000000000002</v>
      </c>
      <c r="BV52">
        <v>9.1149999999999995E-2</v>
      </c>
      <c r="BZ52">
        <v>13</v>
      </c>
      <c r="CA52">
        <v>2.5327000000000002</v>
      </c>
      <c r="CB52">
        <v>2.5709499999999998</v>
      </c>
      <c r="CC52">
        <v>-3.8249999999999999E-2</v>
      </c>
      <c r="CF52">
        <v>18</v>
      </c>
      <c r="CG52">
        <v>1.4512400000000001</v>
      </c>
      <c r="CH52">
        <v>1.6130199999999999</v>
      </c>
      <c r="CI52">
        <v>-0.16178000000000001</v>
      </c>
      <c r="CJ52">
        <v>-352.33726000000001</v>
      </c>
      <c r="CM52" s="92">
        <v>13</v>
      </c>
      <c r="CN52" s="92">
        <v>1.6529</v>
      </c>
      <c r="CO52" s="92">
        <v>1.6985600000000001</v>
      </c>
      <c r="CP52" s="92">
        <v>-4.5659999999999999E-2</v>
      </c>
      <c r="CS52">
        <v>93</v>
      </c>
      <c r="CT52">
        <v>2.2343099999999998</v>
      </c>
      <c r="CU52">
        <v>2.2836400000000001</v>
      </c>
      <c r="CV52">
        <v>-4.9329999999999999E-2</v>
      </c>
      <c r="CZ52">
        <v>36</v>
      </c>
      <c r="DA52">
        <v>2.55619</v>
      </c>
      <c r="DB52">
        <v>2.5747200000000001</v>
      </c>
      <c r="DC52">
        <v>-1.8530000000000001E-2</v>
      </c>
    </row>
    <row r="53" spans="2:107" x14ac:dyDescent="0.25">
      <c r="B53" s="92">
        <v>14</v>
      </c>
      <c r="C53" s="92">
        <v>89.7</v>
      </c>
      <c r="D53" s="92">
        <v>89.43665</v>
      </c>
      <c r="E53" s="92">
        <v>0.26334000000000002</v>
      </c>
      <c r="F53" s="92"/>
      <c r="I53" s="92">
        <v>14</v>
      </c>
      <c r="J53" s="92">
        <v>88.1</v>
      </c>
      <c r="K53" s="92">
        <v>87.961550000000003</v>
      </c>
      <c r="L53" s="92">
        <v>0.13844999999999999</v>
      </c>
      <c r="P53" s="107">
        <v>14</v>
      </c>
      <c r="Q53" s="107">
        <v>67.786169999999998</v>
      </c>
      <c r="R53" s="107">
        <v>67.492859999999993</v>
      </c>
      <c r="S53" s="107">
        <v>0.29331000000000002</v>
      </c>
      <c r="T53" s="107">
        <v>0.85092999999999996</v>
      </c>
      <c r="W53" s="107">
        <v>15</v>
      </c>
      <c r="X53" s="107">
        <v>68.2</v>
      </c>
      <c r="Y53" s="107">
        <v>66.936710000000005</v>
      </c>
      <c r="Z53" s="107">
        <v>1.26329</v>
      </c>
      <c r="AD53" s="92">
        <v>15</v>
      </c>
      <c r="AE53" s="92">
        <v>10.30233</v>
      </c>
      <c r="AF53" s="92">
        <v>10.83334</v>
      </c>
      <c r="AG53" s="92">
        <v>-0.53100999999999998</v>
      </c>
      <c r="AH53" s="92">
        <v>-22.627610000000001</v>
      </c>
      <c r="AK53" s="92">
        <v>17</v>
      </c>
      <c r="AL53" s="92">
        <v>12.5</v>
      </c>
      <c r="AM53" s="92">
        <v>11.92389</v>
      </c>
      <c r="AN53" s="92">
        <v>0.57611000000000001</v>
      </c>
      <c r="AR53" s="92"/>
      <c r="AS53" s="92"/>
      <c r="AT53" s="92"/>
      <c r="AU53" s="92"/>
      <c r="AV53" s="92"/>
      <c r="BF53">
        <v>15</v>
      </c>
      <c r="BG53">
        <v>2.4607399999999999</v>
      </c>
      <c r="BH53">
        <v>2.54156</v>
      </c>
      <c r="BI53">
        <v>-8.0820000000000003E-2</v>
      </c>
      <c r="BM53">
        <v>14</v>
      </c>
      <c r="BN53">
        <v>2.5383</v>
      </c>
      <c r="BO53">
        <v>2.5651700000000002</v>
      </c>
      <c r="BP53">
        <v>-2.6880000000000001E-2</v>
      </c>
      <c r="BS53">
        <v>15</v>
      </c>
      <c r="BT53">
        <v>2.4607399999999999</v>
      </c>
      <c r="BU53">
        <v>2.54156</v>
      </c>
      <c r="BV53">
        <v>-8.0820000000000003E-2</v>
      </c>
      <c r="BZ53">
        <v>14</v>
      </c>
      <c r="CA53">
        <v>2.5383</v>
      </c>
      <c r="CB53">
        <v>2.5651700000000002</v>
      </c>
      <c r="CC53">
        <v>-2.6880000000000001E-2</v>
      </c>
      <c r="CF53">
        <v>19</v>
      </c>
      <c r="CG53">
        <v>1.4336</v>
      </c>
      <c r="CH53">
        <v>1.6355999999999999</v>
      </c>
      <c r="CI53">
        <v>-0.20200000000000001</v>
      </c>
      <c r="CJ53">
        <v>-439.93563</v>
      </c>
      <c r="CM53" s="92">
        <v>14</v>
      </c>
      <c r="CN53" s="92">
        <v>1.7513000000000001</v>
      </c>
      <c r="CO53" s="92">
        <v>1.6787700000000001</v>
      </c>
      <c r="CP53" s="92">
        <v>7.2539999999999993E-2</v>
      </c>
      <c r="CS53">
        <v>94</v>
      </c>
      <c r="CT53">
        <v>2.2401599999999999</v>
      </c>
      <c r="CU53">
        <v>2.3438400000000001</v>
      </c>
      <c r="CV53">
        <v>-0.10367</v>
      </c>
      <c r="CZ53">
        <v>37</v>
      </c>
      <c r="DA53">
        <v>2.3613300000000002</v>
      </c>
      <c r="DB53">
        <v>2.4759099999999998</v>
      </c>
      <c r="DC53">
        <v>-0.11458</v>
      </c>
    </row>
    <row r="54" spans="2:107" x14ac:dyDescent="0.25">
      <c r="B54" s="92">
        <v>15</v>
      </c>
      <c r="C54" s="92">
        <v>86</v>
      </c>
      <c r="D54" s="92">
        <v>86.438239999999993</v>
      </c>
      <c r="E54" s="92">
        <v>-0.43824000000000002</v>
      </c>
      <c r="F54" s="92"/>
      <c r="I54" s="92">
        <v>15</v>
      </c>
      <c r="J54" s="92">
        <v>82.2</v>
      </c>
      <c r="K54" s="92">
        <v>83.423929999999999</v>
      </c>
      <c r="L54" s="92">
        <v>-1.22393</v>
      </c>
      <c r="P54" s="107">
        <v>15</v>
      </c>
      <c r="Q54" s="107">
        <v>67.911850000000001</v>
      </c>
      <c r="R54" s="107">
        <v>66.672049999999999</v>
      </c>
      <c r="S54" s="107">
        <v>1.2397899999999999</v>
      </c>
      <c r="T54" s="107">
        <v>3.5967799999999999</v>
      </c>
      <c r="W54" s="107">
        <v>16</v>
      </c>
      <c r="X54" s="107">
        <v>67.2</v>
      </c>
      <c r="Y54" s="107">
        <v>67.525919999999999</v>
      </c>
      <c r="Z54" s="107">
        <v>-0.32591999999999999</v>
      </c>
      <c r="AD54" s="92">
        <v>16</v>
      </c>
      <c r="AE54" s="92">
        <v>10.101929999999999</v>
      </c>
      <c r="AF54" s="92">
        <v>9.8532200000000003</v>
      </c>
      <c r="AG54" s="92">
        <v>0.24870999999999999</v>
      </c>
      <c r="AH54" s="92">
        <v>10.598000000000001</v>
      </c>
      <c r="AK54">
        <v>18</v>
      </c>
      <c r="AL54">
        <v>12.8</v>
      </c>
      <c r="AM54">
        <v>13.16446</v>
      </c>
      <c r="AN54">
        <v>-0.36446000000000001</v>
      </c>
      <c r="BF54">
        <v>16</v>
      </c>
      <c r="BG54">
        <v>2.5325500000000001</v>
      </c>
      <c r="BH54">
        <v>2.59015</v>
      </c>
      <c r="BI54">
        <v>-5.7599999999999998E-2</v>
      </c>
      <c r="BM54">
        <v>15</v>
      </c>
      <c r="BN54">
        <v>2.6961599999999999</v>
      </c>
      <c r="BO54">
        <v>2.52223</v>
      </c>
      <c r="BP54">
        <v>0.17393</v>
      </c>
      <c r="BS54">
        <v>16</v>
      </c>
      <c r="BT54">
        <v>2.5325500000000001</v>
      </c>
      <c r="BU54">
        <v>2.59015</v>
      </c>
      <c r="BV54">
        <v>-5.7599999999999998E-2</v>
      </c>
      <c r="BZ54">
        <v>15</v>
      </c>
      <c r="CA54">
        <v>2.6961599999999999</v>
      </c>
      <c r="CB54">
        <v>2.52223</v>
      </c>
      <c r="CC54">
        <v>0.17393</v>
      </c>
      <c r="CF54">
        <v>20</v>
      </c>
      <c r="CG54">
        <v>1.5124500000000001</v>
      </c>
      <c r="CH54">
        <v>1.53725</v>
      </c>
      <c r="CI54">
        <v>-2.479E-2</v>
      </c>
      <c r="CJ54">
        <v>-53.996769999999998</v>
      </c>
      <c r="CM54">
        <v>15</v>
      </c>
      <c r="CN54">
        <v>1.4998800000000001</v>
      </c>
      <c r="CO54">
        <v>1.51576</v>
      </c>
      <c r="CP54">
        <v>-1.5879999999999998E-2</v>
      </c>
      <c r="CS54">
        <v>95</v>
      </c>
      <c r="CT54">
        <v>2.2386400000000002</v>
      </c>
      <c r="CU54">
        <v>2.3135500000000002</v>
      </c>
      <c r="CV54">
        <v>-7.4910000000000004E-2</v>
      </c>
      <c r="CZ54">
        <v>38</v>
      </c>
      <c r="DA54">
        <v>2.51614</v>
      </c>
      <c r="DB54">
        <v>2.70546</v>
      </c>
      <c r="DC54">
        <v>-0.18931000000000001</v>
      </c>
    </row>
    <row r="55" spans="2:107" x14ac:dyDescent="0.25">
      <c r="B55" s="92">
        <v>16</v>
      </c>
      <c r="C55" s="92">
        <v>88.3</v>
      </c>
      <c r="D55" s="92">
        <v>87.915670000000006</v>
      </c>
      <c r="E55" s="92">
        <v>0.38434000000000001</v>
      </c>
      <c r="F55" s="92"/>
      <c r="I55" s="92">
        <v>16</v>
      </c>
      <c r="J55" s="92">
        <v>85.9</v>
      </c>
      <c r="K55" s="92">
        <v>86.317539999999994</v>
      </c>
      <c r="L55" s="92">
        <v>-0.41754000000000002</v>
      </c>
      <c r="P55" s="107">
        <v>16</v>
      </c>
      <c r="Q55" s="107">
        <v>66.618560000000002</v>
      </c>
      <c r="R55" s="107">
        <v>66.831720000000004</v>
      </c>
      <c r="S55" s="107">
        <v>-0.21315999999999999</v>
      </c>
      <c r="T55" s="107">
        <v>-0.61841000000000002</v>
      </c>
      <c r="W55" s="107">
        <v>17</v>
      </c>
      <c r="X55" s="107">
        <v>65.7</v>
      </c>
      <c r="Y55" s="107">
        <v>66.823620000000005</v>
      </c>
      <c r="Z55" s="107">
        <v>-1.1236200000000001</v>
      </c>
      <c r="AD55" s="92">
        <v>17</v>
      </c>
      <c r="AE55" s="92">
        <v>10</v>
      </c>
      <c r="AF55" s="92">
        <v>9.6497899999999994</v>
      </c>
      <c r="AG55" s="92">
        <v>0.35021000000000002</v>
      </c>
      <c r="AH55" s="92">
        <v>14.923220000000001</v>
      </c>
      <c r="AK55">
        <v>19</v>
      </c>
      <c r="AL55">
        <v>14</v>
      </c>
      <c r="AM55">
        <v>13.16996</v>
      </c>
      <c r="AN55">
        <v>0.83004</v>
      </c>
      <c r="BF55">
        <v>17</v>
      </c>
      <c r="BG55">
        <v>2.6740900000000001</v>
      </c>
      <c r="BH55">
        <v>2.5766800000000001</v>
      </c>
      <c r="BI55">
        <v>9.7409999999999997E-2</v>
      </c>
      <c r="BM55">
        <v>16</v>
      </c>
      <c r="BN55">
        <v>2.4519700000000002</v>
      </c>
      <c r="BO55">
        <v>2.4772599999999998</v>
      </c>
      <c r="BP55">
        <v>-2.529E-2</v>
      </c>
      <c r="BS55">
        <v>17</v>
      </c>
      <c r="BT55">
        <v>2.6740900000000001</v>
      </c>
      <c r="BU55">
        <v>2.5766800000000001</v>
      </c>
      <c r="BV55">
        <v>9.7409999999999997E-2</v>
      </c>
      <c r="BZ55">
        <v>16</v>
      </c>
      <c r="CA55">
        <v>2.4519700000000002</v>
      </c>
      <c r="CB55">
        <v>2.4772599999999998</v>
      </c>
      <c r="CC55">
        <v>-2.529E-2</v>
      </c>
      <c r="CF55">
        <v>21</v>
      </c>
      <c r="CG55">
        <v>1.4184300000000001</v>
      </c>
      <c r="CH55">
        <v>1.44567</v>
      </c>
      <c r="CI55">
        <v>-2.724E-2</v>
      </c>
      <c r="CJ55">
        <v>-59.323300000000003</v>
      </c>
      <c r="CM55">
        <v>16</v>
      </c>
      <c r="CN55">
        <v>1.6331800000000001</v>
      </c>
      <c r="CO55">
        <v>1.5583400000000001</v>
      </c>
      <c r="CP55">
        <v>7.4829999999999994E-2</v>
      </c>
      <c r="CS55">
        <v>96</v>
      </c>
      <c r="CT55">
        <v>2.5669599999999999</v>
      </c>
      <c r="CU55">
        <v>2.44089</v>
      </c>
      <c r="CV55">
        <v>0.12608</v>
      </c>
      <c r="CZ55">
        <v>39</v>
      </c>
      <c r="DA55">
        <v>2.6850900000000002</v>
      </c>
      <c r="DB55">
        <v>2.5692499999999998</v>
      </c>
      <c r="DC55">
        <v>0.11584</v>
      </c>
    </row>
    <row r="56" spans="2:107" x14ac:dyDescent="0.25">
      <c r="B56" s="92">
        <v>17</v>
      </c>
      <c r="C56" s="92">
        <v>84</v>
      </c>
      <c r="D56" s="92">
        <v>84.251710000000003</v>
      </c>
      <c r="E56" s="92">
        <v>-0.25170999999999999</v>
      </c>
      <c r="F56" s="92"/>
      <c r="I56" s="92">
        <v>17</v>
      </c>
      <c r="J56" s="92">
        <v>85.4</v>
      </c>
      <c r="K56" s="92">
        <v>85.427589999999995</v>
      </c>
      <c r="L56" s="92">
        <v>-2.759E-2</v>
      </c>
      <c r="P56" s="107">
        <v>17</v>
      </c>
      <c r="Q56" s="107">
        <v>68.302610000000001</v>
      </c>
      <c r="R56" s="107">
        <v>67.670339999999996</v>
      </c>
      <c r="S56" s="107">
        <v>0.63227</v>
      </c>
      <c r="T56" s="107">
        <v>1.83429</v>
      </c>
      <c r="W56" s="107">
        <v>18</v>
      </c>
      <c r="X56" s="107">
        <v>66.2</v>
      </c>
      <c r="Y56" s="107">
        <v>65.484629999999996</v>
      </c>
      <c r="Z56" s="107">
        <v>0.71536999999999995</v>
      </c>
      <c r="AD56" s="92">
        <v>18</v>
      </c>
      <c r="AE56" s="92">
        <v>11.504519999999999</v>
      </c>
      <c r="AF56" s="92">
        <v>12.026859999999999</v>
      </c>
      <c r="AG56" s="92">
        <v>-0.52234000000000003</v>
      </c>
      <c r="AH56" s="92">
        <v>-22.257919999999999</v>
      </c>
      <c r="AK56">
        <v>20</v>
      </c>
      <c r="AL56">
        <v>12.2</v>
      </c>
      <c r="AM56">
        <v>12.344720000000001</v>
      </c>
      <c r="AN56">
        <v>-0.14471999999999999</v>
      </c>
      <c r="BF56">
        <v>18</v>
      </c>
      <c r="BG56">
        <v>2.6314899999999999</v>
      </c>
      <c r="BH56">
        <v>2.55443</v>
      </c>
      <c r="BI56">
        <v>7.7060000000000003E-2</v>
      </c>
      <c r="BM56">
        <v>17</v>
      </c>
      <c r="BN56">
        <v>2.56</v>
      </c>
      <c r="BO56">
        <v>2.5382400000000001</v>
      </c>
      <c r="BP56">
        <v>2.1760000000000002E-2</v>
      </c>
      <c r="BS56">
        <v>18</v>
      </c>
      <c r="BT56">
        <v>2.6314899999999999</v>
      </c>
      <c r="BU56">
        <v>2.55443</v>
      </c>
      <c r="BV56">
        <v>7.7060000000000003E-2</v>
      </c>
      <c r="BZ56">
        <v>17</v>
      </c>
      <c r="CA56">
        <v>2.56</v>
      </c>
      <c r="CB56">
        <v>2.5382400000000001</v>
      </c>
      <c r="CC56">
        <v>2.1760000000000002E-2</v>
      </c>
      <c r="CF56">
        <v>23</v>
      </c>
      <c r="CG56">
        <v>1.51065</v>
      </c>
      <c r="CH56">
        <v>1.45655</v>
      </c>
      <c r="CI56">
        <v>5.4100000000000002E-2</v>
      </c>
      <c r="CJ56">
        <v>117.81926</v>
      </c>
      <c r="CM56">
        <v>17</v>
      </c>
      <c r="CN56">
        <v>1.5256400000000001</v>
      </c>
      <c r="CO56">
        <v>1.5549900000000001</v>
      </c>
      <c r="CP56">
        <v>-2.9350000000000001E-2</v>
      </c>
      <c r="CS56">
        <v>97</v>
      </c>
      <c r="CT56">
        <v>2.5542899999999999</v>
      </c>
      <c r="CU56">
        <v>2.4769399999999999</v>
      </c>
      <c r="CV56">
        <v>7.7350000000000002E-2</v>
      </c>
      <c r="CZ56">
        <v>40</v>
      </c>
      <c r="DA56">
        <v>2.5934300000000001</v>
      </c>
      <c r="DB56">
        <v>2.5185599999999999</v>
      </c>
      <c r="DC56">
        <v>7.4870000000000006E-2</v>
      </c>
    </row>
    <row r="57" spans="2:107" x14ac:dyDescent="0.25">
      <c r="B57" s="92">
        <v>18</v>
      </c>
      <c r="C57" s="92">
        <v>88.4</v>
      </c>
      <c r="D57" s="92">
        <v>88.320220000000006</v>
      </c>
      <c r="E57" s="92">
        <v>7.9780000000000004E-2</v>
      </c>
      <c r="F57" s="92"/>
      <c r="I57">
        <v>18</v>
      </c>
      <c r="J57">
        <v>88.6</v>
      </c>
      <c r="K57">
        <v>88.852130000000002</v>
      </c>
      <c r="L57">
        <v>-0.25213000000000002</v>
      </c>
      <c r="P57" s="107">
        <v>18</v>
      </c>
      <c r="Q57" s="107">
        <v>65.728719999999996</v>
      </c>
      <c r="R57" s="107">
        <v>66.527140000000003</v>
      </c>
      <c r="S57" s="107">
        <v>-0.79842000000000002</v>
      </c>
      <c r="T57" s="107">
        <v>-2.3163100000000001</v>
      </c>
      <c r="W57">
        <v>19</v>
      </c>
      <c r="X57">
        <v>65</v>
      </c>
      <c r="Y57">
        <v>64.846339999999998</v>
      </c>
      <c r="Z57">
        <v>0.15365999999999999</v>
      </c>
      <c r="AD57" s="92">
        <v>19</v>
      </c>
      <c r="AE57" s="92">
        <v>12.19767</v>
      </c>
      <c r="AF57" s="92">
        <v>12.981070000000001</v>
      </c>
      <c r="AG57" s="92">
        <v>-0.78339000000000003</v>
      </c>
      <c r="AH57" s="92">
        <v>-33.382150000000003</v>
      </c>
      <c r="AK57">
        <v>22</v>
      </c>
      <c r="AL57">
        <v>12.2</v>
      </c>
      <c r="AM57">
        <v>12.669409999999999</v>
      </c>
      <c r="AN57">
        <v>-0.46940999999999999</v>
      </c>
      <c r="BF57">
        <v>19</v>
      </c>
      <c r="BG57">
        <v>2.5537700000000001</v>
      </c>
      <c r="BH57">
        <v>2.5594399999999999</v>
      </c>
      <c r="BI57">
        <v>-5.6699999999999997E-3</v>
      </c>
      <c r="BM57">
        <v>18</v>
      </c>
      <c r="BN57">
        <v>2.6255500000000001</v>
      </c>
      <c r="BO57">
        <v>2.6872400000000001</v>
      </c>
      <c r="BP57">
        <v>-6.1679999999999999E-2</v>
      </c>
      <c r="BS57">
        <v>19</v>
      </c>
      <c r="BT57">
        <v>2.5537700000000001</v>
      </c>
      <c r="BU57">
        <v>2.5594399999999999</v>
      </c>
      <c r="BV57">
        <v>-5.6699999999999997E-3</v>
      </c>
      <c r="BZ57">
        <v>18</v>
      </c>
      <c r="CA57">
        <v>2.6255500000000001</v>
      </c>
      <c r="CB57">
        <v>2.6872400000000001</v>
      </c>
      <c r="CC57">
        <v>-6.1679999999999999E-2</v>
      </c>
      <c r="CF57">
        <v>24</v>
      </c>
      <c r="CG57">
        <v>1.70434</v>
      </c>
      <c r="CH57">
        <v>1.4776800000000001</v>
      </c>
      <c r="CI57">
        <v>0.22666</v>
      </c>
      <c r="CJ57">
        <v>493.64402000000001</v>
      </c>
      <c r="CM57">
        <v>18</v>
      </c>
      <c r="CN57">
        <v>1.85429</v>
      </c>
      <c r="CO57">
        <v>1.8676699999999999</v>
      </c>
      <c r="CP57">
        <v>-1.338E-2</v>
      </c>
      <c r="CS57">
        <v>98</v>
      </c>
      <c r="CT57">
        <v>2.4619499999999999</v>
      </c>
      <c r="CU57">
        <v>2.5303399999999998</v>
      </c>
      <c r="CV57">
        <v>-6.8379999999999996E-2</v>
      </c>
      <c r="CZ57">
        <v>41</v>
      </c>
      <c r="DA57">
        <v>2.4597500000000001</v>
      </c>
      <c r="DB57">
        <v>2.5354100000000002</v>
      </c>
      <c r="DC57">
        <v>-7.5660000000000005E-2</v>
      </c>
    </row>
    <row r="58" spans="2:107" x14ac:dyDescent="0.25">
      <c r="B58" s="92">
        <v>19</v>
      </c>
      <c r="C58" s="92">
        <v>86</v>
      </c>
      <c r="D58" s="92">
        <v>86.051069999999996</v>
      </c>
      <c r="E58" s="92">
        <v>-5.1069999999999997E-2</v>
      </c>
      <c r="F58" s="92"/>
      <c r="I58">
        <v>19</v>
      </c>
      <c r="J58">
        <v>87.4</v>
      </c>
      <c r="K58">
        <v>87.605350000000001</v>
      </c>
      <c r="L58">
        <v>-0.20535</v>
      </c>
      <c r="P58" s="107">
        <v>19</v>
      </c>
      <c r="Q58" s="107">
        <v>65.411850000000001</v>
      </c>
      <c r="R58" s="107">
        <v>65.621790000000004</v>
      </c>
      <c r="S58" s="107">
        <v>-0.20993999999999999</v>
      </c>
      <c r="T58" s="107">
        <v>-0.60906000000000005</v>
      </c>
      <c r="W58">
        <v>20</v>
      </c>
      <c r="X58">
        <v>65.900000000000006</v>
      </c>
      <c r="Y58">
        <v>65.542599999999993</v>
      </c>
      <c r="Z58">
        <v>0.3574</v>
      </c>
      <c r="AD58" s="92">
        <v>20</v>
      </c>
      <c r="AE58" s="92">
        <v>12.2994</v>
      </c>
      <c r="AF58" s="92">
        <v>11.862030000000001</v>
      </c>
      <c r="AG58" s="92">
        <v>0.43737999999999999</v>
      </c>
      <c r="AH58" s="92">
        <v>18.637509999999999</v>
      </c>
      <c r="AK58">
        <v>23</v>
      </c>
      <c r="AL58">
        <v>13.4</v>
      </c>
      <c r="AM58">
        <v>13.350809999999999</v>
      </c>
      <c r="AN58">
        <v>4.9189999999999998E-2</v>
      </c>
      <c r="BF58">
        <v>20</v>
      </c>
      <c r="BG58">
        <v>2.6781299999999999</v>
      </c>
      <c r="BH58">
        <v>2.52963</v>
      </c>
      <c r="BI58">
        <v>0.14849999999999999</v>
      </c>
      <c r="BM58">
        <v>19</v>
      </c>
      <c r="BN58">
        <v>2.6387200000000002</v>
      </c>
      <c r="BO58">
        <v>2.6645300000000001</v>
      </c>
      <c r="BP58">
        <v>-2.581E-2</v>
      </c>
      <c r="BS58">
        <v>20</v>
      </c>
      <c r="BT58">
        <v>2.6781299999999999</v>
      </c>
      <c r="BU58">
        <v>2.52963</v>
      </c>
      <c r="BV58">
        <v>0.14849999999999999</v>
      </c>
      <c r="BZ58">
        <v>19</v>
      </c>
      <c r="CA58">
        <v>2.6387200000000002</v>
      </c>
      <c r="CB58">
        <v>2.6645300000000001</v>
      </c>
      <c r="CC58">
        <v>-2.581E-2</v>
      </c>
      <c r="CF58">
        <v>25</v>
      </c>
      <c r="CG58">
        <v>1.4235899999999999</v>
      </c>
      <c r="CH58">
        <v>1.53478</v>
      </c>
      <c r="CI58">
        <v>-0.11119</v>
      </c>
      <c r="CJ58">
        <v>-242.16204999999999</v>
      </c>
      <c r="CM58">
        <v>19</v>
      </c>
      <c r="CN58">
        <v>1.8454200000000001</v>
      </c>
      <c r="CO58">
        <v>1.7103999999999999</v>
      </c>
      <c r="CP58">
        <v>0.13502</v>
      </c>
      <c r="CS58">
        <v>99</v>
      </c>
      <c r="CT58">
        <v>2.5187499999999998</v>
      </c>
      <c r="CU58">
        <v>2.55518</v>
      </c>
      <c r="CV58">
        <v>-3.6429999999999997E-2</v>
      </c>
      <c r="CZ58">
        <v>42</v>
      </c>
      <c r="DA58">
        <v>1.90937</v>
      </c>
      <c r="DB58">
        <v>2.0039099999999999</v>
      </c>
      <c r="DC58">
        <v>-9.4549999999999995E-2</v>
      </c>
    </row>
    <row r="59" spans="2:107" x14ac:dyDescent="0.25">
      <c r="B59" s="92">
        <v>20</v>
      </c>
      <c r="C59" s="92">
        <v>83.5</v>
      </c>
      <c r="D59" s="92">
        <v>83.874319999999997</v>
      </c>
      <c r="E59" s="92">
        <v>-0.37431999999999999</v>
      </c>
      <c r="F59" s="92"/>
      <c r="I59">
        <v>20</v>
      </c>
      <c r="J59">
        <v>85.8</v>
      </c>
      <c r="K59">
        <v>85.608059999999995</v>
      </c>
      <c r="L59">
        <v>0.19194</v>
      </c>
      <c r="P59" s="107">
        <v>20</v>
      </c>
      <c r="Q59" s="107">
        <v>66.975080000000005</v>
      </c>
      <c r="R59" s="107">
        <v>67.039510000000007</v>
      </c>
      <c r="S59" s="107">
        <v>-6.4430000000000001E-2</v>
      </c>
      <c r="T59" s="107">
        <v>-0.18692</v>
      </c>
      <c r="W59">
        <v>21</v>
      </c>
      <c r="X59">
        <v>67.8</v>
      </c>
      <c r="Y59">
        <v>65.462680000000006</v>
      </c>
      <c r="Z59">
        <v>2.3373200000000001</v>
      </c>
      <c r="AD59" s="92">
        <v>21</v>
      </c>
      <c r="AE59" s="92">
        <v>10.903689999999999</v>
      </c>
      <c r="AF59" s="92">
        <v>12.192539999999999</v>
      </c>
      <c r="AG59" s="92">
        <v>-1.2888599999999999</v>
      </c>
      <c r="AH59" s="92">
        <v>-54.921010000000003</v>
      </c>
      <c r="AK59">
        <v>24</v>
      </c>
      <c r="AL59">
        <v>12.3</v>
      </c>
      <c r="AM59">
        <v>12.92215</v>
      </c>
      <c r="AN59">
        <v>-0.62214999999999998</v>
      </c>
      <c r="BF59">
        <v>21</v>
      </c>
      <c r="BG59">
        <v>2.6709100000000001</v>
      </c>
      <c r="BH59">
        <v>2.6038600000000001</v>
      </c>
      <c r="BI59">
        <v>6.7049999999999998E-2</v>
      </c>
      <c r="BM59">
        <v>20</v>
      </c>
      <c r="BN59">
        <v>2.6529600000000002</v>
      </c>
      <c r="BO59">
        <v>2.6130399999999998</v>
      </c>
      <c r="BP59">
        <v>3.9919999999999997E-2</v>
      </c>
      <c r="BS59">
        <v>21</v>
      </c>
      <c r="BT59">
        <v>2.6709100000000001</v>
      </c>
      <c r="BU59">
        <v>2.6038600000000001</v>
      </c>
      <c r="BV59">
        <v>6.7049999999999998E-2</v>
      </c>
      <c r="BZ59">
        <v>20</v>
      </c>
      <c r="CA59">
        <v>2.6529600000000002</v>
      </c>
      <c r="CB59">
        <v>2.6130399999999998</v>
      </c>
      <c r="CC59">
        <v>3.9919999999999997E-2</v>
      </c>
      <c r="CF59">
        <v>26</v>
      </c>
      <c r="CG59">
        <v>1.0915600000000001</v>
      </c>
      <c r="CH59">
        <v>1.23552</v>
      </c>
      <c r="CI59">
        <v>-0.14396</v>
      </c>
      <c r="CJ59">
        <v>-313.53250000000003</v>
      </c>
      <c r="CM59">
        <v>20</v>
      </c>
      <c r="CN59">
        <v>1.5301899999999999</v>
      </c>
      <c r="CO59">
        <v>1.6053900000000001</v>
      </c>
      <c r="CP59">
        <v>-7.5200000000000003E-2</v>
      </c>
      <c r="CS59">
        <v>100</v>
      </c>
      <c r="CT59">
        <v>2.4172899999999999</v>
      </c>
      <c r="CU59">
        <v>2.55315</v>
      </c>
      <c r="CV59">
        <v>-0.13586000000000001</v>
      </c>
      <c r="CZ59">
        <v>43</v>
      </c>
      <c r="DA59">
        <v>2.8064</v>
      </c>
      <c r="DB59">
        <v>2.6772800000000001</v>
      </c>
      <c r="DC59">
        <v>0.12912999999999999</v>
      </c>
    </row>
    <row r="60" spans="2:107" x14ac:dyDescent="0.25">
      <c r="B60" s="92">
        <v>21</v>
      </c>
      <c r="C60" s="92">
        <v>84.1</v>
      </c>
      <c r="D60" s="92">
        <v>83.930549999999997</v>
      </c>
      <c r="E60" s="92">
        <v>0.16944000000000001</v>
      </c>
      <c r="F60" s="92"/>
      <c r="I60">
        <v>21</v>
      </c>
      <c r="J60">
        <v>87.7</v>
      </c>
      <c r="K60">
        <v>87.212850000000003</v>
      </c>
      <c r="L60">
        <v>0.48715000000000003</v>
      </c>
      <c r="P60" s="107">
        <v>21</v>
      </c>
      <c r="Q60" s="107">
        <v>68.007360000000006</v>
      </c>
      <c r="R60" s="107">
        <v>66.550089999999997</v>
      </c>
      <c r="S60" s="107">
        <v>1.4572799999999999</v>
      </c>
      <c r="T60" s="107">
        <v>4.2277199999999997</v>
      </c>
      <c r="W60">
        <v>22</v>
      </c>
      <c r="X60">
        <v>65.8</v>
      </c>
      <c r="Y60">
        <v>64.86224</v>
      </c>
      <c r="Z60">
        <v>0.93776000000000004</v>
      </c>
      <c r="AD60" s="92">
        <v>23</v>
      </c>
      <c r="AE60" s="92">
        <v>11.49522</v>
      </c>
      <c r="AF60" s="92">
        <v>11.28112</v>
      </c>
      <c r="AG60" s="92">
        <v>0.21409</v>
      </c>
      <c r="AH60" s="92">
        <v>9.1230100000000007</v>
      </c>
      <c r="AK60">
        <v>25</v>
      </c>
      <c r="AL60">
        <v>14.6</v>
      </c>
      <c r="AM60">
        <v>14.38599</v>
      </c>
      <c r="AN60">
        <v>0.21401000000000001</v>
      </c>
      <c r="BF60">
        <v>23</v>
      </c>
      <c r="BG60">
        <v>2.5792299999999999</v>
      </c>
      <c r="BH60">
        <v>2.5113400000000001</v>
      </c>
      <c r="BI60">
        <v>6.7890000000000006E-2</v>
      </c>
      <c r="BM60">
        <v>21</v>
      </c>
      <c r="BN60">
        <v>2.6410900000000002</v>
      </c>
      <c r="BO60">
        <v>2.6141000000000001</v>
      </c>
      <c r="BP60">
        <v>2.7E-2</v>
      </c>
      <c r="BS60">
        <v>23</v>
      </c>
      <c r="BT60">
        <v>2.5792299999999999</v>
      </c>
      <c r="BU60">
        <v>2.5113400000000001</v>
      </c>
      <c r="BV60">
        <v>6.7890000000000006E-2</v>
      </c>
      <c r="BZ60">
        <v>21</v>
      </c>
      <c r="CA60">
        <v>2.6410900000000002</v>
      </c>
      <c r="CB60">
        <v>2.6141000000000001</v>
      </c>
      <c r="CC60">
        <v>2.7E-2</v>
      </c>
      <c r="CF60">
        <v>27</v>
      </c>
      <c r="CG60">
        <v>1.1326000000000001</v>
      </c>
      <c r="CH60">
        <v>1.6188</v>
      </c>
      <c r="CI60">
        <v>-0.48620000000000002</v>
      </c>
      <c r="CJ60">
        <v>-1058.9125100000001</v>
      </c>
      <c r="CM60">
        <v>21</v>
      </c>
      <c r="CN60">
        <v>1.64527</v>
      </c>
      <c r="CO60">
        <v>1.8022899999999999</v>
      </c>
      <c r="CP60">
        <v>-0.15701999999999999</v>
      </c>
      <c r="CS60">
        <v>101</v>
      </c>
      <c r="CT60">
        <v>2.4822299999999999</v>
      </c>
      <c r="CU60">
        <v>2.4405299999999999</v>
      </c>
      <c r="CV60">
        <v>4.1700000000000001E-2</v>
      </c>
      <c r="CZ60">
        <v>44</v>
      </c>
      <c r="DA60">
        <v>2.3153899999999998</v>
      </c>
      <c r="DB60">
        <v>2.3900199999999998</v>
      </c>
      <c r="DC60">
        <v>-7.4639999999999998E-2</v>
      </c>
    </row>
    <row r="61" spans="2:107" x14ac:dyDescent="0.25">
      <c r="B61" s="92">
        <v>22</v>
      </c>
      <c r="C61" s="92">
        <v>88.6</v>
      </c>
      <c r="D61" s="92">
        <v>88.610609999999994</v>
      </c>
      <c r="E61" s="92">
        <v>-1.061E-2</v>
      </c>
      <c r="F61" s="92"/>
      <c r="I61">
        <v>22</v>
      </c>
      <c r="J61">
        <v>86.6</v>
      </c>
      <c r="K61">
        <v>86.568200000000004</v>
      </c>
      <c r="L61">
        <v>3.1800000000000002E-2</v>
      </c>
      <c r="P61" s="107">
        <v>22</v>
      </c>
      <c r="Q61" s="107">
        <v>63.537460000000003</v>
      </c>
      <c r="R61" s="107">
        <v>64.597920000000002</v>
      </c>
      <c r="S61" s="107">
        <v>-1.06046</v>
      </c>
      <c r="T61" s="107">
        <v>-3.0764999999999998</v>
      </c>
      <c r="W61">
        <v>23</v>
      </c>
      <c r="X61">
        <v>65.5</v>
      </c>
      <c r="Y61">
        <v>65.493229999999997</v>
      </c>
      <c r="Z61">
        <v>6.77E-3</v>
      </c>
      <c r="AD61" s="92">
        <v>24</v>
      </c>
      <c r="AE61" s="92">
        <v>11.399279999999999</v>
      </c>
      <c r="AF61" s="92">
        <v>11.078709999999999</v>
      </c>
      <c r="AG61" s="92">
        <v>0.32057000000000002</v>
      </c>
      <c r="AH61" s="92">
        <v>13.66006</v>
      </c>
      <c r="AK61">
        <v>26</v>
      </c>
      <c r="AL61">
        <v>12.165609999999999</v>
      </c>
      <c r="AM61">
        <v>12.747439999999999</v>
      </c>
      <c r="AN61">
        <v>-0.58182999999999996</v>
      </c>
      <c r="BF61">
        <v>24</v>
      </c>
      <c r="BG61">
        <v>2.6854499999999999</v>
      </c>
      <c r="BH61">
        <v>2.5891999999999999</v>
      </c>
      <c r="BI61">
        <v>9.6250000000000002E-2</v>
      </c>
      <c r="BM61">
        <v>22</v>
      </c>
      <c r="BN61">
        <v>2.5476200000000002</v>
      </c>
      <c r="BO61">
        <v>2.65056</v>
      </c>
      <c r="BP61">
        <v>-0.10294</v>
      </c>
      <c r="BS61">
        <v>24</v>
      </c>
      <c r="BT61">
        <v>2.6854499999999999</v>
      </c>
      <c r="BU61">
        <v>2.5891999999999999</v>
      </c>
      <c r="BV61">
        <v>9.6250000000000002E-2</v>
      </c>
      <c r="BZ61">
        <v>22</v>
      </c>
      <c r="CA61">
        <v>2.5476200000000002</v>
      </c>
      <c r="CB61">
        <v>2.65056</v>
      </c>
      <c r="CC61">
        <v>-0.10294</v>
      </c>
      <c r="CF61">
        <v>28</v>
      </c>
      <c r="CG61">
        <v>1.6371899999999999</v>
      </c>
      <c r="CH61">
        <v>1.5929800000000001</v>
      </c>
      <c r="CI61">
        <v>4.4209999999999999E-2</v>
      </c>
      <c r="CJ61">
        <v>96.291929999999994</v>
      </c>
      <c r="CM61">
        <v>22</v>
      </c>
      <c r="CN61">
        <v>1.64307</v>
      </c>
      <c r="CO61">
        <v>1.6699600000000001</v>
      </c>
      <c r="CP61">
        <v>-2.6890000000000001E-2</v>
      </c>
      <c r="CS61">
        <v>102</v>
      </c>
      <c r="CT61">
        <v>2.53179</v>
      </c>
      <c r="CU61">
        <v>2.5336500000000002</v>
      </c>
      <c r="CV61">
        <v>-1.8600000000000001E-3</v>
      </c>
      <c r="CZ61">
        <v>45</v>
      </c>
      <c r="DA61">
        <v>2.4041700000000001</v>
      </c>
      <c r="DB61">
        <v>2.4503499999999998</v>
      </c>
      <c r="DC61">
        <v>-4.6179999999999999E-2</v>
      </c>
    </row>
    <row r="62" spans="2:107" x14ac:dyDescent="0.25">
      <c r="B62" s="92">
        <v>23</v>
      </c>
      <c r="C62" s="92">
        <v>83.6</v>
      </c>
      <c r="D62" s="92">
        <v>83.385750000000002</v>
      </c>
      <c r="E62" s="92">
        <v>0.21425</v>
      </c>
      <c r="F62" s="92"/>
      <c r="I62">
        <v>23</v>
      </c>
      <c r="J62">
        <v>88.32</v>
      </c>
      <c r="K62">
        <v>88.631309999999999</v>
      </c>
      <c r="L62">
        <v>-0.31130999999999998</v>
      </c>
      <c r="P62" s="107">
        <v>23</v>
      </c>
      <c r="Q62" s="107">
        <v>67.182040000000001</v>
      </c>
      <c r="R62" s="107">
        <v>67.635679999999994</v>
      </c>
      <c r="S62" s="107">
        <v>-0.45363999999999999</v>
      </c>
      <c r="T62" s="107">
        <v>-1.31606</v>
      </c>
      <c r="W62">
        <v>24</v>
      </c>
      <c r="X62">
        <v>68.2</v>
      </c>
      <c r="Y62">
        <v>66.49239</v>
      </c>
      <c r="Z62">
        <v>1.7076100000000001</v>
      </c>
      <c r="AD62" s="92">
        <v>25</v>
      </c>
      <c r="AE62" s="92">
        <v>11.396710000000001</v>
      </c>
      <c r="AF62" s="92">
        <v>11.712</v>
      </c>
      <c r="AG62" s="92">
        <v>-0.31528</v>
      </c>
      <c r="AH62" s="92">
        <v>-13.43491</v>
      </c>
      <c r="AK62">
        <v>27</v>
      </c>
      <c r="AL62">
        <v>12.26932</v>
      </c>
      <c r="AM62">
        <v>12.353400000000001</v>
      </c>
      <c r="AN62">
        <v>-8.4080000000000002E-2</v>
      </c>
      <c r="BF62">
        <v>25</v>
      </c>
      <c r="BG62">
        <v>2.5660099999999999</v>
      </c>
      <c r="BH62">
        <v>2.53729</v>
      </c>
      <c r="BI62">
        <v>2.8719999999999999E-2</v>
      </c>
      <c r="BM62">
        <v>23</v>
      </c>
      <c r="BN62">
        <v>2.5701999999999998</v>
      </c>
      <c r="BO62">
        <v>2.57348</v>
      </c>
      <c r="BP62">
        <v>-3.2799999999999999E-3</v>
      </c>
      <c r="BS62">
        <v>25</v>
      </c>
      <c r="BT62">
        <v>2.5660099999999999</v>
      </c>
      <c r="BU62">
        <v>2.53729</v>
      </c>
      <c r="BV62">
        <v>2.8719999999999999E-2</v>
      </c>
      <c r="BZ62">
        <v>23</v>
      </c>
      <c r="CA62">
        <v>2.5701999999999998</v>
      </c>
      <c r="CB62">
        <v>2.57348</v>
      </c>
      <c r="CC62">
        <v>-3.2799999999999999E-3</v>
      </c>
      <c r="CF62">
        <v>29</v>
      </c>
      <c r="CG62">
        <v>1.2238100000000001</v>
      </c>
      <c r="CH62">
        <v>1.40527</v>
      </c>
      <c r="CI62">
        <v>-0.18145</v>
      </c>
      <c r="CJ62">
        <v>-395.19310999999999</v>
      </c>
      <c r="CM62">
        <v>23</v>
      </c>
      <c r="CN62">
        <v>1.6983699999999999</v>
      </c>
      <c r="CO62">
        <v>1.7563899999999999</v>
      </c>
      <c r="CP62">
        <v>-5.8020000000000002E-2</v>
      </c>
      <c r="CS62">
        <v>103</v>
      </c>
      <c r="CT62">
        <v>2.4991599999999998</v>
      </c>
      <c r="CU62">
        <v>2.46624</v>
      </c>
      <c r="CV62">
        <v>3.2910000000000002E-2</v>
      </c>
      <c r="CZ62">
        <v>46</v>
      </c>
      <c r="DA62">
        <v>2.4983200000000001</v>
      </c>
      <c r="DB62">
        <v>2.4835099999999999</v>
      </c>
      <c r="DC62">
        <v>1.481E-2</v>
      </c>
    </row>
    <row r="63" spans="2:107" x14ac:dyDescent="0.25">
      <c r="B63" s="92">
        <v>24</v>
      </c>
      <c r="C63" s="92">
        <v>82.9</v>
      </c>
      <c r="D63" s="92">
        <v>83.687200000000004</v>
      </c>
      <c r="E63" s="92">
        <v>-0.78720000000000001</v>
      </c>
      <c r="F63" s="92"/>
      <c r="I63">
        <v>24</v>
      </c>
      <c r="J63">
        <v>90.02</v>
      </c>
      <c r="K63">
        <v>90.305599999999998</v>
      </c>
      <c r="L63">
        <v>-0.28560000000000002</v>
      </c>
      <c r="P63" s="107">
        <v>24</v>
      </c>
      <c r="Q63" s="107">
        <v>67.942319999999995</v>
      </c>
      <c r="R63" s="107">
        <v>67.641289999999998</v>
      </c>
      <c r="S63" s="107">
        <v>0.30103000000000002</v>
      </c>
      <c r="T63" s="107">
        <v>0.87333000000000005</v>
      </c>
      <c r="W63">
        <v>25</v>
      </c>
      <c r="X63">
        <v>64.900000000000006</v>
      </c>
      <c r="Y63">
        <v>64.50582</v>
      </c>
      <c r="Z63">
        <v>0.39417999999999997</v>
      </c>
      <c r="AD63" s="92">
        <v>26</v>
      </c>
      <c r="AE63" s="92">
        <v>12.20049</v>
      </c>
      <c r="AF63" s="92">
        <v>11.892289999999999</v>
      </c>
      <c r="AG63" s="92">
        <v>0.30819999999999997</v>
      </c>
      <c r="AH63" s="92">
        <v>13.13292</v>
      </c>
      <c r="AK63">
        <v>28</v>
      </c>
      <c r="AL63">
        <v>12.315989999999999</v>
      </c>
      <c r="AM63">
        <v>12.810499999999999</v>
      </c>
      <c r="AN63">
        <v>-0.49451000000000001</v>
      </c>
      <c r="BF63">
        <v>26</v>
      </c>
      <c r="BG63">
        <v>2.6971099999999999</v>
      </c>
      <c r="BH63">
        <v>2.7194699999999998</v>
      </c>
      <c r="BI63">
        <v>-2.2360000000000001E-2</v>
      </c>
      <c r="BM63">
        <v>24</v>
      </c>
      <c r="BN63">
        <v>2.4550100000000001</v>
      </c>
      <c r="BO63">
        <v>2.5308099999999998</v>
      </c>
      <c r="BP63">
        <v>-7.5800000000000006E-2</v>
      </c>
      <c r="BS63">
        <v>26</v>
      </c>
      <c r="BT63">
        <v>2.6971099999999999</v>
      </c>
      <c r="BU63">
        <v>2.7194699999999998</v>
      </c>
      <c r="BV63">
        <v>-2.2360000000000001E-2</v>
      </c>
      <c r="BZ63">
        <v>24</v>
      </c>
      <c r="CA63">
        <v>2.4550100000000001</v>
      </c>
      <c r="CB63">
        <v>2.5308099999999998</v>
      </c>
      <c r="CC63">
        <v>-7.5800000000000006E-2</v>
      </c>
      <c r="CF63">
        <v>30</v>
      </c>
      <c r="CG63">
        <v>1.6471499999999999</v>
      </c>
      <c r="CH63">
        <v>1.7103200000000001</v>
      </c>
      <c r="CI63">
        <v>-6.3170000000000004E-2</v>
      </c>
      <c r="CJ63">
        <v>-137.58908</v>
      </c>
      <c r="CM63">
        <v>24</v>
      </c>
      <c r="CN63">
        <v>1.76627</v>
      </c>
      <c r="CO63">
        <v>1.66574</v>
      </c>
      <c r="CP63">
        <v>0.10054</v>
      </c>
      <c r="CS63">
        <v>104</v>
      </c>
      <c r="CT63">
        <v>2.4546700000000001</v>
      </c>
      <c r="CU63">
        <v>2.6393900000000001</v>
      </c>
      <c r="CV63">
        <v>-0.18472</v>
      </c>
      <c r="CZ63">
        <v>47</v>
      </c>
      <c r="DA63">
        <v>2.5796299999999999</v>
      </c>
      <c r="DB63">
        <v>2.4807399999999999</v>
      </c>
      <c r="DC63">
        <v>9.8890000000000006E-2</v>
      </c>
    </row>
    <row r="64" spans="2:107" x14ac:dyDescent="0.25">
      <c r="B64" s="92">
        <v>25</v>
      </c>
      <c r="C64" s="92">
        <v>85.2</v>
      </c>
      <c r="D64" s="92">
        <v>85.105199999999996</v>
      </c>
      <c r="E64" s="92">
        <v>9.4799999999999995E-2</v>
      </c>
      <c r="F64" s="92"/>
      <c r="I64">
        <v>25</v>
      </c>
      <c r="J64">
        <v>88.47</v>
      </c>
      <c r="K64">
        <v>88.80583</v>
      </c>
      <c r="L64">
        <v>-0.33583000000000002</v>
      </c>
      <c r="P64" s="107">
        <v>25</v>
      </c>
      <c r="Q64" s="107">
        <v>66.871120000000005</v>
      </c>
      <c r="R64" s="107">
        <v>67.32208</v>
      </c>
      <c r="S64" s="107">
        <v>-0.45096000000000003</v>
      </c>
      <c r="T64" s="107">
        <v>-1.3083</v>
      </c>
      <c r="W64">
        <v>26</v>
      </c>
      <c r="X64">
        <v>67.654570000000007</v>
      </c>
      <c r="Y64">
        <v>66.633380000000002</v>
      </c>
      <c r="Z64">
        <v>1.0212000000000001</v>
      </c>
      <c r="AD64" s="92">
        <v>27</v>
      </c>
      <c r="AE64" s="92">
        <v>12.002330000000001</v>
      </c>
      <c r="AF64" s="92">
        <v>13.049770000000001</v>
      </c>
      <c r="AG64" s="92">
        <v>-1.04745</v>
      </c>
      <c r="AH64" s="92">
        <v>-44.633969999999998</v>
      </c>
      <c r="AK64">
        <v>29</v>
      </c>
      <c r="AL64">
        <v>12.20668</v>
      </c>
      <c r="AM64">
        <v>12.88006</v>
      </c>
      <c r="AN64">
        <v>-0.67337999999999998</v>
      </c>
      <c r="BF64">
        <v>27</v>
      </c>
      <c r="BG64">
        <v>2.55674</v>
      </c>
      <c r="BH64">
        <v>2.7123900000000001</v>
      </c>
      <c r="BI64">
        <v>-0.15565000000000001</v>
      </c>
      <c r="BM64">
        <v>25</v>
      </c>
      <c r="BN64">
        <v>2.6901799999999998</v>
      </c>
      <c r="BO64">
        <v>2.65578</v>
      </c>
      <c r="BP64">
        <v>3.4389999999999997E-2</v>
      </c>
      <c r="BS64">
        <v>27</v>
      </c>
      <c r="BT64">
        <v>2.55674</v>
      </c>
      <c r="BU64">
        <v>2.7123900000000001</v>
      </c>
      <c r="BV64">
        <v>-0.15565000000000001</v>
      </c>
      <c r="BZ64">
        <v>25</v>
      </c>
      <c r="CA64">
        <v>2.6901799999999998</v>
      </c>
      <c r="CB64">
        <v>2.65578</v>
      </c>
      <c r="CC64">
        <v>3.4389999999999997E-2</v>
      </c>
      <c r="CF64">
        <v>31</v>
      </c>
      <c r="CG64">
        <v>1.73593</v>
      </c>
      <c r="CH64">
        <v>1.6057900000000001</v>
      </c>
      <c r="CI64">
        <v>0.13014000000000001</v>
      </c>
      <c r="CJ64">
        <v>283.42896999999999</v>
      </c>
      <c r="CM64">
        <v>25</v>
      </c>
      <c r="CN64">
        <v>1.6050599999999999</v>
      </c>
      <c r="CO64">
        <v>1.7429699999999999</v>
      </c>
      <c r="CP64">
        <v>-0.13789999999999999</v>
      </c>
      <c r="CS64">
        <v>105</v>
      </c>
      <c r="CT64">
        <v>2.5834000000000001</v>
      </c>
      <c r="CU64">
        <v>2.5430199999999998</v>
      </c>
      <c r="CV64">
        <v>4.0379999999999999E-2</v>
      </c>
      <c r="CZ64">
        <v>48</v>
      </c>
      <c r="DA64">
        <v>2.4333300000000002</v>
      </c>
      <c r="DB64">
        <v>2.46706</v>
      </c>
      <c r="DC64">
        <v>-3.3730000000000003E-2</v>
      </c>
    </row>
    <row r="65" spans="2:107" x14ac:dyDescent="0.25">
      <c r="B65" s="92">
        <v>26</v>
      </c>
      <c r="C65" s="92">
        <v>81.8</v>
      </c>
      <c r="D65" s="92">
        <v>81.624440000000007</v>
      </c>
      <c r="E65" s="92">
        <v>0.17555999999999999</v>
      </c>
      <c r="F65" s="92"/>
      <c r="I65">
        <v>26</v>
      </c>
      <c r="J65">
        <v>90.09</v>
      </c>
      <c r="K65">
        <v>90.391930000000002</v>
      </c>
      <c r="L65">
        <v>-0.30192999999999998</v>
      </c>
      <c r="P65" s="107">
        <v>26</v>
      </c>
      <c r="Q65" s="107">
        <v>62.890210000000003</v>
      </c>
      <c r="R65" s="107">
        <v>65.082710000000006</v>
      </c>
      <c r="S65" s="107">
        <v>-2.19251</v>
      </c>
      <c r="T65" s="107">
        <v>-6.3606999999999996</v>
      </c>
      <c r="W65">
        <v>27</v>
      </c>
      <c r="X65">
        <v>66.312489999999997</v>
      </c>
      <c r="Y65">
        <v>66.60848</v>
      </c>
      <c r="Z65">
        <v>-0.29598999999999998</v>
      </c>
      <c r="AD65" s="92">
        <v>28</v>
      </c>
      <c r="AE65" s="92">
        <v>13.60371</v>
      </c>
      <c r="AF65" s="92">
        <v>13.019130000000001</v>
      </c>
      <c r="AG65" s="92">
        <v>0.58457999999999999</v>
      </c>
      <c r="AH65" s="92">
        <v>24.910309999999999</v>
      </c>
      <c r="AK65">
        <v>30</v>
      </c>
      <c r="AL65">
        <v>14.90704</v>
      </c>
      <c r="AM65">
        <v>15.12806</v>
      </c>
      <c r="AN65">
        <v>-0.22101000000000001</v>
      </c>
      <c r="BF65">
        <v>28</v>
      </c>
      <c r="BG65">
        <v>2.6491799999999999</v>
      </c>
      <c r="BH65">
        <v>2.6363699999999999</v>
      </c>
      <c r="BI65">
        <v>1.281E-2</v>
      </c>
      <c r="BM65">
        <v>26</v>
      </c>
      <c r="BN65">
        <v>2.4420000000000002</v>
      </c>
      <c r="BO65">
        <v>2.5164499999999999</v>
      </c>
      <c r="BP65">
        <v>-7.4440000000000006E-2</v>
      </c>
      <c r="BS65">
        <v>28</v>
      </c>
      <c r="BT65">
        <v>2.6491799999999999</v>
      </c>
      <c r="BU65">
        <v>2.6363699999999999</v>
      </c>
      <c r="BV65">
        <v>1.281E-2</v>
      </c>
      <c r="BZ65">
        <v>26</v>
      </c>
      <c r="CA65">
        <v>2.4420000000000002</v>
      </c>
      <c r="CB65">
        <v>2.5164499999999999</v>
      </c>
      <c r="CC65">
        <v>-7.4440000000000006E-2</v>
      </c>
      <c r="CF65">
        <v>32</v>
      </c>
      <c r="CG65">
        <v>1.33975</v>
      </c>
      <c r="CH65">
        <v>1.6277200000000001</v>
      </c>
      <c r="CI65">
        <v>-0.28798000000000001</v>
      </c>
      <c r="CJ65">
        <v>-627.19312000000002</v>
      </c>
      <c r="CM65">
        <v>26</v>
      </c>
      <c r="CN65">
        <v>1.776</v>
      </c>
      <c r="CO65">
        <v>1.65863</v>
      </c>
      <c r="CP65">
        <v>0.11737</v>
      </c>
      <c r="CS65">
        <v>106</v>
      </c>
      <c r="CT65">
        <v>2.4392999999999998</v>
      </c>
      <c r="CU65">
        <v>2.56379</v>
      </c>
      <c r="CV65">
        <v>-0.12449</v>
      </c>
      <c r="CZ65">
        <v>49</v>
      </c>
      <c r="DA65">
        <v>2.1581899999999998</v>
      </c>
      <c r="DB65">
        <v>2.2070599999999998</v>
      </c>
      <c r="DC65">
        <v>-4.8869999999999997E-2</v>
      </c>
    </row>
    <row r="66" spans="2:107" x14ac:dyDescent="0.25">
      <c r="B66" s="92">
        <v>27</v>
      </c>
      <c r="C66" s="92">
        <v>85.9</v>
      </c>
      <c r="D66" s="92">
        <v>85.685159999999996</v>
      </c>
      <c r="E66" s="92">
        <v>0.21485000000000001</v>
      </c>
      <c r="F66" s="92"/>
      <c r="I66">
        <v>27</v>
      </c>
      <c r="J66">
        <v>89.41</v>
      </c>
      <c r="K66">
        <v>89.015029999999996</v>
      </c>
      <c r="L66">
        <v>0.39498</v>
      </c>
      <c r="P66" s="107">
        <v>27</v>
      </c>
      <c r="Q66" s="107">
        <v>63.206270000000004</v>
      </c>
      <c r="R66" s="107">
        <v>64.287700000000001</v>
      </c>
      <c r="S66" s="107">
        <v>-1.08142</v>
      </c>
      <c r="T66" s="107">
        <v>-3.13733</v>
      </c>
      <c r="W66">
        <v>28</v>
      </c>
      <c r="X66">
        <v>66.749080000000006</v>
      </c>
      <c r="Y66">
        <v>66.401910000000001</v>
      </c>
      <c r="Z66">
        <v>0.34716999999999998</v>
      </c>
      <c r="AD66" s="92">
        <v>29</v>
      </c>
      <c r="AE66" s="92">
        <v>12.902839999999999</v>
      </c>
      <c r="AF66" s="92">
        <v>12.598000000000001</v>
      </c>
      <c r="AG66" s="92">
        <v>0.30485000000000001</v>
      </c>
      <c r="AH66" s="92">
        <v>12.990270000000001</v>
      </c>
      <c r="AK66">
        <v>31</v>
      </c>
      <c r="AL66">
        <v>13.88409</v>
      </c>
      <c r="AM66">
        <v>13.80039</v>
      </c>
      <c r="AN66">
        <v>8.3699999999999997E-2</v>
      </c>
      <c r="BF66">
        <v>29</v>
      </c>
      <c r="BG66">
        <v>2.4718499999999999</v>
      </c>
      <c r="BH66">
        <v>2.6552899999999999</v>
      </c>
      <c r="BI66">
        <v>-0.18343999999999999</v>
      </c>
      <c r="BM66">
        <v>27</v>
      </c>
      <c r="BN66">
        <v>2.5500500000000001</v>
      </c>
      <c r="BO66">
        <v>2.5468999999999999</v>
      </c>
      <c r="BP66">
        <v>3.15E-3</v>
      </c>
      <c r="BS66">
        <v>29</v>
      </c>
      <c r="BT66">
        <v>2.4718499999999999</v>
      </c>
      <c r="BU66">
        <v>2.6552899999999999</v>
      </c>
      <c r="BV66">
        <v>-0.18343999999999999</v>
      </c>
      <c r="BZ66">
        <v>27</v>
      </c>
      <c r="CA66">
        <v>2.5500500000000001</v>
      </c>
      <c r="CB66">
        <v>2.5468999999999999</v>
      </c>
      <c r="CC66">
        <v>3.15E-3</v>
      </c>
      <c r="CF66">
        <v>33</v>
      </c>
      <c r="CG66">
        <v>1.08731</v>
      </c>
      <c r="CH66">
        <v>1.18415</v>
      </c>
      <c r="CI66">
        <v>-9.6839999999999996E-2</v>
      </c>
      <c r="CJ66">
        <v>-210.91036</v>
      </c>
      <c r="CM66">
        <v>27</v>
      </c>
      <c r="CN66">
        <v>1.8230599999999999</v>
      </c>
      <c r="CO66">
        <v>1.7190399999999999</v>
      </c>
      <c r="CP66">
        <v>0.10402</v>
      </c>
      <c r="CS66">
        <v>107</v>
      </c>
      <c r="CT66">
        <v>2.59944</v>
      </c>
      <c r="CU66">
        <v>2.54325</v>
      </c>
      <c r="CV66">
        <v>5.6189999999999997E-2</v>
      </c>
      <c r="CZ66">
        <v>50</v>
      </c>
      <c r="DA66">
        <v>2.3107799999999998</v>
      </c>
      <c r="DB66">
        <v>2.1994199999999999</v>
      </c>
      <c r="DC66">
        <v>0.11137</v>
      </c>
    </row>
    <row r="67" spans="2:107" x14ac:dyDescent="0.25">
      <c r="B67" s="92">
        <v>28</v>
      </c>
      <c r="C67" s="92">
        <v>86.3</v>
      </c>
      <c r="D67" s="92">
        <v>86.286640000000006</v>
      </c>
      <c r="E67" s="92">
        <v>1.336E-2</v>
      </c>
      <c r="F67" s="92"/>
      <c r="I67">
        <v>28</v>
      </c>
      <c r="J67">
        <v>88.99</v>
      </c>
      <c r="K67">
        <v>88.579909999999998</v>
      </c>
      <c r="L67">
        <v>0.41009000000000001</v>
      </c>
      <c r="P67" s="107">
        <v>28</v>
      </c>
      <c r="Q67" s="107">
        <v>65.126519999999999</v>
      </c>
      <c r="R67" s="107">
        <v>65.167299999999997</v>
      </c>
      <c r="S67" s="107">
        <v>-4.0779999999999997E-2</v>
      </c>
      <c r="T67" s="107">
        <v>-0.11831999999999999</v>
      </c>
      <c r="W67">
        <v>29</v>
      </c>
      <c r="X67">
        <v>67.29468</v>
      </c>
      <c r="Y67">
        <v>66.378519999999995</v>
      </c>
      <c r="Z67">
        <v>0.91615999999999997</v>
      </c>
      <c r="AD67" s="92">
        <v>30</v>
      </c>
      <c r="AE67" s="92">
        <v>12.602740000000001</v>
      </c>
      <c r="AF67" s="92">
        <v>12.555680000000001</v>
      </c>
      <c r="AG67" s="92">
        <v>4.7059999999999998E-2</v>
      </c>
      <c r="AH67" s="92">
        <v>2.00522</v>
      </c>
      <c r="AK67">
        <v>32</v>
      </c>
      <c r="AL67">
        <v>13.60422</v>
      </c>
      <c r="AM67">
        <v>13.765689999999999</v>
      </c>
      <c r="AN67">
        <v>-0.16147</v>
      </c>
      <c r="BF67">
        <v>30</v>
      </c>
      <c r="BG67">
        <v>2.5413700000000001</v>
      </c>
      <c r="BH67">
        <v>2.6150199999999999</v>
      </c>
      <c r="BI67">
        <v>-7.3649999999999993E-2</v>
      </c>
      <c r="BM67">
        <v>28</v>
      </c>
      <c r="BN67">
        <v>2.4834299999999998</v>
      </c>
      <c r="BO67">
        <v>2.52833</v>
      </c>
      <c r="BP67">
        <v>-4.4909999999999999E-2</v>
      </c>
      <c r="BS67">
        <v>30</v>
      </c>
      <c r="BT67">
        <v>2.5413700000000001</v>
      </c>
      <c r="BU67">
        <v>2.6150199999999999</v>
      </c>
      <c r="BV67">
        <v>-7.3649999999999993E-2</v>
      </c>
      <c r="BZ67">
        <v>28</v>
      </c>
      <c r="CA67">
        <v>2.4834299999999998</v>
      </c>
      <c r="CB67">
        <v>2.52833</v>
      </c>
      <c r="CC67">
        <v>-4.4909999999999999E-2</v>
      </c>
      <c r="CF67">
        <v>34</v>
      </c>
      <c r="CG67">
        <v>1.64497</v>
      </c>
      <c r="CH67">
        <v>1.6577599999999999</v>
      </c>
      <c r="CI67">
        <v>-1.2789999999999999E-2</v>
      </c>
      <c r="CJ67">
        <v>-27.847280000000001</v>
      </c>
      <c r="CM67">
        <v>28</v>
      </c>
      <c r="CN67">
        <v>2.01146</v>
      </c>
      <c r="CO67">
        <v>1.70103</v>
      </c>
      <c r="CP67">
        <v>0.31042999999999998</v>
      </c>
      <c r="CS67">
        <v>108</v>
      </c>
      <c r="CT67">
        <v>2.54521</v>
      </c>
      <c r="CU67">
        <v>2.5476700000000001</v>
      </c>
      <c r="CV67">
        <v>-2.4599999999999999E-3</v>
      </c>
      <c r="CZ67">
        <v>51</v>
      </c>
      <c r="DA67">
        <v>2.6217700000000002</v>
      </c>
      <c r="DB67">
        <v>2.4137900000000001</v>
      </c>
      <c r="DC67">
        <v>0.20796999999999999</v>
      </c>
    </row>
    <row r="68" spans="2:107" x14ac:dyDescent="0.25">
      <c r="B68" s="92">
        <v>29</v>
      </c>
      <c r="C68" s="92">
        <v>84.4</v>
      </c>
      <c r="D68" s="92">
        <v>84.177499999999995</v>
      </c>
      <c r="E68" s="92">
        <v>0.2225</v>
      </c>
      <c r="F68" s="92"/>
      <c r="I68">
        <v>29</v>
      </c>
      <c r="J68">
        <v>88.64</v>
      </c>
      <c r="K68">
        <v>88.355540000000005</v>
      </c>
      <c r="L68">
        <v>0.28445999999999999</v>
      </c>
      <c r="P68" s="107">
        <v>29</v>
      </c>
      <c r="Q68" s="107">
        <v>63.630549999999999</v>
      </c>
      <c r="R68" s="107">
        <v>65.207470000000001</v>
      </c>
      <c r="S68" s="107">
        <v>-1.5769200000000001</v>
      </c>
      <c r="T68" s="107">
        <v>-4.5748199999999999</v>
      </c>
      <c r="W68">
        <v>30</v>
      </c>
      <c r="X68">
        <v>63.876049999999999</v>
      </c>
      <c r="Y68">
        <v>64.442700000000002</v>
      </c>
      <c r="Z68">
        <v>-0.56664000000000003</v>
      </c>
      <c r="AD68" s="92">
        <v>31</v>
      </c>
      <c r="AE68" s="92">
        <v>13.19767</v>
      </c>
      <c r="AF68" s="92">
        <v>13.11754</v>
      </c>
      <c r="AG68" s="92">
        <v>8.0130000000000007E-2</v>
      </c>
      <c r="AH68" s="92">
        <v>3.4146299999999998</v>
      </c>
      <c r="AK68">
        <v>33</v>
      </c>
      <c r="AL68">
        <v>13.17183</v>
      </c>
      <c r="AM68">
        <v>13.56016</v>
      </c>
      <c r="AN68">
        <v>-0.38833000000000001</v>
      </c>
      <c r="BF68">
        <v>31</v>
      </c>
      <c r="BG68">
        <v>2.4607399999999999</v>
      </c>
      <c r="BH68">
        <v>2.63178</v>
      </c>
      <c r="BI68">
        <v>-0.17104</v>
      </c>
      <c r="BM68">
        <v>29</v>
      </c>
      <c r="BN68">
        <v>2.43682</v>
      </c>
      <c r="BO68">
        <v>2.5202900000000001</v>
      </c>
      <c r="BP68">
        <v>-8.3470000000000003E-2</v>
      </c>
      <c r="BS68">
        <v>31</v>
      </c>
      <c r="BT68">
        <v>2.4607399999999999</v>
      </c>
      <c r="BU68">
        <v>2.63178</v>
      </c>
      <c r="BV68">
        <v>-0.17104</v>
      </c>
      <c r="BZ68">
        <v>29</v>
      </c>
      <c r="CA68">
        <v>2.43682</v>
      </c>
      <c r="CB68">
        <v>2.5202900000000001</v>
      </c>
      <c r="CC68">
        <v>-8.3470000000000003E-2</v>
      </c>
      <c r="CF68">
        <v>35</v>
      </c>
      <c r="CG68">
        <v>1.9509099999999999</v>
      </c>
      <c r="CH68">
        <v>1.8112699999999999</v>
      </c>
      <c r="CI68">
        <v>0.13963999999999999</v>
      </c>
      <c r="CJ68">
        <v>304.13071000000002</v>
      </c>
      <c r="CM68">
        <v>29</v>
      </c>
      <c r="CN68">
        <v>1.8614599999999999</v>
      </c>
      <c r="CO68">
        <v>1.6630799999999999</v>
      </c>
      <c r="CP68">
        <v>0.19838</v>
      </c>
      <c r="CS68">
        <v>109</v>
      </c>
      <c r="CT68">
        <v>2.5309300000000001</v>
      </c>
      <c r="CU68">
        <v>2.5949499999999999</v>
      </c>
      <c r="CV68">
        <v>-6.4030000000000004E-2</v>
      </c>
      <c r="CZ68">
        <v>52</v>
      </c>
      <c r="DA68">
        <v>2.4346700000000001</v>
      </c>
      <c r="DB68">
        <v>2.41629</v>
      </c>
      <c r="DC68">
        <v>1.8370000000000001E-2</v>
      </c>
    </row>
    <row r="69" spans="2:107" x14ac:dyDescent="0.25">
      <c r="B69" s="92">
        <v>30</v>
      </c>
      <c r="C69" s="92">
        <v>87.6</v>
      </c>
      <c r="D69" s="92">
        <v>87.753469999999993</v>
      </c>
      <c r="E69" s="92">
        <v>-0.15347</v>
      </c>
      <c r="F69" s="92"/>
      <c r="I69">
        <v>30</v>
      </c>
      <c r="J69">
        <v>88.75</v>
      </c>
      <c r="K69">
        <v>88.803319999999999</v>
      </c>
      <c r="L69">
        <v>-5.3319999999999999E-2</v>
      </c>
      <c r="P69" s="107">
        <v>30</v>
      </c>
      <c r="Q69" s="107">
        <v>65.986519999999999</v>
      </c>
      <c r="R69" s="107">
        <v>65.543440000000004</v>
      </c>
      <c r="S69" s="107">
        <v>0.44307999999999997</v>
      </c>
      <c r="T69" s="107">
        <v>1.2854399999999999</v>
      </c>
      <c r="W69">
        <v>31</v>
      </c>
      <c r="X69">
        <v>64.535079999999994</v>
      </c>
      <c r="Y69">
        <v>65.822710000000001</v>
      </c>
      <c r="Z69">
        <v>-1.2876300000000001</v>
      </c>
      <c r="AD69" s="92">
        <v>32</v>
      </c>
      <c r="AE69" s="92">
        <v>12.60369</v>
      </c>
      <c r="AF69" s="92">
        <v>12.65028</v>
      </c>
      <c r="AG69" s="92">
        <v>-4.6589999999999999E-2</v>
      </c>
      <c r="AH69" s="92">
        <v>-1.9853799999999999</v>
      </c>
      <c r="AK69">
        <v>34</v>
      </c>
      <c r="AL69">
        <v>14.29852</v>
      </c>
      <c r="AM69">
        <v>15.435829999999999</v>
      </c>
      <c r="AN69">
        <v>-1.13731</v>
      </c>
      <c r="BF69">
        <v>32</v>
      </c>
      <c r="BG69">
        <v>2.4495800000000001</v>
      </c>
      <c r="BH69">
        <v>2.5454599999999998</v>
      </c>
      <c r="BI69">
        <v>-9.5880000000000007E-2</v>
      </c>
      <c r="BM69">
        <v>30</v>
      </c>
      <c r="BN69">
        <v>2.6591499999999999</v>
      </c>
      <c r="BO69">
        <v>2.6771400000000001</v>
      </c>
      <c r="BP69">
        <v>-1.7979999999999999E-2</v>
      </c>
      <c r="BS69">
        <v>32</v>
      </c>
      <c r="BT69">
        <v>2.4495800000000001</v>
      </c>
      <c r="BU69">
        <v>2.5454599999999998</v>
      </c>
      <c r="BV69">
        <v>-9.5880000000000007E-2</v>
      </c>
      <c r="BZ69">
        <v>30</v>
      </c>
      <c r="CA69">
        <v>2.6591499999999999</v>
      </c>
      <c r="CB69">
        <v>2.6771400000000001</v>
      </c>
      <c r="CC69">
        <v>-1.7979999999999999E-2</v>
      </c>
      <c r="CF69">
        <v>36</v>
      </c>
      <c r="CG69">
        <v>1.55149</v>
      </c>
      <c r="CH69">
        <v>1.6768700000000001</v>
      </c>
      <c r="CI69">
        <v>-0.12537999999999999</v>
      </c>
      <c r="CJ69">
        <v>-273.06396000000001</v>
      </c>
      <c r="CM69">
        <v>30</v>
      </c>
      <c r="CN69">
        <v>1.79155</v>
      </c>
      <c r="CO69">
        <v>1.73651</v>
      </c>
      <c r="CP69">
        <v>5.5039999999999999E-2</v>
      </c>
      <c r="CS69">
        <v>110</v>
      </c>
      <c r="CT69">
        <v>1.7097199999999999</v>
      </c>
      <c r="CU69">
        <v>1.7711699999999999</v>
      </c>
      <c r="CV69">
        <v>-6.1449999999999998E-2</v>
      </c>
      <c r="CZ69">
        <v>54</v>
      </c>
      <c r="DA69">
        <v>2.1896100000000001</v>
      </c>
      <c r="DB69">
        <v>2.3340800000000002</v>
      </c>
      <c r="DC69">
        <v>-0.14446999999999999</v>
      </c>
    </row>
    <row r="70" spans="2:107" x14ac:dyDescent="0.25">
      <c r="B70" s="92">
        <v>31</v>
      </c>
      <c r="C70" s="92">
        <v>86</v>
      </c>
      <c r="D70" s="92">
        <v>85.928470000000004</v>
      </c>
      <c r="E70" s="92">
        <v>7.1529999999999996E-2</v>
      </c>
      <c r="F70" s="92"/>
      <c r="I70">
        <v>31</v>
      </c>
      <c r="J70">
        <v>86.79</v>
      </c>
      <c r="K70">
        <v>86.078680000000006</v>
      </c>
      <c r="L70">
        <v>0.71131999999999995</v>
      </c>
      <c r="P70" s="107">
        <v>31</v>
      </c>
      <c r="Q70" s="107">
        <v>65.307190000000006</v>
      </c>
      <c r="R70" s="107">
        <v>65.289540000000002</v>
      </c>
      <c r="S70" s="107">
        <v>1.7659999999999999E-2</v>
      </c>
      <c r="T70" s="107">
        <v>5.1229999999999998E-2</v>
      </c>
      <c r="W70">
        <v>32</v>
      </c>
      <c r="X70">
        <v>65.9221</v>
      </c>
      <c r="Y70">
        <v>65.402550000000005</v>
      </c>
      <c r="Z70">
        <v>0.51954999999999996</v>
      </c>
      <c r="AD70" s="92">
        <v>33</v>
      </c>
      <c r="AE70" s="92">
        <v>11.69951</v>
      </c>
      <c r="AF70" s="92">
        <v>11.94983</v>
      </c>
      <c r="AG70" s="92">
        <v>-0.25031999999999999</v>
      </c>
      <c r="AH70" s="92">
        <v>-10.66677</v>
      </c>
      <c r="AK70">
        <v>36</v>
      </c>
      <c r="AL70">
        <v>15.557510000000001</v>
      </c>
      <c r="AM70">
        <v>16.147179999999999</v>
      </c>
      <c r="AN70">
        <v>-0.58967000000000003</v>
      </c>
      <c r="BF70">
        <v>33</v>
      </c>
      <c r="BG70">
        <v>2.7047300000000001</v>
      </c>
      <c r="BH70">
        <v>2.6854900000000002</v>
      </c>
      <c r="BI70">
        <v>1.924E-2</v>
      </c>
      <c r="BM70">
        <v>31</v>
      </c>
      <c r="BN70">
        <v>2.61551</v>
      </c>
      <c r="BO70">
        <v>2.5945900000000002</v>
      </c>
      <c r="BP70">
        <v>2.0920000000000001E-2</v>
      </c>
      <c r="BS70">
        <v>33</v>
      </c>
      <c r="BT70">
        <v>2.7047300000000001</v>
      </c>
      <c r="BU70">
        <v>2.6854900000000002</v>
      </c>
      <c r="BV70">
        <v>1.924E-2</v>
      </c>
      <c r="BZ70">
        <v>31</v>
      </c>
      <c r="CA70">
        <v>2.61551</v>
      </c>
      <c r="CB70">
        <v>2.5945900000000002</v>
      </c>
      <c r="CC70">
        <v>2.0920000000000001E-2</v>
      </c>
      <c r="CF70">
        <v>37</v>
      </c>
      <c r="CG70">
        <v>1.31298</v>
      </c>
      <c r="CH70">
        <v>1.4374199999999999</v>
      </c>
      <c r="CI70">
        <v>-0.12444</v>
      </c>
      <c r="CJ70">
        <v>-271.03014000000002</v>
      </c>
      <c r="CM70">
        <v>31</v>
      </c>
      <c r="CN70">
        <v>1.6361300000000001</v>
      </c>
      <c r="CO70">
        <v>1.63089</v>
      </c>
      <c r="CP70">
        <v>5.2399999999999999E-3</v>
      </c>
      <c r="CS70">
        <v>111</v>
      </c>
      <c r="CT70">
        <v>2.04576</v>
      </c>
      <c r="CU70">
        <v>1.95973</v>
      </c>
      <c r="CV70">
        <v>8.6019999999999999E-2</v>
      </c>
      <c r="CZ70">
        <v>55</v>
      </c>
      <c r="DA70">
        <v>2.3696199999999998</v>
      </c>
      <c r="DB70">
        <v>2.3416100000000002</v>
      </c>
      <c r="DC70">
        <v>2.8000000000000001E-2</v>
      </c>
    </row>
    <row r="71" spans="2:107" x14ac:dyDescent="0.25">
      <c r="B71" s="92">
        <v>32</v>
      </c>
      <c r="C71" s="92">
        <v>86.8</v>
      </c>
      <c r="D71" s="92">
        <v>87.062460000000002</v>
      </c>
      <c r="E71" s="92">
        <v>-0.26245000000000002</v>
      </c>
      <c r="F71" s="92"/>
      <c r="I71">
        <v>32</v>
      </c>
      <c r="J71">
        <v>89.09</v>
      </c>
      <c r="K71">
        <v>88.701440000000005</v>
      </c>
      <c r="L71">
        <v>0.38856000000000002</v>
      </c>
      <c r="P71" s="107">
        <v>32</v>
      </c>
      <c r="Q71" s="107">
        <v>66.24906</v>
      </c>
      <c r="R71" s="107">
        <v>66.05498</v>
      </c>
      <c r="S71" s="107">
        <v>0.19409000000000001</v>
      </c>
      <c r="T71" s="107">
        <v>0.56306999999999996</v>
      </c>
      <c r="W71">
        <v>33</v>
      </c>
      <c r="X71">
        <v>65.070419999999999</v>
      </c>
      <c r="Y71">
        <v>65.547340000000005</v>
      </c>
      <c r="Z71">
        <v>-0.47691</v>
      </c>
      <c r="AD71" s="92">
        <v>34</v>
      </c>
      <c r="AE71" s="92">
        <v>11.69942</v>
      </c>
      <c r="AF71" s="92">
        <v>12.27669</v>
      </c>
      <c r="AG71" s="92">
        <v>-0.57726999999999995</v>
      </c>
      <c r="AH71" s="92">
        <v>-24.598559999999999</v>
      </c>
      <c r="AK71">
        <v>37</v>
      </c>
      <c r="AL71">
        <v>13.5665</v>
      </c>
      <c r="AM71">
        <v>13.694879999999999</v>
      </c>
      <c r="AN71">
        <v>-0.12837999999999999</v>
      </c>
      <c r="BF71">
        <v>34</v>
      </c>
      <c r="BG71">
        <v>2.6546099999999999</v>
      </c>
      <c r="BH71">
        <v>2.5811500000000001</v>
      </c>
      <c r="BI71">
        <v>7.3469999999999994E-2</v>
      </c>
      <c r="BM71">
        <v>32</v>
      </c>
      <c r="BN71">
        <v>2.57043</v>
      </c>
      <c r="BO71">
        <v>2.6077300000000001</v>
      </c>
      <c r="BP71">
        <v>-3.73E-2</v>
      </c>
      <c r="BS71">
        <v>34</v>
      </c>
      <c r="BT71">
        <v>2.6546099999999999</v>
      </c>
      <c r="BU71">
        <v>2.5811500000000001</v>
      </c>
      <c r="BV71">
        <v>7.3469999999999994E-2</v>
      </c>
      <c r="BZ71">
        <v>32</v>
      </c>
      <c r="CA71">
        <v>2.57043</v>
      </c>
      <c r="CB71">
        <v>2.6077300000000001</v>
      </c>
      <c r="CC71">
        <v>-3.73E-2</v>
      </c>
      <c r="CF71">
        <v>38</v>
      </c>
      <c r="CG71">
        <v>1.8414999999999999</v>
      </c>
      <c r="CH71">
        <v>1.63903</v>
      </c>
      <c r="CI71">
        <v>0.20247000000000001</v>
      </c>
      <c r="CJ71">
        <v>440.97086000000002</v>
      </c>
      <c r="CM71">
        <v>32</v>
      </c>
      <c r="CN71">
        <v>1.66124</v>
      </c>
      <c r="CO71">
        <v>1.7580199999999999</v>
      </c>
      <c r="CP71">
        <v>-9.6780000000000005E-2</v>
      </c>
      <c r="CS71">
        <v>112</v>
      </c>
      <c r="CT71">
        <v>1.9351700000000001</v>
      </c>
      <c r="CU71">
        <v>1.83758</v>
      </c>
      <c r="CV71">
        <v>9.7589999999999996E-2</v>
      </c>
      <c r="CZ71">
        <v>56</v>
      </c>
      <c r="DA71">
        <v>2.3248000000000002</v>
      </c>
      <c r="DB71">
        <v>2.3691</v>
      </c>
      <c r="DC71">
        <v>-4.4299999999999999E-2</v>
      </c>
    </row>
    <row r="72" spans="2:107" x14ac:dyDescent="0.25">
      <c r="B72" s="92">
        <v>33</v>
      </c>
      <c r="C72" s="92">
        <v>81.2</v>
      </c>
      <c r="D72" s="92">
        <v>81.535560000000004</v>
      </c>
      <c r="E72" s="92">
        <v>-0.33556999999999998</v>
      </c>
      <c r="F72" s="92"/>
      <c r="I72">
        <v>33</v>
      </c>
      <c r="J72">
        <v>88.75</v>
      </c>
      <c r="K72">
        <v>88.662189999999995</v>
      </c>
      <c r="L72">
        <v>8.7809999999999999E-2</v>
      </c>
      <c r="P72" s="107">
        <v>33</v>
      </c>
      <c r="Q72" s="107">
        <v>64.450969999999998</v>
      </c>
      <c r="R72" s="107">
        <v>64.534660000000002</v>
      </c>
      <c r="S72" s="107">
        <v>-8.3680000000000004E-2</v>
      </c>
      <c r="T72" s="107">
        <v>-0.24277000000000001</v>
      </c>
      <c r="W72">
        <v>34</v>
      </c>
      <c r="X72">
        <v>66.113849999999999</v>
      </c>
      <c r="Y72">
        <v>63.911259999999999</v>
      </c>
      <c r="Z72">
        <v>2.2025899999999998</v>
      </c>
      <c r="AD72" s="92">
        <v>35</v>
      </c>
      <c r="AE72" s="92">
        <v>13.89522</v>
      </c>
      <c r="AF72" s="92">
        <v>13.18547</v>
      </c>
      <c r="AG72" s="92">
        <v>0.70974000000000004</v>
      </c>
      <c r="AH72" s="92">
        <v>30.24362</v>
      </c>
      <c r="AK72">
        <v>38</v>
      </c>
      <c r="AL72">
        <v>15.89846</v>
      </c>
      <c r="AM72">
        <v>15.239850000000001</v>
      </c>
      <c r="AN72">
        <v>0.65861999999999998</v>
      </c>
      <c r="BF72">
        <v>35</v>
      </c>
      <c r="BG72">
        <v>2.63809</v>
      </c>
      <c r="BH72">
        <v>2.6990400000000001</v>
      </c>
      <c r="BI72">
        <v>-6.0949999999999997E-2</v>
      </c>
      <c r="BM72">
        <v>33</v>
      </c>
      <c r="BN72">
        <v>2.5802800000000001</v>
      </c>
      <c r="BO72">
        <v>2.5879300000000001</v>
      </c>
      <c r="BP72">
        <v>-7.6499999999999997E-3</v>
      </c>
      <c r="BS72">
        <v>35</v>
      </c>
      <c r="BT72">
        <v>2.63809</v>
      </c>
      <c r="BU72">
        <v>2.6990400000000001</v>
      </c>
      <c r="BV72">
        <v>-6.0949999999999997E-2</v>
      </c>
      <c r="BZ72">
        <v>33</v>
      </c>
      <c r="CA72">
        <v>2.5802800000000001</v>
      </c>
      <c r="CB72">
        <v>2.5879300000000001</v>
      </c>
      <c r="CC72">
        <v>-7.6499999999999997E-3</v>
      </c>
      <c r="CF72">
        <v>39</v>
      </c>
      <c r="CG72">
        <v>1.2907200000000001</v>
      </c>
      <c r="CH72">
        <v>1.2043299999999999</v>
      </c>
      <c r="CI72">
        <v>8.6389999999999995E-2</v>
      </c>
      <c r="CJ72">
        <v>188.14469</v>
      </c>
      <c r="CM72">
        <v>33</v>
      </c>
      <c r="CN72">
        <v>1.7352099999999999</v>
      </c>
      <c r="CO72">
        <v>1.74892</v>
      </c>
      <c r="CP72">
        <v>-1.371E-2</v>
      </c>
      <c r="CS72">
        <v>113</v>
      </c>
      <c r="CT72">
        <v>2.8901699999999999</v>
      </c>
      <c r="CU72">
        <v>2.6713900000000002</v>
      </c>
      <c r="CV72">
        <v>0.21879000000000001</v>
      </c>
      <c r="CZ72">
        <v>57</v>
      </c>
      <c r="DA72">
        <v>2.2806000000000002</v>
      </c>
      <c r="DB72">
        <v>2.3953899999999999</v>
      </c>
      <c r="DC72">
        <v>-0.11477999999999999</v>
      </c>
    </row>
    <row r="73" spans="2:107" x14ac:dyDescent="0.25">
      <c r="B73" s="92">
        <v>34</v>
      </c>
      <c r="C73" s="92">
        <v>86.5</v>
      </c>
      <c r="D73" s="92">
        <v>86.498909999999995</v>
      </c>
      <c r="E73" s="92">
        <v>1.09E-3</v>
      </c>
      <c r="F73" s="92"/>
      <c r="I73">
        <v>34</v>
      </c>
      <c r="J73">
        <v>89.24</v>
      </c>
      <c r="K73">
        <v>89.336380000000005</v>
      </c>
      <c r="L73">
        <v>-9.6390000000000003E-2</v>
      </c>
      <c r="P73" s="107">
        <v>34</v>
      </c>
      <c r="Q73" s="107">
        <v>66.733170000000001</v>
      </c>
      <c r="R73" s="107">
        <v>65.535970000000006</v>
      </c>
      <c r="S73" s="107">
        <v>1.1972</v>
      </c>
      <c r="T73" s="107">
        <v>3.4731999999999998</v>
      </c>
      <c r="W73">
        <v>35</v>
      </c>
      <c r="X73">
        <v>61.997779999999999</v>
      </c>
      <c r="Y73">
        <v>63.551690000000001</v>
      </c>
      <c r="Z73">
        <v>-1.5539099999999999</v>
      </c>
      <c r="AD73" s="92">
        <v>36</v>
      </c>
      <c r="AE73" s="92">
        <v>11.800459999999999</v>
      </c>
      <c r="AF73" s="92">
        <v>11.87764</v>
      </c>
      <c r="AG73" s="92">
        <v>-7.7179999999999999E-2</v>
      </c>
      <c r="AH73" s="92">
        <v>-3.2887599999999999</v>
      </c>
      <c r="AK73">
        <v>39</v>
      </c>
      <c r="AL73">
        <v>12.71767</v>
      </c>
      <c r="AM73">
        <v>12.73076</v>
      </c>
      <c r="AN73">
        <v>-1.308E-2</v>
      </c>
      <c r="BF73">
        <v>36</v>
      </c>
      <c r="BG73">
        <v>2.6447699999999998</v>
      </c>
      <c r="BH73">
        <v>2.6419100000000002</v>
      </c>
      <c r="BI73">
        <v>2.8600000000000001E-3</v>
      </c>
      <c r="BM73">
        <v>34</v>
      </c>
      <c r="BN73">
        <v>2.6109399999999998</v>
      </c>
      <c r="BO73">
        <v>2.6966100000000002</v>
      </c>
      <c r="BP73">
        <v>-8.5680000000000006E-2</v>
      </c>
      <c r="BS73">
        <v>36</v>
      </c>
      <c r="BT73">
        <v>2.6447699999999998</v>
      </c>
      <c r="BU73">
        <v>2.6419100000000002</v>
      </c>
      <c r="BV73">
        <v>2.8600000000000001E-3</v>
      </c>
      <c r="BZ73">
        <v>34</v>
      </c>
      <c r="CA73">
        <v>2.6109399999999998</v>
      </c>
      <c r="CB73">
        <v>2.6966100000000002</v>
      </c>
      <c r="CC73">
        <v>-8.5680000000000006E-2</v>
      </c>
      <c r="CF73">
        <v>40</v>
      </c>
      <c r="CG73">
        <v>1.7339100000000001</v>
      </c>
      <c r="CH73">
        <v>1.62029</v>
      </c>
      <c r="CI73">
        <v>0.11362</v>
      </c>
      <c r="CJ73">
        <v>247.45823999999999</v>
      </c>
      <c r="CM73">
        <v>34</v>
      </c>
      <c r="CN73">
        <v>1.97221</v>
      </c>
      <c r="CO73">
        <v>1.8010200000000001</v>
      </c>
      <c r="CP73">
        <v>0.17119000000000001</v>
      </c>
      <c r="CS73">
        <v>114</v>
      </c>
      <c r="CT73">
        <v>2.4925700000000002</v>
      </c>
      <c r="CU73">
        <v>2.5465900000000001</v>
      </c>
      <c r="CV73">
        <v>-5.4019999999999999E-2</v>
      </c>
      <c r="CZ73">
        <v>58</v>
      </c>
      <c r="DA73">
        <v>2.3716300000000001</v>
      </c>
      <c r="DB73">
        <v>2.3589699999999998</v>
      </c>
      <c r="DC73">
        <v>1.2659999999999999E-2</v>
      </c>
    </row>
    <row r="74" spans="2:107" x14ac:dyDescent="0.25">
      <c r="B74" s="92">
        <v>35</v>
      </c>
      <c r="C74" s="92">
        <v>87.8</v>
      </c>
      <c r="D74" s="92">
        <v>88.239630000000005</v>
      </c>
      <c r="E74" s="92">
        <v>-0.43963000000000002</v>
      </c>
      <c r="F74" s="92"/>
      <c r="I74">
        <v>35</v>
      </c>
      <c r="J74">
        <v>90.1</v>
      </c>
      <c r="K74">
        <v>89.797499999999999</v>
      </c>
      <c r="L74">
        <v>0.30249999999999999</v>
      </c>
      <c r="P74" s="107">
        <v>35</v>
      </c>
      <c r="Q74" s="107">
        <v>64.902259999999998</v>
      </c>
      <c r="R74" s="107">
        <v>65.526709999999994</v>
      </c>
      <c r="S74" s="107">
        <v>-0.62444999999999995</v>
      </c>
      <c r="T74" s="107">
        <v>-1.8116000000000001</v>
      </c>
      <c r="W74">
        <v>36</v>
      </c>
      <c r="X74">
        <v>65.601590000000002</v>
      </c>
      <c r="Y74">
        <v>63.685169999999999</v>
      </c>
      <c r="Z74">
        <v>1.9164099999999999</v>
      </c>
      <c r="AD74" s="92">
        <v>37</v>
      </c>
      <c r="AE74" s="92">
        <v>13</v>
      </c>
      <c r="AF74" s="92">
        <v>11.948700000000001</v>
      </c>
      <c r="AG74" s="92">
        <v>1.0512999999999999</v>
      </c>
      <c r="AH74" s="92">
        <v>44.798259999999999</v>
      </c>
      <c r="AK74">
        <v>40</v>
      </c>
      <c r="AL74">
        <v>14.48471</v>
      </c>
      <c r="AM74">
        <v>15.57592</v>
      </c>
      <c r="AN74">
        <v>-1.09121</v>
      </c>
      <c r="BF74">
        <v>37</v>
      </c>
      <c r="BG74">
        <v>2.6740900000000001</v>
      </c>
      <c r="BH74">
        <v>2.6139199999999998</v>
      </c>
      <c r="BI74">
        <v>6.0170000000000001E-2</v>
      </c>
      <c r="BM74">
        <v>35</v>
      </c>
      <c r="BN74">
        <v>2.8523900000000002</v>
      </c>
      <c r="BO74">
        <v>2.7766700000000002</v>
      </c>
      <c r="BP74">
        <v>7.5719999999999996E-2</v>
      </c>
      <c r="BS74">
        <v>37</v>
      </c>
      <c r="BT74">
        <v>2.6740900000000001</v>
      </c>
      <c r="BU74">
        <v>2.6139199999999998</v>
      </c>
      <c r="BV74">
        <v>6.0170000000000001E-2</v>
      </c>
      <c r="BZ74">
        <v>35</v>
      </c>
      <c r="CA74">
        <v>2.8523900000000002</v>
      </c>
      <c r="CB74">
        <v>2.7766700000000002</v>
      </c>
      <c r="CC74">
        <v>7.5719999999999996E-2</v>
      </c>
      <c r="CF74">
        <v>41</v>
      </c>
      <c r="CG74">
        <v>1.7197800000000001</v>
      </c>
      <c r="CH74">
        <v>1.45685</v>
      </c>
      <c r="CI74">
        <v>0.26293</v>
      </c>
      <c r="CJ74">
        <v>572.64985000000001</v>
      </c>
      <c r="CM74">
        <v>35</v>
      </c>
      <c r="CN74">
        <v>1.8534999999999999</v>
      </c>
      <c r="CO74">
        <v>1.7378499999999999</v>
      </c>
      <c r="CP74">
        <v>0.11564000000000001</v>
      </c>
      <c r="CS74">
        <v>115</v>
      </c>
      <c r="CT74">
        <v>2.3654199999999999</v>
      </c>
      <c r="CU74">
        <v>2.2924000000000002</v>
      </c>
      <c r="CV74">
        <v>7.3020000000000002E-2</v>
      </c>
    </row>
    <row r="75" spans="2:107" x14ac:dyDescent="0.25">
      <c r="B75" s="92">
        <v>36</v>
      </c>
      <c r="C75" s="92">
        <v>87.2</v>
      </c>
      <c r="D75" s="92">
        <v>87.357519999999994</v>
      </c>
      <c r="E75" s="92">
        <v>-0.15753</v>
      </c>
      <c r="F75" s="92"/>
      <c r="I75">
        <v>36</v>
      </c>
      <c r="J75">
        <v>90.76</v>
      </c>
      <c r="K75">
        <v>90.560940000000002</v>
      </c>
      <c r="L75">
        <v>0.19905999999999999</v>
      </c>
      <c r="P75" s="107">
        <v>36</v>
      </c>
      <c r="Q75" s="107">
        <v>66.965810000000005</v>
      </c>
      <c r="R75" s="107">
        <v>66.247010000000003</v>
      </c>
      <c r="S75" s="107">
        <v>0.71880999999999995</v>
      </c>
      <c r="T75" s="107">
        <v>2.08534</v>
      </c>
      <c r="W75">
        <v>37</v>
      </c>
      <c r="X75">
        <v>67.063929999999999</v>
      </c>
      <c r="Y75">
        <v>65.573830000000001</v>
      </c>
      <c r="Z75">
        <v>1.4901</v>
      </c>
      <c r="AD75" s="92">
        <v>38</v>
      </c>
      <c r="AE75" s="92">
        <v>12.196529999999999</v>
      </c>
      <c r="AF75" s="92">
        <v>12.18526</v>
      </c>
      <c r="AG75" s="92">
        <v>1.128E-2</v>
      </c>
      <c r="AH75" s="92">
        <v>0.48050999999999999</v>
      </c>
      <c r="AK75">
        <v>41</v>
      </c>
      <c r="AL75">
        <v>12.23166</v>
      </c>
      <c r="AM75">
        <v>12.19627</v>
      </c>
      <c r="AN75">
        <v>3.5400000000000001E-2</v>
      </c>
      <c r="BF75">
        <v>38</v>
      </c>
      <c r="BG75">
        <v>2.6546099999999999</v>
      </c>
      <c r="BH75">
        <v>2.6012900000000001</v>
      </c>
      <c r="BI75">
        <v>5.3319999999999999E-2</v>
      </c>
      <c r="BM75">
        <v>36</v>
      </c>
      <c r="BN75">
        <v>2.6553499999999999</v>
      </c>
      <c r="BO75">
        <v>2.7585999999999999</v>
      </c>
      <c r="BP75">
        <v>-0.10324999999999999</v>
      </c>
      <c r="BS75">
        <v>38</v>
      </c>
      <c r="BT75">
        <v>2.6546099999999999</v>
      </c>
      <c r="BU75">
        <v>2.6012900000000001</v>
      </c>
      <c r="BV75">
        <v>5.3319999999999999E-2</v>
      </c>
      <c r="BZ75">
        <v>36</v>
      </c>
      <c r="CA75">
        <v>2.6553499999999999</v>
      </c>
      <c r="CB75">
        <v>2.7585999999999999</v>
      </c>
      <c r="CC75">
        <v>-0.10324999999999999</v>
      </c>
      <c r="CF75">
        <v>42</v>
      </c>
      <c r="CG75">
        <v>1.7633399999999999</v>
      </c>
      <c r="CH75">
        <v>1.7821</v>
      </c>
      <c r="CI75">
        <v>-1.8759999999999999E-2</v>
      </c>
      <c r="CJ75">
        <v>-40.860439999999997</v>
      </c>
      <c r="CM75">
        <v>36</v>
      </c>
      <c r="CN75">
        <v>1.96122</v>
      </c>
      <c r="CO75">
        <v>1.87388</v>
      </c>
      <c r="CP75">
        <v>8.7340000000000001E-2</v>
      </c>
      <c r="CS75">
        <v>116</v>
      </c>
      <c r="CT75">
        <v>2.5755499999999998</v>
      </c>
      <c r="CU75">
        <v>2.4472900000000002</v>
      </c>
      <c r="CV75">
        <v>0.12826000000000001</v>
      </c>
    </row>
    <row r="76" spans="2:107" x14ac:dyDescent="0.25">
      <c r="B76" s="92">
        <v>37</v>
      </c>
      <c r="C76" s="92">
        <v>84</v>
      </c>
      <c r="D76" s="92">
        <v>83.831460000000007</v>
      </c>
      <c r="E76" s="92">
        <v>0.16854</v>
      </c>
      <c r="F76" s="92"/>
      <c r="I76">
        <v>37</v>
      </c>
      <c r="J76">
        <v>89.78</v>
      </c>
      <c r="K76">
        <v>90.033259999999999</v>
      </c>
      <c r="L76">
        <v>-0.25325999999999999</v>
      </c>
      <c r="P76" s="107">
        <v>37</v>
      </c>
      <c r="Q76" s="107">
        <v>66.707369999999997</v>
      </c>
      <c r="R76" s="107">
        <v>66.000870000000006</v>
      </c>
      <c r="S76" s="107">
        <v>0.70650000000000002</v>
      </c>
      <c r="T76" s="107">
        <v>2.0496300000000001</v>
      </c>
      <c r="W76">
        <v>38</v>
      </c>
      <c r="X76">
        <v>64.328659999999999</v>
      </c>
      <c r="Y76">
        <v>63.782040000000002</v>
      </c>
      <c r="Z76">
        <v>0.54661000000000004</v>
      </c>
      <c r="AD76" s="92">
        <v>39</v>
      </c>
      <c r="AE76" s="92">
        <v>11.695539999999999</v>
      </c>
      <c r="AF76" s="92">
        <v>11.630979999999999</v>
      </c>
      <c r="AG76" s="92">
        <v>6.4570000000000002E-2</v>
      </c>
      <c r="AH76" s="92">
        <v>2.75136</v>
      </c>
      <c r="AK76">
        <v>42</v>
      </c>
      <c r="AL76">
        <v>15.8429</v>
      </c>
      <c r="AM76">
        <v>16.326650000000001</v>
      </c>
      <c r="AN76">
        <v>-0.48375000000000001</v>
      </c>
      <c r="BF76">
        <v>39</v>
      </c>
      <c r="BG76">
        <v>2.70574</v>
      </c>
      <c r="BH76">
        <v>2.6777199999999999</v>
      </c>
      <c r="BI76">
        <v>2.802E-2</v>
      </c>
      <c r="BM76">
        <v>37</v>
      </c>
      <c r="BN76">
        <v>2.5729600000000001</v>
      </c>
      <c r="BO76">
        <v>2.6394899999999999</v>
      </c>
      <c r="BP76">
        <v>-6.6540000000000002E-2</v>
      </c>
      <c r="BS76">
        <v>39</v>
      </c>
      <c r="BT76">
        <v>2.70574</v>
      </c>
      <c r="BU76">
        <v>2.6777199999999999</v>
      </c>
      <c r="BV76">
        <v>2.802E-2</v>
      </c>
      <c r="BZ76">
        <v>37</v>
      </c>
      <c r="CA76">
        <v>2.5729600000000001</v>
      </c>
      <c r="CB76">
        <v>2.6394899999999999</v>
      </c>
      <c r="CC76">
        <v>-6.6540000000000002E-2</v>
      </c>
      <c r="CF76">
        <v>43</v>
      </c>
      <c r="CG76">
        <v>1.2285900000000001</v>
      </c>
      <c r="CH76">
        <v>1.52146</v>
      </c>
      <c r="CI76">
        <v>-0.29287999999999997</v>
      </c>
      <c r="CJ76">
        <v>-637.86095999999998</v>
      </c>
      <c r="CM76">
        <v>37</v>
      </c>
      <c r="CN76">
        <v>1.81555</v>
      </c>
      <c r="CO76">
        <v>1.76359</v>
      </c>
      <c r="CP76">
        <v>5.1959999999999999E-2</v>
      </c>
      <c r="CS76">
        <v>118</v>
      </c>
      <c r="CT76">
        <v>2.7340200000000001</v>
      </c>
      <c r="CU76">
        <v>2.5717699999999999</v>
      </c>
      <c r="CV76">
        <v>0.16225999999999999</v>
      </c>
    </row>
    <row r="77" spans="2:107" x14ac:dyDescent="0.25">
      <c r="B77" s="92">
        <v>38</v>
      </c>
      <c r="C77" s="92">
        <v>86.5</v>
      </c>
      <c r="D77" s="92">
        <v>86.41583</v>
      </c>
      <c r="E77" s="92">
        <v>8.4169999999999995E-2</v>
      </c>
      <c r="F77" s="92"/>
      <c r="I77">
        <v>38</v>
      </c>
      <c r="J77">
        <v>89.82</v>
      </c>
      <c r="K77">
        <v>89.827070000000006</v>
      </c>
      <c r="L77">
        <v>-7.0699999999999999E-3</v>
      </c>
      <c r="P77" s="107">
        <v>38</v>
      </c>
      <c r="Q77" s="107">
        <v>66.236059999999995</v>
      </c>
      <c r="R77" s="107">
        <v>65.248249999999999</v>
      </c>
      <c r="S77" s="107">
        <v>0.98780999999999997</v>
      </c>
      <c r="T77" s="107">
        <v>2.8657499999999998</v>
      </c>
      <c r="W77">
        <v>39</v>
      </c>
      <c r="X77">
        <v>66.273449999999997</v>
      </c>
      <c r="Y77">
        <v>65.746650000000002</v>
      </c>
      <c r="Z77">
        <v>0.52681</v>
      </c>
      <c r="AD77" s="92">
        <v>40</v>
      </c>
      <c r="AE77" s="92">
        <v>12.102209999999999</v>
      </c>
      <c r="AF77" s="92">
        <v>12.6036</v>
      </c>
      <c r="AG77" s="92">
        <v>-0.50139</v>
      </c>
      <c r="AH77" s="92">
        <v>-21.365500000000001</v>
      </c>
      <c r="AK77">
        <v>43</v>
      </c>
      <c r="AL77">
        <v>17.068619999999999</v>
      </c>
      <c r="AM77">
        <v>17.340330000000002</v>
      </c>
      <c r="AN77">
        <v>-0.2717</v>
      </c>
      <c r="BF77">
        <v>40</v>
      </c>
      <c r="BG77">
        <v>2.6553300000000002</v>
      </c>
      <c r="BH77">
        <v>2.6415899999999999</v>
      </c>
      <c r="BI77">
        <v>1.375E-2</v>
      </c>
      <c r="BM77">
        <v>38</v>
      </c>
      <c r="BN77">
        <v>2.69428</v>
      </c>
      <c r="BO77">
        <v>2.7408700000000001</v>
      </c>
      <c r="BP77">
        <v>-4.6600000000000003E-2</v>
      </c>
      <c r="BS77">
        <v>40</v>
      </c>
      <c r="BT77">
        <v>2.6553300000000002</v>
      </c>
      <c r="BU77">
        <v>2.6415899999999999</v>
      </c>
      <c r="BV77">
        <v>1.375E-2</v>
      </c>
      <c r="BZ77">
        <v>38</v>
      </c>
      <c r="CA77">
        <v>2.69428</v>
      </c>
      <c r="CB77">
        <v>2.7408700000000001</v>
      </c>
      <c r="CC77">
        <v>-4.6600000000000003E-2</v>
      </c>
      <c r="CF77">
        <v>44</v>
      </c>
      <c r="CG77">
        <v>1.7606599999999999</v>
      </c>
      <c r="CH77">
        <v>1.73811</v>
      </c>
      <c r="CI77">
        <v>2.2540000000000001E-2</v>
      </c>
      <c r="CJ77">
        <v>49.098779999999998</v>
      </c>
      <c r="CM77">
        <v>38</v>
      </c>
      <c r="CN77">
        <v>1.9260699999999999</v>
      </c>
      <c r="CO77">
        <v>1.8451599999999999</v>
      </c>
      <c r="CP77">
        <v>8.0920000000000006E-2</v>
      </c>
      <c r="CS77">
        <v>119</v>
      </c>
      <c r="CT77">
        <v>2.80044</v>
      </c>
      <c r="CU77">
        <v>2.7035</v>
      </c>
      <c r="CV77">
        <v>9.6939999999999998E-2</v>
      </c>
    </row>
    <row r="78" spans="2:107" x14ac:dyDescent="0.25">
      <c r="B78" s="92">
        <v>39</v>
      </c>
      <c r="C78" s="92">
        <v>80.8</v>
      </c>
      <c r="D78" s="92">
        <v>80.676689999999994</v>
      </c>
      <c r="E78" s="92">
        <v>0.12332</v>
      </c>
      <c r="F78" s="92"/>
      <c r="I78">
        <v>39</v>
      </c>
      <c r="J78">
        <v>89.01</v>
      </c>
      <c r="K78">
        <v>89.122330000000005</v>
      </c>
      <c r="L78">
        <v>-0.11232</v>
      </c>
      <c r="P78" s="107">
        <v>39</v>
      </c>
      <c r="Q78" s="107">
        <v>68.322010000000006</v>
      </c>
      <c r="R78" s="107">
        <v>66.345169999999996</v>
      </c>
      <c r="S78" s="107">
        <v>1.9768399999999999</v>
      </c>
      <c r="T78" s="107">
        <v>5.7350500000000002</v>
      </c>
      <c r="W78">
        <v>40</v>
      </c>
      <c r="X78">
        <v>64.813130000000001</v>
      </c>
      <c r="Y78">
        <v>64.456980000000001</v>
      </c>
      <c r="Z78">
        <v>0.35615000000000002</v>
      </c>
      <c r="AD78" s="92">
        <v>41</v>
      </c>
      <c r="AE78" s="92">
        <v>12.502980000000001</v>
      </c>
      <c r="AF78" s="92">
        <v>12.180730000000001</v>
      </c>
      <c r="AG78" s="92">
        <v>0.32224999999999998</v>
      </c>
      <c r="AH78" s="92">
        <v>13.73166</v>
      </c>
      <c r="AK78">
        <v>44</v>
      </c>
      <c r="AL78">
        <v>13.195460000000001</v>
      </c>
      <c r="AM78">
        <v>12.461650000000001</v>
      </c>
      <c r="AN78">
        <v>0.73380999999999996</v>
      </c>
      <c r="BF78">
        <v>41</v>
      </c>
      <c r="BG78">
        <v>2.6772800000000001</v>
      </c>
      <c r="BH78">
        <v>2.65422</v>
      </c>
      <c r="BI78">
        <v>2.3060000000000001E-2</v>
      </c>
      <c r="BM78">
        <v>39</v>
      </c>
      <c r="BN78">
        <v>2.5278100000000001</v>
      </c>
      <c r="BO78">
        <v>2.6024099999999999</v>
      </c>
      <c r="BP78">
        <v>-7.4609999999999996E-2</v>
      </c>
      <c r="BS78">
        <v>41</v>
      </c>
      <c r="BT78">
        <v>2.6772800000000001</v>
      </c>
      <c r="BU78">
        <v>2.65422</v>
      </c>
      <c r="BV78">
        <v>2.3060000000000001E-2</v>
      </c>
      <c r="BZ78">
        <v>39</v>
      </c>
      <c r="CA78">
        <v>2.5278100000000001</v>
      </c>
      <c r="CB78">
        <v>2.6024099999999999</v>
      </c>
      <c r="CC78">
        <v>-7.4609999999999996E-2</v>
      </c>
      <c r="CF78">
        <v>45</v>
      </c>
      <c r="CG78">
        <v>1.7484500000000001</v>
      </c>
      <c r="CH78">
        <v>1.7572399999999999</v>
      </c>
      <c r="CI78">
        <v>-8.7899999999999992E-3</v>
      </c>
      <c r="CJ78">
        <v>-19.144850000000002</v>
      </c>
      <c r="CM78">
        <v>39</v>
      </c>
      <c r="CN78">
        <v>1.77508</v>
      </c>
      <c r="CO78">
        <v>1.7703100000000001</v>
      </c>
      <c r="CP78">
        <v>4.7699999999999999E-3</v>
      </c>
      <c r="CS78">
        <v>120</v>
      </c>
      <c r="CT78">
        <v>2.7505799999999998</v>
      </c>
      <c r="CU78">
        <v>2.62696</v>
      </c>
      <c r="CV78">
        <v>0.12361999999999999</v>
      </c>
    </row>
    <row r="79" spans="2:107" x14ac:dyDescent="0.25">
      <c r="B79" s="92">
        <v>40</v>
      </c>
      <c r="C79" s="92">
        <v>86.1</v>
      </c>
      <c r="D79" s="92">
        <v>85.83193</v>
      </c>
      <c r="E79" s="92">
        <v>0.26806999999999997</v>
      </c>
      <c r="F79" s="92"/>
      <c r="I79">
        <v>40</v>
      </c>
      <c r="J79">
        <v>88.3</v>
      </c>
      <c r="K79">
        <v>88.423140000000004</v>
      </c>
      <c r="L79">
        <v>-0.12313</v>
      </c>
      <c r="P79" s="107">
        <v>40</v>
      </c>
      <c r="Q79" s="107">
        <v>65.614620000000002</v>
      </c>
      <c r="R79" s="107">
        <v>65.617329999999995</v>
      </c>
      <c r="S79" s="107">
        <v>-2.7100000000000002E-3</v>
      </c>
      <c r="T79" s="107">
        <v>-7.8600000000000007E-3</v>
      </c>
      <c r="W79">
        <v>41</v>
      </c>
      <c r="X79">
        <v>66.882819999999995</v>
      </c>
      <c r="Y79">
        <v>66.283640000000005</v>
      </c>
      <c r="Z79">
        <v>0.59918000000000005</v>
      </c>
      <c r="AD79" s="92">
        <v>42</v>
      </c>
      <c r="AE79" s="92">
        <v>12.903589999999999</v>
      </c>
      <c r="AF79" s="92">
        <v>12.868359999999999</v>
      </c>
      <c r="AG79" s="92">
        <v>3.5229999999999997E-2</v>
      </c>
      <c r="AH79" s="92">
        <v>1.50105</v>
      </c>
      <c r="AK79">
        <v>45</v>
      </c>
      <c r="AL79">
        <v>16.03538</v>
      </c>
      <c r="AM79">
        <v>16.299859999999999</v>
      </c>
      <c r="AN79">
        <v>-0.26447999999999999</v>
      </c>
      <c r="BF79">
        <v>42</v>
      </c>
      <c r="BG79">
        <v>2.6303100000000001</v>
      </c>
      <c r="BH79">
        <v>2.6555800000000001</v>
      </c>
      <c r="BI79">
        <v>-2.5270000000000001E-2</v>
      </c>
      <c r="BM79">
        <v>40</v>
      </c>
      <c r="BN79">
        <v>2.6160800000000002</v>
      </c>
      <c r="BO79">
        <v>2.6953399999999998</v>
      </c>
      <c r="BP79">
        <v>-7.9259999999999997E-2</v>
      </c>
      <c r="BS79">
        <v>42</v>
      </c>
      <c r="BT79">
        <v>2.6303100000000001</v>
      </c>
      <c r="BU79">
        <v>2.6555800000000001</v>
      </c>
      <c r="BV79">
        <v>-2.5270000000000001E-2</v>
      </c>
      <c r="BZ79">
        <v>40</v>
      </c>
      <c r="CA79">
        <v>2.6160800000000002</v>
      </c>
      <c r="CB79">
        <v>2.6953399999999998</v>
      </c>
      <c r="CC79">
        <v>-7.9259999999999997E-2</v>
      </c>
      <c r="CF79">
        <v>46</v>
      </c>
      <c r="CG79">
        <v>1.5319700000000001</v>
      </c>
      <c r="CH79">
        <v>1.59351</v>
      </c>
      <c r="CI79">
        <v>-6.1539999999999997E-2</v>
      </c>
      <c r="CJ79">
        <v>-134.02476999999999</v>
      </c>
      <c r="CM79">
        <v>40</v>
      </c>
      <c r="CN79">
        <v>1.84598</v>
      </c>
      <c r="CO79">
        <v>1.7799400000000001</v>
      </c>
      <c r="CP79">
        <v>6.6040000000000001E-2</v>
      </c>
      <c r="CS79">
        <v>121</v>
      </c>
      <c r="CT79">
        <v>2.57491</v>
      </c>
      <c r="CU79">
        <v>2.6200800000000002</v>
      </c>
      <c r="CV79">
        <v>-4.5170000000000002E-2</v>
      </c>
    </row>
    <row r="80" spans="2:107" x14ac:dyDescent="0.25">
      <c r="B80" s="92">
        <v>41</v>
      </c>
      <c r="C80" s="92">
        <v>83.9</v>
      </c>
      <c r="D80" s="92">
        <v>83.878590000000003</v>
      </c>
      <c r="E80" s="92">
        <v>2.1409999999999998E-2</v>
      </c>
      <c r="F80" s="92"/>
      <c r="I80">
        <v>41</v>
      </c>
      <c r="J80">
        <v>89.44</v>
      </c>
      <c r="K80">
        <v>89.357579999999999</v>
      </c>
      <c r="L80">
        <v>8.2430000000000003E-2</v>
      </c>
      <c r="P80" s="107">
        <v>41</v>
      </c>
      <c r="Q80" s="107">
        <v>66.596170000000001</v>
      </c>
      <c r="R80" s="107">
        <v>65.341350000000006</v>
      </c>
      <c r="S80" s="107">
        <v>1.2548299999999999</v>
      </c>
      <c r="T80" s="107">
        <v>3.64039</v>
      </c>
      <c r="W80">
        <v>42</v>
      </c>
      <c r="X80">
        <v>64</v>
      </c>
      <c r="Y80">
        <v>64.011679999999998</v>
      </c>
      <c r="Z80">
        <v>-1.1679999999999999E-2</v>
      </c>
      <c r="AD80" s="92">
        <v>43</v>
      </c>
      <c r="AE80" s="92">
        <v>11.703620000000001</v>
      </c>
      <c r="AF80" s="92">
        <v>12.221450000000001</v>
      </c>
      <c r="AG80" s="92">
        <v>-0.51783000000000001</v>
      </c>
      <c r="AH80" s="92">
        <v>-22.066030000000001</v>
      </c>
      <c r="AK80">
        <v>47</v>
      </c>
      <c r="AL80">
        <v>13.234629999999999</v>
      </c>
      <c r="AM80">
        <v>13.71922</v>
      </c>
      <c r="AN80">
        <v>-0.48458000000000001</v>
      </c>
      <c r="BF80">
        <v>43</v>
      </c>
      <c r="BG80">
        <v>2.4576899999999999</v>
      </c>
      <c r="BH80">
        <v>2.5594700000000001</v>
      </c>
      <c r="BI80">
        <v>-0.10178</v>
      </c>
      <c r="BM80">
        <v>41</v>
      </c>
      <c r="BN80">
        <v>2.5491899999999998</v>
      </c>
      <c r="BO80">
        <v>2.5741700000000001</v>
      </c>
      <c r="BP80">
        <v>-2.4969999999999999E-2</v>
      </c>
      <c r="BS80">
        <v>43</v>
      </c>
      <c r="BT80">
        <v>2.4576899999999999</v>
      </c>
      <c r="BU80">
        <v>2.5594700000000001</v>
      </c>
      <c r="BV80">
        <v>-0.10178</v>
      </c>
      <c r="BZ80">
        <v>41</v>
      </c>
      <c r="CA80">
        <v>2.5491899999999998</v>
      </c>
      <c r="CB80">
        <v>2.5741700000000001</v>
      </c>
      <c r="CC80">
        <v>-2.4969999999999999E-2</v>
      </c>
      <c r="CF80">
        <v>47</v>
      </c>
      <c r="CG80">
        <v>1.82694</v>
      </c>
      <c r="CH80">
        <v>1.58769</v>
      </c>
      <c r="CI80">
        <v>0.23924999999999999</v>
      </c>
      <c r="CJ80">
        <v>521.07731999999999</v>
      </c>
      <c r="CM80">
        <v>41</v>
      </c>
      <c r="CN80">
        <v>1.86717</v>
      </c>
      <c r="CO80">
        <v>1.75736</v>
      </c>
      <c r="CP80">
        <v>0.10981</v>
      </c>
      <c r="CS80">
        <v>122</v>
      </c>
      <c r="CT80">
        <v>2.56555</v>
      </c>
      <c r="CU80">
        <v>2.6228699999999998</v>
      </c>
      <c r="CV80">
        <v>-5.7320000000000003E-2</v>
      </c>
    </row>
    <row r="81" spans="2:100" x14ac:dyDescent="0.25">
      <c r="B81" s="92">
        <v>42</v>
      </c>
      <c r="C81" s="92">
        <v>89.2</v>
      </c>
      <c r="D81" s="92">
        <v>89.099860000000007</v>
      </c>
      <c r="E81" s="92">
        <v>0.10013</v>
      </c>
      <c r="F81" s="92"/>
      <c r="I81">
        <v>42</v>
      </c>
      <c r="J81">
        <v>82.75</v>
      </c>
      <c r="K81">
        <v>83.155900000000003</v>
      </c>
      <c r="L81">
        <v>-0.40589999999999998</v>
      </c>
      <c r="P81" s="107">
        <v>42</v>
      </c>
      <c r="Q81" s="107">
        <v>65.262550000000005</v>
      </c>
      <c r="R81" s="107">
        <v>65.311210000000003</v>
      </c>
      <c r="S81" s="107">
        <v>-4.8660000000000002E-2</v>
      </c>
      <c r="T81" s="107">
        <v>-0.14118</v>
      </c>
      <c r="W81">
        <v>43</v>
      </c>
      <c r="X81">
        <v>63.615430000000003</v>
      </c>
      <c r="Y81">
        <v>62.960259999999998</v>
      </c>
      <c r="Z81">
        <v>0.65517000000000003</v>
      </c>
      <c r="AD81" s="92">
        <v>44</v>
      </c>
      <c r="AE81" s="92">
        <v>12.80045</v>
      </c>
      <c r="AF81" s="92">
        <v>13.05622</v>
      </c>
      <c r="AG81" s="92">
        <v>-0.25577</v>
      </c>
      <c r="AH81" s="92">
        <v>-10.898899999999999</v>
      </c>
      <c r="AK81">
        <v>48</v>
      </c>
      <c r="AL81">
        <v>18.588889999999999</v>
      </c>
      <c r="AM81">
        <v>17.14629</v>
      </c>
      <c r="AN81">
        <v>1.4426000000000001</v>
      </c>
      <c r="BF81">
        <v>44</v>
      </c>
      <c r="BG81">
        <v>2.6374599999999999</v>
      </c>
      <c r="BH81">
        <v>2.65001</v>
      </c>
      <c r="BI81">
        <v>-1.255E-2</v>
      </c>
      <c r="BM81">
        <v>42</v>
      </c>
      <c r="BN81">
        <v>2.5981900000000002</v>
      </c>
      <c r="BO81">
        <v>2.5893700000000002</v>
      </c>
      <c r="BP81">
        <v>8.8199999999999997E-3</v>
      </c>
      <c r="BS81">
        <v>44</v>
      </c>
      <c r="BT81">
        <v>2.6374599999999999</v>
      </c>
      <c r="BU81">
        <v>2.65001</v>
      </c>
      <c r="BV81">
        <v>-1.255E-2</v>
      </c>
      <c r="BZ81">
        <v>42</v>
      </c>
      <c r="CA81">
        <v>2.5981900000000002</v>
      </c>
      <c r="CB81">
        <v>2.5893700000000002</v>
      </c>
      <c r="CC81">
        <v>8.8199999999999997E-3</v>
      </c>
      <c r="CF81">
        <v>48</v>
      </c>
      <c r="CG81">
        <v>1.7484500000000001</v>
      </c>
      <c r="CH81">
        <v>1.6875599999999999</v>
      </c>
      <c r="CI81">
        <v>6.089E-2</v>
      </c>
      <c r="CJ81">
        <v>132.60534999999999</v>
      </c>
      <c r="CM81">
        <v>42</v>
      </c>
      <c r="CN81">
        <v>1.46224</v>
      </c>
      <c r="CO81">
        <v>1.617</v>
      </c>
      <c r="CP81">
        <v>-0.15476000000000001</v>
      </c>
      <c r="CS81">
        <v>123</v>
      </c>
      <c r="CT81">
        <v>2.5678399999999999</v>
      </c>
      <c r="CU81">
        <v>2.5154200000000002</v>
      </c>
      <c r="CV81">
        <v>5.2420000000000001E-2</v>
      </c>
    </row>
    <row r="82" spans="2:100" x14ac:dyDescent="0.25">
      <c r="B82" s="92">
        <v>43</v>
      </c>
      <c r="C82" s="92">
        <v>85.7</v>
      </c>
      <c r="D82" s="92">
        <v>85.672370000000001</v>
      </c>
      <c r="E82" s="92">
        <v>2.7619999999999999E-2</v>
      </c>
      <c r="F82" s="92"/>
      <c r="I82">
        <v>43</v>
      </c>
      <c r="J82">
        <v>91.22</v>
      </c>
      <c r="K82">
        <v>90.761340000000004</v>
      </c>
      <c r="L82">
        <v>0.45866000000000001</v>
      </c>
      <c r="P82" s="107">
        <v>43</v>
      </c>
      <c r="Q82" s="107">
        <v>63.692169999999997</v>
      </c>
      <c r="R82" s="107">
        <v>65.282169999999994</v>
      </c>
      <c r="S82" s="107">
        <v>-1.59</v>
      </c>
      <c r="T82" s="107">
        <v>-4.6127700000000003</v>
      </c>
      <c r="W82">
        <v>44</v>
      </c>
      <c r="X82">
        <v>66.516800000000003</v>
      </c>
      <c r="Y82">
        <v>66.341719999999995</v>
      </c>
      <c r="Z82">
        <v>0.17509</v>
      </c>
      <c r="AD82" s="92">
        <v>45</v>
      </c>
      <c r="AE82" s="92">
        <v>13.295059999999999</v>
      </c>
      <c r="AF82" s="92">
        <v>13.1538</v>
      </c>
      <c r="AG82" s="92">
        <v>0.14127000000000001</v>
      </c>
      <c r="AH82" s="92">
        <v>6.0196399999999999</v>
      </c>
      <c r="AK82">
        <v>49</v>
      </c>
      <c r="AL82">
        <v>11.224830000000001</v>
      </c>
      <c r="AM82">
        <v>10.94266</v>
      </c>
      <c r="AN82">
        <v>0.28216999999999998</v>
      </c>
      <c r="BF82">
        <v>45</v>
      </c>
      <c r="BG82">
        <v>2.6478100000000002</v>
      </c>
      <c r="BH82">
        <v>2.68547</v>
      </c>
      <c r="BI82">
        <v>-3.7659999999999999E-2</v>
      </c>
      <c r="BM82">
        <v>43</v>
      </c>
      <c r="BN82">
        <v>2.8064</v>
      </c>
      <c r="BO82">
        <v>2.84076</v>
      </c>
      <c r="BP82">
        <v>-3.4360000000000002E-2</v>
      </c>
      <c r="BS82">
        <v>45</v>
      </c>
      <c r="BT82">
        <v>2.6478100000000002</v>
      </c>
      <c r="BU82">
        <v>2.68547</v>
      </c>
      <c r="BV82">
        <v>-3.7659999999999999E-2</v>
      </c>
      <c r="BZ82">
        <v>43</v>
      </c>
      <c r="CA82">
        <v>2.8064</v>
      </c>
      <c r="CB82">
        <v>2.84076</v>
      </c>
      <c r="CC82">
        <v>-3.4360000000000002E-2</v>
      </c>
      <c r="CF82">
        <v>49</v>
      </c>
      <c r="CG82">
        <v>1.8454200000000001</v>
      </c>
      <c r="CH82">
        <v>1.6964600000000001</v>
      </c>
      <c r="CI82">
        <v>0.14896000000000001</v>
      </c>
      <c r="CJ82">
        <v>324.43069000000003</v>
      </c>
      <c r="CM82">
        <v>43</v>
      </c>
      <c r="CN82">
        <v>1.9732499999999999</v>
      </c>
      <c r="CO82">
        <v>1.9130199999999999</v>
      </c>
      <c r="CP82">
        <v>6.0229999999999999E-2</v>
      </c>
      <c r="CS82">
        <v>125</v>
      </c>
      <c r="CT82">
        <v>2.6248200000000002</v>
      </c>
      <c r="CU82">
        <v>2.5822600000000002</v>
      </c>
      <c r="CV82">
        <v>4.2549999999999998E-2</v>
      </c>
    </row>
    <row r="83" spans="2:100" x14ac:dyDescent="0.25">
      <c r="B83" s="92">
        <v>44</v>
      </c>
      <c r="C83" s="92">
        <v>88.2</v>
      </c>
      <c r="D83" s="92">
        <v>87.993889999999993</v>
      </c>
      <c r="E83" s="92">
        <v>0.20610999999999999</v>
      </c>
      <c r="F83" s="92"/>
      <c r="I83">
        <v>44</v>
      </c>
      <c r="J83">
        <v>88.97</v>
      </c>
      <c r="K83">
        <v>89.036600000000007</v>
      </c>
      <c r="L83">
        <v>-6.6600000000000006E-2</v>
      </c>
      <c r="P83" s="107">
        <v>44</v>
      </c>
      <c r="Q83" s="107">
        <v>65.424250000000001</v>
      </c>
      <c r="R83" s="107">
        <v>65.124859999999998</v>
      </c>
      <c r="S83" s="107">
        <v>0.29938999999999999</v>
      </c>
      <c r="T83" s="107">
        <v>0.86856999999999995</v>
      </c>
      <c r="W83">
        <v>45</v>
      </c>
      <c r="X83">
        <v>64.005439999999993</v>
      </c>
      <c r="Y83">
        <v>63.982140000000001</v>
      </c>
      <c r="Z83">
        <v>2.3300000000000001E-2</v>
      </c>
      <c r="AD83" s="92">
        <v>46</v>
      </c>
      <c r="AE83" s="92">
        <v>12.403729999999999</v>
      </c>
      <c r="AF83" s="92">
        <v>12.85478</v>
      </c>
      <c r="AG83" s="92">
        <v>-0.45104</v>
      </c>
      <c r="AH83" s="92">
        <v>-19.220009999999998</v>
      </c>
      <c r="AK83">
        <v>50</v>
      </c>
      <c r="AL83">
        <v>11.1967</v>
      </c>
      <c r="AM83">
        <v>10.962</v>
      </c>
      <c r="AN83">
        <v>0.23469000000000001</v>
      </c>
      <c r="BF83">
        <v>46</v>
      </c>
      <c r="BG83">
        <v>2.6560600000000001</v>
      </c>
      <c r="BH83">
        <v>2.5987100000000001</v>
      </c>
      <c r="BI83">
        <v>5.7349999999999998E-2</v>
      </c>
      <c r="BM83">
        <v>44</v>
      </c>
      <c r="BN83">
        <v>2.5963799999999999</v>
      </c>
      <c r="BO83">
        <v>2.6104599999999998</v>
      </c>
      <c r="BP83">
        <v>-1.4080000000000001E-2</v>
      </c>
      <c r="BS83">
        <v>46</v>
      </c>
      <c r="BT83">
        <v>2.6560600000000001</v>
      </c>
      <c r="BU83">
        <v>2.5987100000000001</v>
      </c>
      <c r="BV83">
        <v>5.7349999999999998E-2</v>
      </c>
      <c r="BZ83">
        <v>44</v>
      </c>
      <c r="CA83">
        <v>2.5963799999999999</v>
      </c>
      <c r="CB83">
        <v>2.6104599999999998</v>
      </c>
      <c r="CC83">
        <v>-1.4080000000000001E-2</v>
      </c>
      <c r="CF83">
        <v>50</v>
      </c>
      <c r="CG83">
        <v>1.6529</v>
      </c>
      <c r="CH83">
        <v>1.68418</v>
      </c>
      <c r="CI83">
        <v>-3.1280000000000002E-2</v>
      </c>
      <c r="CJ83">
        <v>-68.122889999999998</v>
      </c>
      <c r="CM83">
        <v>44</v>
      </c>
      <c r="CN83">
        <v>1.6972</v>
      </c>
      <c r="CO83">
        <v>1.6507700000000001</v>
      </c>
      <c r="CP83">
        <v>4.6429999999999999E-2</v>
      </c>
      <c r="CS83">
        <v>126</v>
      </c>
      <c r="CT83">
        <v>2.6019000000000001</v>
      </c>
      <c r="CU83">
        <v>2.6208399999999998</v>
      </c>
      <c r="CV83">
        <v>-1.8939999999999999E-2</v>
      </c>
    </row>
    <row r="84" spans="2:100" x14ac:dyDescent="0.25">
      <c r="B84" s="92">
        <v>45</v>
      </c>
      <c r="C84" s="92">
        <v>87.1</v>
      </c>
      <c r="D84" s="92">
        <v>87.662289999999999</v>
      </c>
      <c r="E84" s="92">
        <v>-0.56228999999999996</v>
      </c>
      <c r="F84" s="92"/>
      <c r="I84">
        <v>45</v>
      </c>
      <c r="J84">
        <v>88.18</v>
      </c>
      <c r="K84">
        <v>88.124049999999997</v>
      </c>
      <c r="L84">
        <v>5.595E-2</v>
      </c>
      <c r="P84" s="107">
        <v>45</v>
      </c>
      <c r="Q84" s="107">
        <v>65.067959999999999</v>
      </c>
      <c r="R84" s="107">
        <v>64.671530000000004</v>
      </c>
      <c r="S84" s="107">
        <v>0.39643</v>
      </c>
      <c r="T84" s="107">
        <v>1.1500900000000001</v>
      </c>
      <c r="W84">
        <v>46</v>
      </c>
      <c r="X84">
        <v>62.021059999999999</v>
      </c>
      <c r="Y84">
        <v>64.434579999999997</v>
      </c>
      <c r="Z84">
        <v>-2.4135200000000001</v>
      </c>
      <c r="AD84" s="92">
        <v>47</v>
      </c>
      <c r="AE84" s="92">
        <v>12.8</v>
      </c>
      <c r="AF84" s="92">
        <v>12.830679999999999</v>
      </c>
      <c r="AG84" s="92">
        <v>-3.0679999999999999E-2</v>
      </c>
      <c r="AH84" s="92">
        <v>-1.3071900000000001</v>
      </c>
      <c r="AK84">
        <v>51</v>
      </c>
      <c r="AL84">
        <v>12.442080000000001</v>
      </c>
      <c r="AM84">
        <v>12.451129999999999</v>
      </c>
      <c r="AN84">
        <v>-9.0500000000000008E-3</v>
      </c>
      <c r="BF84">
        <v>47</v>
      </c>
      <c r="BG84">
        <v>2.7720500000000001</v>
      </c>
      <c r="BH84">
        <v>2.6461899999999998</v>
      </c>
      <c r="BI84">
        <v>0.12584999999999999</v>
      </c>
      <c r="BM84">
        <v>45</v>
      </c>
      <c r="BN84">
        <v>2.77841</v>
      </c>
      <c r="BO84">
        <v>2.70147</v>
      </c>
      <c r="BP84">
        <v>7.6929999999999998E-2</v>
      </c>
      <c r="BS84">
        <v>47</v>
      </c>
      <c r="BT84">
        <v>2.7720500000000001</v>
      </c>
      <c r="BU84">
        <v>2.6461899999999998</v>
      </c>
      <c r="BV84">
        <v>0.12584999999999999</v>
      </c>
      <c r="BZ84">
        <v>45</v>
      </c>
      <c r="CA84">
        <v>2.77841</v>
      </c>
      <c r="CB84">
        <v>2.70147</v>
      </c>
      <c r="CC84">
        <v>7.6929999999999998E-2</v>
      </c>
      <c r="CF84">
        <v>51</v>
      </c>
      <c r="CG84">
        <v>1.52363</v>
      </c>
      <c r="CH84">
        <v>1.5306500000000001</v>
      </c>
      <c r="CI84">
        <v>-7.0200000000000002E-3</v>
      </c>
      <c r="CJ84">
        <v>-15.27914</v>
      </c>
      <c r="CM84">
        <v>45</v>
      </c>
      <c r="CN84">
        <v>1.7237499999999999</v>
      </c>
      <c r="CO84">
        <v>1.69903</v>
      </c>
      <c r="CP84">
        <v>2.4719999999999999E-2</v>
      </c>
      <c r="CS84">
        <v>127</v>
      </c>
      <c r="CT84">
        <v>2.3135699999999999</v>
      </c>
      <c r="CU84">
        <v>2.3719399999999999</v>
      </c>
      <c r="CV84">
        <v>-5.8369999999999998E-2</v>
      </c>
    </row>
    <row r="85" spans="2:100" x14ac:dyDescent="0.25">
      <c r="B85" s="92">
        <v>46</v>
      </c>
      <c r="C85" s="92">
        <v>85.7</v>
      </c>
      <c r="D85" s="92">
        <v>85.969359999999995</v>
      </c>
      <c r="E85" s="92">
        <v>-0.26937</v>
      </c>
      <c r="F85" s="92"/>
      <c r="I85">
        <v>46</v>
      </c>
      <c r="J85">
        <v>89.26</v>
      </c>
      <c r="K85">
        <v>89.306439999999995</v>
      </c>
      <c r="L85">
        <v>-4.6440000000000002E-2</v>
      </c>
      <c r="P85" s="107">
        <v>46</v>
      </c>
      <c r="Q85" s="107">
        <v>66.88937</v>
      </c>
      <c r="R85" s="107">
        <v>65.808499999999995</v>
      </c>
      <c r="S85" s="107">
        <v>1.08087</v>
      </c>
      <c r="T85" s="107">
        <v>3.1357200000000001</v>
      </c>
      <c r="W85">
        <v>47</v>
      </c>
      <c r="X85">
        <v>65.354420000000005</v>
      </c>
      <c r="Y85">
        <v>65.406390000000002</v>
      </c>
      <c r="Z85">
        <v>-5.1970000000000002E-2</v>
      </c>
      <c r="AD85" s="92">
        <v>48</v>
      </c>
      <c r="AE85" s="92">
        <v>13.20321</v>
      </c>
      <c r="AF85" s="92">
        <v>13.69707</v>
      </c>
      <c r="AG85" s="92">
        <v>-0.49385000000000001</v>
      </c>
      <c r="AH85" s="92">
        <v>-21.044239999999999</v>
      </c>
      <c r="AK85">
        <v>52</v>
      </c>
      <c r="AL85">
        <v>13.52468</v>
      </c>
      <c r="AM85">
        <v>13.881159999999999</v>
      </c>
      <c r="AN85">
        <v>-0.35647000000000001</v>
      </c>
      <c r="BF85">
        <v>48</v>
      </c>
      <c r="BG85">
        <v>2.6478100000000002</v>
      </c>
      <c r="BH85">
        <v>2.70417</v>
      </c>
      <c r="BI85">
        <v>-5.636E-2</v>
      </c>
      <c r="BM85">
        <v>46</v>
      </c>
      <c r="BN85">
        <v>2.8792300000000002</v>
      </c>
      <c r="BO85">
        <v>2.7526999999999999</v>
      </c>
      <c r="BP85">
        <v>0.12653</v>
      </c>
      <c r="BS85">
        <v>48</v>
      </c>
      <c r="BT85">
        <v>2.6478100000000002</v>
      </c>
      <c r="BU85">
        <v>2.70417</v>
      </c>
      <c r="BV85">
        <v>-5.636E-2</v>
      </c>
      <c r="BZ85">
        <v>46</v>
      </c>
      <c r="CA85">
        <v>2.8792300000000002</v>
      </c>
      <c r="CB85">
        <v>2.7526999999999999</v>
      </c>
      <c r="CC85">
        <v>0.12653</v>
      </c>
      <c r="CF85">
        <v>52</v>
      </c>
      <c r="CG85">
        <v>1.5453399999999999</v>
      </c>
      <c r="CH85">
        <v>1.56874</v>
      </c>
      <c r="CI85">
        <v>-2.3400000000000001E-2</v>
      </c>
      <c r="CJ85">
        <v>-50.969050000000003</v>
      </c>
      <c r="CM85">
        <v>46</v>
      </c>
      <c r="CN85">
        <v>1.4788300000000001</v>
      </c>
      <c r="CO85">
        <v>1.6520300000000001</v>
      </c>
      <c r="CP85">
        <v>-0.17319999999999999</v>
      </c>
      <c r="CS85">
        <v>128</v>
      </c>
      <c r="CT85">
        <v>2.2879900000000002</v>
      </c>
      <c r="CU85">
        <v>2.44665</v>
      </c>
      <c r="CV85">
        <v>-0.15866</v>
      </c>
    </row>
    <row r="86" spans="2:100" x14ac:dyDescent="0.25">
      <c r="B86" s="92">
        <v>47</v>
      </c>
      <c r="C86" s="92">
        <v>85</v>
      </c>
      <c r="D86" s="92">
        <v>86.010149999999996</v>
      </c>
      <c r="E86" s="92">
        <v>-1.0101500000000001</v>
      </c>
      <c r="F86" s="92"/>
      <c r="I86">
        <v>47</v>
      </c>
      <c r="J86">
        <v>89.16</v>
      </c>
      <c r="K86">
        <v>89.01446</v>
      </c>
      <c r="L86">
        <v>0.14555000000000001</v>
      </c>
      <c r="P86" s="107">
        <v>47</v>
      </c>
      <c r="Q86" s="107">
        <v>65.463750000000005</v>
      </c>
      <c r="R86" s="107">
        <v>65.330299999999994</v>
      </c>
      <c r="S86" s="107">
        <v>0.13345000000000001</v>
      </c>
      <c r="T86" s="107">
        <v>0.38714999999999999</v>
      </c>
      <c r="W86">
        <v>48</v>
      </c>
      <c r="X86">
        <v>62.288890000000002</v>
      </c>
      <c r="Y86">
        <v>63.145589999999999</v>
      </c>
      <c r="Z86">
        <v>-0.85670000000000002</v>
      </c>
      <c r="AD86" s="92">
        <v>49</v>
      </c>
      <c r="AE86" s="92">
        <v>13.501139999999999</v>
      </c>
      <c r="AF86" s="92">
        <v>12.99222</v>
      </c>
      <c r="AG86" s="92">
        <v>0.50892000000000004</v>
      </c>
      <c r="AH86" s="92">
        <v>21.686360000000001</v>
      </c>
      <c r="AK86">
        <v>53</v>
      </c>
      <c r="AL86">
        <v>13.14992</v>
      </c>
      <c r="AM86">
        <v>12.90705</v>
      </c>
      <c r="AN86">
        <v>0.24285999999999999</v>
      </c>
      <c r="BF86">
        <v>49</v>
      </c>
      <c r="BG86">
        <v>2.6387200000000002</v>
      </c>
      <c r="BH86">
        <v>2.6914400000000001</v>
      </c>
      <c r="BI86">
        <v>-5.2720000000000003E-2</v>
      </c>
      <c r="BM86">
        <v>47</v>
      </c>
      <c r="BN86">
        <v>2.7142200000000001</v>
      </c>
      <c r="BO86">
        <v>2.6821899999999999</v>
      </c>
      <c r="BP86">
        <v>3.2030000000000003E-2</v>
      </c>
      <c r="BS86">
        <v>49</v>
      </c>
      <c r="BT86">
        <v>2.6387200000000002</v>
      </c>
      <c r="BU86">
        <v>2.6914400000000001</v>
      </c>
      <c r="BV86">
        <v>-5.2720000000000003E-2</v>
      </c>
      <c r="BZ86">
        <v>47</v>
      </c>
      <c r="CA86">
        <v>2.7142200000000001</v>
      </c>
      <c r="CB86">
        <v>2.6821899999999999</v>
      </c>
      <c r="CC86">
        <v>3.2030000000000003E-2</v>
      </c>
      <c r="CF86">
        <v>53</v>
      </c>
      <c r="CG86">
        <v>1.4336500000000001</v>
      </c>
      <c r="CH86">
        <v>1.55305</v>
      </c>
      <c r="CI86">
        <v>-0.11940000000000001</v>
      </c>
      <c r="CJ86">
        <v>-260.05126000000001</v>
      </c>
      <c r="CM86">
        <v>47</v>
      </c>
      <c r="CN86">
        <v>1.87304</v>
      </c>
      <c r="CO86">
        <v>1.73935</v>
      </c>
      <c r="CP86">
        <v>0.13369</v>
      </c>
      <c r="CS86">
        <v>129</v>
      </c>
      <c r="CT86">
        <v>2.5434199999999998</v>
      </c>
      <c r="CU86">
        <v>2.4623699999999999</v>
      </c>
      <c r="CV86">
        <v>8.1040000000000001E-2</v>
      </c>
    </row>
    <row r="87" spans="2:100" x14ac:dyDescent="0.25">
      <c r="B87" s="92">
        <v>48</v>
      </c>
      <c r="C87" s="92">
        <v>87.1</v>
      </c>
      <c r="D87" s="92">
        <v>87.046019999999999</v>
      </c>
      <c r="E87" s="92">
        <v>5.398E-2</v>
      </c>
      <c r="F87" s="92"/>
      <c r="I87">
        <v>48</v>
      </c>
      <c r="J87">
        <v>90</v>
      </c>
      <c r="K87">
        <v>90.23809</v>
      </c>
      <c r="L87">
        <v>-0.23809</v>
      </c>
      <c r="P87" s="107">
        <v>48</v>
      </c>
      <c r="Q87" s="107">
        <v>64.562790000000007</v>
      </c>
      <c r="R87" s="107">
        <v>64.506519999999995</v>
      </c>
      <c r="S87" s="107">
        <v>5.6259999999999998E-2</v>
      </c>
      <c r="T87" s="107">
        <v>0.16322999999999999</v>
      </c>
      <c r="W87">
        <v>49</v>
      </c>
      <c r="X87">
        <v>67.582599999999999</v>
      </c>
      <c r="Y87">
        <v>68.0732</v>
      </c>
      <c r="Z87">
        <v>-0.49059999999999998</v>
      </c>
      <c r="AD87" s="92">
        <v>51</v>
      </c>
      <c r="AE87" s="92">
        <v>12.802849999999999</v>
      </c>
      <c r="AF87" s="92">
        <v>12.751950000000001</v>
      </c>
      <c r="AG87" s="92">
        <v>5.0900000000000001E-2</v>
      </c>
      <c r="AH87" s="92">
        <v>2.16906</v>
      </c>
      <c r="AK87">
        <v>54</v>
      </c>
      <c r="AL87">
        <v>13.77824</v>
      </c>
      <c r="AM87">
        <v>14.3607</v>
      </c>
      <c r="AN87">
        <v>-0.58245999999999998</v>
      </c>
      <c r="BF87">
        <v>50</v>
      </c>
      <c r="BG87">
        <v>2.5327000000000002</v>
      </c>
      <c r="BH87">
        <v>2.5909599999999999</v>
      </c>
      <c r="BI87">
        <v>-5.8270000000000002E-2</v>
      </c>
      <c r="BM87">
        <v>48</v>
      </c>
      <c r="BN87">
        <v>2.9555600000000002</v>
      </c>
      <c r="BO87">
        <v>2.8414600000000001</v>
      </c>
      <c r="BP87">
        <v>0.11409</v>
      </c>
      <c r="BS87">
        <v>50</v>
      </c>
      <c r="BT87">
        <v>2.5327000000000002</v>
      </c>
      <c r="BU87">
        <v>2.5909599999999999</v>
      </c>
      <c r="BV87">
        <v>-5.8270000000000002E-2</v>
      </c>
      <c r="BZ87">
        <v>48</v>
      </c>
      <c r="CA87">
        <v>2.9555600000000002</v>
      </c>
      <c r="CB87">
        <v>2.8414600000000001</v>
      </c>
      <c r="CC87">
        <v>0.11409</v>
      </c>
      <c r="CF87">
        <v>54</v>
      </c>
      <c r="CG87">
        <v>1.5274300000000001</v>
      </c>
      <c r="CH87">
        <v>1.63127</v>
      </c>
      <c r="CI87">
        <v>-0.10384</v>
      </c>
      <c r="CJ87">
        <v>-226.16193000000001</v>
      </c>
      <c r="CM87">
        <v>48</v>
      </c>
      <c r="CN87">
        <v>1.57778</v>
      </c>
      <c r="CO87">
        <v>1.68859</v>
      </c>
      <c r="CP87">
        <v>-0.11081000000000001</v>
      </c>
      <c r="CS87">
        <v>130</v>
      </c>
      <c r="CT87">
        <v>2.5459800000000001</v>
      </c>
      <c r="CU87">
        <v>2.4657900000000001</v>
      </c>
      <c r="CV87">
        <v>8.0189999999999997E-2</v>
      </c>
    </row>
    <row r="88" spans="2:100" x14ac:dyDescent="0.25">
      <c r="B88" s="92">
        <v>49</v>
      </c>
      <c r="C88" s="92">
        <v>87.4</v>
      </c>
      <c r="D88" s="92">
        <v>87.349689999999995</v>
      </c>
      <c r="E88" s="92">
        <v>5.0310000000000001E-2</v>
      </c>
      <c r="F88" s="92"/>
      <c r="I88">
        <v>49</v>
      </c>
      <c r="J88">
        <v>89.89</v>
      </c>
      <c r="K88">
        <v>90.299019999999999</v>
      </c>
      <c r="L88">
        <v>-0.40901999999999999</v>
      </c>
      <c r="P88" s="107">
        <v>49</v>
      </c>
      <c r="Q88" s="107">
        <v>64.283969999999997</v>
      </c>
      <c r="R88" s="107">
        <v>64.875309999999999</v>
      </c>
      <c r="S88" s="107">
        <v>-0.59135000000000004</v>
      </c>
      <c r="T88" s="107">
        <v>-1.71556</v>
      </c>
      <c r="W88">
        <v>50</v>
      </c>
      <c r="X88">
        <v>67.637860000000003</v>
      </c>
      <c r="Y88">
        <v>68.079599999999999</v>
      </c>
      <c r="Z88">
        <v>-0.44174000000000002</v>
      </c>
      <c r="AD88" s="92">
        <v>52</v>
      </c>
      <c r="AE88" s="92">
        <v>11.19678</v>
      </c>
      <c r="AF88" s="92">
        <v>10.3033</v>
      </c>
      <c r="AG88" s="92">
        <v>0.89346999999999999</v>
      </c>
      <c r="AH88" s="92">
        <v>38.072839999999999</v>
      </c>
      <c r="AK88">
        <v>55</v>
      </c>
      <c r="AL88">
        <v>15.82328</v>
      </c>
      <c r="AM88">
        <v>15.540850000000001</v>
      </c>
      <c r="AN88">
        <v>0.28243000000000001</v>
      </c>
      <c r="BF88">
        <v>51</v>
      </c>
      <c r="BG88">
        <v>2.7746300000000002</v>
      </c>
      <c r="BH88">
        <v>2.6781000000000001</v>
      </c>
      <c r="BI88">
        <v>9.6530000000000005E-2</v>
      </c>
      <c r="BM88">
        <v>49</v>
      </c>
      <c r="BN88">
        <v>2.49193</v>
      </c>
      <c r="BO88">
        <v>2.5147300000000001</v>
      </c>
      <c r="BP88">
        <v>-2.2790000000000001E-2</v>
      </c>
      <c r="BS88">
        <v>51</v>
      </c>
      <c r="BT88">
        <v>2.7746300000000002</v>
      </c>
      <c r="BU88">
        <v>2.6781000000000001</v>
      </c>
      <c r="BV88">
        <v>9.6530000000000005E-2</v>
      </c>
      <c r="BZ88">
        <v>49</v>
      </c>
      <c r="CA88">
        <v>2.49193</v>
      </c>
      <c r="CB88">
        <v>2.5147300000000001</v>
      </c>
      <c r="CC88">
        <v>-2.2790000000000001E-2</v>
      </c>
      <c r="CF88">
        <v>55</v>
      </c>
      <c r="CG88">
        <v>1.59964</v>
      </c>
      <c r="CH88">
        <v>1.345</v>
      </c>
      <c r="CI88">
        <v>0.25463000000000002</v>
      </c>
      <c r="CJ88">
        <v>554.57288000000005</v>
      </c>
      <c r="CM88">
        <v>49</v>
      </c>
      <c r="CN88">
        <v>1.6798299999999999</v>
      </c>
      <c r="CO88">
        <v>1.61995</v>
      </c>
      <c r="CP88">
        <v>5.9880000000000003E-2</v>
      </c>
      <c r="CS88">
        <v>131</v>
      </c>
      <c r="CT88">
        <v>2.5615299999999999</v>
      </c>
      <c r="CU88">
        <v>2.4676999999999998</v>
      </c>
      <c r="CV88">
        <v>9.3829999999999997E-2</v>
      </c>
    </row>
    <row r="89" spans="2:100" x14ac:dyDescent="0.25">
      <c r="B89" s="92">
        <v>50</v>
      </c>
      <c r="C89" s="92">
        <v>87.9</v>
      </c>
      <c r="D89" s="92">
        <v>87.549539999999993</v>
      </c>
      <c r="E89" s="92">
        <v>0.35045999999999999</v>
      </c>
      <c r="F89" s="92"/>
      <c r="I89">
        <v>50</v>
      </c>
      <c r="J89">
        <v>89.58</v>
      </c>
      <c r="K89">
        <v>90.266679999999994</v>
      </c>
      <c r="L89">
        <v>-0.68667999999999996</v>
      </c>
      <c r="P89" s="107">
        <v>50</v>
      </c>
      <c r="Q89" s="107">
        <v>64.407489999999996</v>
      </c>
      <c r="R89" s="107">
        <v>65.408379999999994</v>
      </c>
      <c r="S89" s="107">
        <v>-1.00088</v>
      </c>
      <c r="T89" s="107">
        <v>-2.90367</v>
      </c>
      <c r="W89">
        <v>51</v>
      </c>
      <c r="X89">
        <v>64.662679999999995</v>
      </c>
      <c r="Y89">
        <v>66.181849999999997</v>
      </c>
      <c r="Z89">
        <v>-1.51918</v>
      </c>
      <c r="AD89" s="92">
        <v>53</v>
      </c>
      <c r="AE89" s="92">
        <v>13.200469999999999</v>
      </c>
      <c r="AF89" s="92">
        <v>13.29233</v>
      </c>
      <c r="AG89" s="92">
        <v>-9.1859999999999997E-2</v>
      </c>
      <c r="AH89" s="92">
        <v>-3.9145500000000002</v>
      </c>
      <c r="AK89">
        <v>56</v>
      </c>
      <c r="AL89">
        <v>15.91595</v>
      </c>
      <c r="AM89">
        <v>15.54377</v>
      </c>
      <c r="AN89">
        <v>0.37218000000000001</v>
      </c>
      <c r="BF89">
        <v>52</v>
      </c>
      <c r="BG89">
        <v>2.5503300000000002</v>
      </c>
      <c r="BH89">
        <v>2.4577499999999999</v>
      </c>
      <c r="BI89">
        <v>9.2590000000000006E-2</v>
      </c>
      <c r="BM89">
        <v>50</v>
      </c>
      <c r="BN89">
        <v>2.5228799999999998</v>
      </c>
      <c r="BO89">
        <v>2.5197099999999999</v>
      </c>
      <c r="BP89">
        <v>3.1700000000000001E-3</v>
      </c>
      <c r="BS89">
        <v>52</v>
      </c>
      <c r="BT89">
        <v>2.5503300000000002</v>
      </c>
      <c r="BU89">
        <v>2.4577499999999999</v>
      </c>
      <c r="BV89">
        <v>9.2590000000000006E-2</v>
      </c>
      <c r="BZ89">
        <v>50</v>
      </c>
      <c r="CA89">
        <v>2.5228799999999998</v>
      </c>
      <c r="CB89">
        <v>2.5197099999999999</v>
      </c>
      <c r="CC89">
        <v>3.1700000000000001E-3</v>
      </c>
      <c r="CF89">
        <v>57</v>
      </c>
      <c r="CG89">
        <v>1.5256400000000001</v>
      </c>
      <c r="CH89">
        <v>1.5617799999999999</v>
      </c>
      <c r="CI89">
        <v>-3.6139999999999999E-2</v>
      </c>
      <c r="CJ89">
        <v>-78.708179999999999</v>
      </c>
      <c r="CM89">
        <v>50</v>
      </c>
      <c r="CN89">
        <v>1.71913</v>
      </c>
      <c r="CO89">
        <v>1.619</v>
      </c>
      <c r="CP89">
        <v>0.10014000000000001</v>
      </c>
      <c r="CS89">
        <v>132</v>
      </c>
      <c r="CT89">
        <v>2.4941800000000001</v>
      </c>
      <c r="CU89">
        <v>2.6140599999999998</v>
      </c>
      <c r="CV89">
        <v>-0.11988</v>
      </c>
    </row>
    <row r="90" spans="2:100" x14ac:dyDescent="0.25">
      <c r="B90" s="92">
        <v>51</v>
      </c>
      <c r="C90" s="92">
        <v>84.2</v>
      </c>
      <c r="D90" s="92">
        <v>84.450029999999998</v>
      </c>
      <c r="E90" s="92">
        <v>-0.25003999999999998</v>
      </c>
      <c r="F90" s="92"/>
      <c r="I90">
        <v>51</v>
      </c>
      <c r="J90">
        <v>88.49</v>
      </c>
      <c r="K90">
        <v>88.643889999999999</v>
      </c>
      <c r="L90">
        <v>-0.15389</v>
      </c>
      <c r="P90" s="107">
        <v>51</v>
      </c>
      <c r="Q90" s="107">
        <v>65.515659999999997</v>
      </c>
      <c r="R90" s="107">
        <v>64.965190000000007</v>
      </c>
      <c r="S90" s="107">
        <v>0.55047999999999997</v>
      </c>
      <c r="T90" s="107">
        <v>1.597</v>
      </c>
      <c r="W90">
        <v>52</v>
      </c>
      <c r="X90">
        <v>66.383740000000003</v>
      </c>
      <c r="Y90">
        <v>65.701160000000002</v>
      </c>
      <c r="Z90">
        <v>0.68257999999999996</v>
      </c>
      <c r="AD90" s="92">
        <v>54</v>
      </c>
      <c r="AE90" s="92">
        <v>12.69637</v>
      </c>
      <c r="AF90" s="92">
        <v>13.09843</v>
      </c>
      <c r="AG90" s="92">
        <v>-0.40205999999999997</v>
      </c>
      <c r="AH90" s="92">
        <v>-17.1328</v>
      </c>
      <c r="AK90">
        <v>57</v>
      </c>
      <c r="AL90">
        <v>15.85243</v>
      </c>
      <c r="AM90">
        <v>15.62031</v>
      </c>
      <c r="AN90">
        <v>0.23211999999999999</v>
      </c>
      <c r="BF90">
        <v>53</v>
      </c>
      <c r="BG90">
        <v>2.45749</v>
      </c>
      <c r="BH90">
        <v>2.58786</v>
      </c>
      <c r="BI90">
        <v>-0.13037000000000001</v>
      </c>
      <c r="BM90">
        <v>51</v>
      </c>
      <c r="BN90">
        <v>2.6556700000000002</v>
      </c>
      <c r="BO90">
        <v>2.6354899999999999</v>
      </c>
      <c r="BP90">
        <v>2.018E-2</v>
      </c>
      <c r="BS90">
        <v>53</v>
      </c>
      <c r="BT90">
        <v>2.45749</v>
      </c>
      <c r="BU90">
        <v>2.58786</v>
      </c>
      <c r="BV90">
        <v>-0.13037000000000001</v>
      </c>
      <c r="BZ90">
        <v>51</v>
      </c>
      <c r="CA90">
        <v>2.6556700000000002</v>
      </c>
      <c r="CB90">
        <v>2.6354899999999999</v>
      </c>
      <c r="CC90">
        <v>2.018E-2</v>
      </c>
      <c r="CF90">
        <v>58</v>
      </c>
      <c r="CG90">
        <v>1.6489100000000001</v>
      </c>
      <c r="CH90">
        <v>1.6584700000000001</v>
      </c>
      <c r="CI90">
        <v>-9.5600000000000008E-3</v>
      </c>
      <c r="CJ90">
        <v>-20.829149999999998</v>
      </c>
      <c r="CM90">
        <v>51</v>
      </c>
      <c r="CN90">
        <v>1.68381</v>
      </c>
      <c r="CO90">
        <v>1.6369800000000001</v>
      </c>
      <c r="CP90">
        <v>4.6829999999999997E-2</v>
      </c>
      <c r="CS90">
        <v>133</v>
      </c>
      <c r="CT90">
        <v>2.4303599999999999</v>
      </c>
      <c r="CU90">
        <v>2.5215299999999998</v>
      </c>
      <c r="CV90">
        <v>-9.1160000000000005E-2</v>
      </c>
    </row>
    <row r="91" spans="2:100" x14ac:dyDescent="0.25">
      <c r="B91" s="92">
        <v>52</v>
      </c>
      <c r="C91" s="92">
        <v>86.9</v>
      </c>
      <c r="D91" s="92">
        <v>86.888509999999997</v>
      </c>
      <c r="E91" s="92">
        <v>1.149E-2</v>
      </c>
      <c r="F91" s="92"/>
      <c r="I91">
        <v>52</v>
      </c>
      <c r="J91">
        <v>89.54</v>
      </c>
      <c r="K91">
        <v>89.873699999999999</v>
      </c>
      <c r="L91">
        <v>-0.3337</v>
      </c>
      <c r="P91" s="107">
        <v>52</v>
      </c>
      <c r="Q91" s="107">
        <v>65.954189999999997</v>
      </c>
      <c r="R91" s="107">
        <v>67.357110000000006</v>
      </c>
      <c r="S91" s="107">
        <v>-1.4029199999999999</v>
      </c>
      <c r="T91" s="107">
        <v>-4.07003</v>
      </c>
      <c r="W91">
        <v>54</v>
      </c>
      <c r="X91">
        <v>66.165850000000006</v>
      </c>
      <c r="Y91">
        <v>63.953690000000002</v>
      </c>
      <c r="Z91">
        <v>2.2121599999999999</v>
      </c>
      <c r="AD91" s="92">
        <v>55</v>
      </c>
      <c r="AE91" s="92">
        <v>13.49456</v>
      </c>
      <c r="AF91" s="92">
        <v>12.796569999999999</v>
      </c>
      <c r="AG91" s="92">
        <v>0.69799</v>
      </c>
      <c r="AH91" s="92">
        <v>29.74268</v>
      </c>
      <c r="AK91">
        <v>58</v>
      </c>
      <c r="AL91">
        <v>16.221050000000002</v>
      </c>
      <c r="AM91">
        <v>15.60464</v>
      </c>
      <c r="AN91">
        <v>0.61641000000000001</v>
      </c>
      <c r="BF91">
        <v>54</v>
      </c>
      <c r="BG91">
        <v>2.6685099999999999</v>
      </c>
      <c r="BH91">
        <v>2.7035100000000001</v>
      </c>
      <c r="BI91">
        <v>-3.5000000000000003E-2</v>
      </c>
      <c r="BM91">
        <v>52</v>
      </c>
      <c r="BN91">
        <v>2.5910199999999999</v>
      </c>
      <c r="BO91">
        <v>2.6693699999999998</v>
      </c>
      <c r="BP91">
        <v>-7.8350000000000003E-2</v>
      </c>
      <c r="BS91">
        <v>54</v>
      </c>
      <c r="BT91">
        <v>2.6685099999999999</v>
      </c>
      <c r="BU91">
        <v>2.7035100000000001</v>
      </c>
      <c r="BV91">
        <v>-3.5000000000000003E-2</v>
      </c>
      <c r="BZ91">
        <v>52</v>
      </c>
      <c r="CA91">
        <v>2.5910199999999999</v>
      </c>
      <c r="CB91">
        <v>2.6693699999999998</v>
      </c>
      <c r="CC91">
        <v>-7.8350000000000003E-2</v>
      </c>
      <c r="CF91">
        <v>60</v>
      </c>
      <c r="CG91">
        <v>1.8290900000000001</v>
      </c>
      <c r="CH91">
        <v>1.6459999999999999</v>
      </c>
      <c r="CI91">
        <v>0.18309</v>
      </c>
      <c r="CJ91">
        <v>398.75698999999997</v>
      </c>
      <c r="CM91">
        <v>52</v>
      </c>
      <c r="CN91">
        <v>1.83158</v>
      </c>
      <c r="CO91">
        <v>1.78979</v>
      </c>
      <c r="CP91">
        <v>4.1790000000000001E-2</v>
      </c>
      <c r="CS91">
        <v>134</v>
      </c>
      <c r="CT91">
        <v>2.2813300000000001</v>
      </c>
      <c r="CU91">
        <v>2.3289499999999999</v>
      </c>
      <c r="CV91">
        <v>-4.7620000000000003E-2</v>
      </c>
    </row>
    <row r="92" spans="2:100" x14ac:dyDescent="0.25">
      <c r="B92" s="92">
        <v>53</v>
      </c>
      <c r="C92" s="92">
        <v>85.3</v>
      </c>
      <c r="D92" s="92">
        <v>85.210639999999998</v>
      </c>
      <c r="E92" s="92">
        <v>8.9370000000000005E-2</v>
      </c>
      <c r="F92" s="92"/>
      <c r="I92">
        <v>53</v>
      </c>
      <c r="J92">
        <v>89.05</v>
      </c>
      <c r="K92">
        <v>89.230869999999996</v>
      </c>
      <c r="L92">
        <v>-0.18087</v>
      </c>
      <c r="P92" s="107">
        <v>53</v>
      </c>
      <c r="Q92" s="107">
        <v>65.069389999999999</v>
      </c>
      <c r="R92" s="107">
        <v>65.546000000000006</v>
      </c>
      <c r="S92" s="107">
        <v>-0.47660999999999998</v>
      </c>
      <c r="T92" s="107">
        <v>-1.3827</v>
      </c>
      <c r="W92">
        <v>55</v>
      </c>
      <c r="X92">
        <v>63.636360000000003</v>
      </c>
      <c r="Y92">
        <v>64.237290000000002</v>
      </c>
      <c r="Z92">
        <v>-0.60092000000000001</v>
      </c>
      <c r="AD92" s="92">
        <v>57</v>
      </c>
      <c r="AE92" s="92">
        <v>12.40047</v>
      </c>
      <c r="AF92" s="92">
        <v>13.930949999999999</v>
      </c>
      <c r="AG92" s="92">
        <v>-1.5304800000000001</v>
      </c>
      <c r="AH92" s="92">
        <v>-65.21705</v>
      </c>
      <c r="BF92">
        <v>55</v>
      </c>
      <c r="BG92">
        <v>2.7886799999999998</v>
      </c>
      <c r="BH92">
        <v>2.7522700000000002</v>
      </c>
      <c r="BI92">
        <v>3.6409999999999998E-2</v>
      </c>
      <c r="BM92">
        <v>54</v>
      </c>
      <c r="BN92">
        <v>2.6554899999999999</v>
      </c>
      <c r="BO92">
        <v>2.7165900000000001</v>
      </c>
      <c r="BP92">
        <v>-6.1100000000000002E-2</v>
      </c>
      <c r="BS92">
        <v>55</v>
      </c>
      <c r="BT92">
        <v>2.7886799999999998</v>
      </c>
      <c r="BU92">
        <v>2.7522700000000002</v>
      </c>
      <c r="BV92">
        <v>3.6409999999999998E-2</v>
      </c>
      <c r="BZ92">
        <v>54</v>
      </c>
      <c r="CA92">
        <v>2.6554899999999999</v>
      </c>
      <c r="CB92">
        <v>2.7165900000000001</v>
      </c>
      <c r="CC92">
        <v>-6.1100000000000002E-2</v>
      </c>
      <c r="CF92">
        <v>61</v>
      </c>
      <c r="CG92">
        <v>1.54617</v>
      </c>
      <c r="CH92">
        <v>1.73072</v>
      </c>
      <c r="CI92">
        <v>-0.18454999999999999</v>
      </c>
      <c r="CJ92">
        <v>-401.93705999999997</v>
      </c>
      <c r="CM92">
        <v>53</v>
      </c>
      <c r="CN92">
        <v>2.0325700000000002</v>
      </c>
      <c r="CO92">
        <v>1.66516</v>
      </c>
      <c r="CP92">
        <v>0.36741000000000001</v>
      </c>
      <c r="CS92">
        <v>135</v>
      </c>
      <c r="CT92">
        <v>2.48475</v>
      </c>
      <c r="CU92">
        <v>2.5479699999999998</v>
      </c>
      <c r="CV92">
        <v>-6.3219999999999998E-2</v>
      </c>
    </row>
    <row r="93" spans="2:100" x14ac:dyDescent="0.25">
      <c r="B93" s="92">
        <v>54</v>
      </c>
      <c r="C93" s="92">
        <v>85.3</v>
      </c>
      <c r="D93" s="92">
        <v>85.716669999999993</v>
      </c>
      <c r="E93" s="92">
        <v>-0.41666999999999998</v>
      </c>
      <c r="F93" s="92"/>
      <c r="I93">
        <v>54</v>
      </c>
      <c r="J93">
        <v>85.86</v>
      </c>
      <c r="K93">
        <v>84.976650000000006</v>
      </c>
      <c r="L93">
        <v>0.88334999999999997</v>
      </c>
      <c r="P93" s="107">
        <v>54</v>
      </c>
      <c r="Q93" s="107">
        <v>65.878299999999996</v>
      </c>
      <c r="R93" s="107">
        <v>64.850269999999995</v>
      </c>
      <c r="S93" s="107">
        <v>1.02803</v>
      </c>
      <c r="T93" s="107">
        <v>2.98244</v>
      </c>
      <c r="W93">
        <v>56</v>
      </c>
      <c r="X93">
        <v>63.719679999999997</v>
      </c>
      <c r="Y93">
        <v>64.194209999999998</v>
      </c>
      <c r="Z93">
        <v>-0.47453000000000001</v>
      </c>
      <c r="AD93" s="92">
        <v>58</v>
      </c>
      <c r="AE93" s="92">
        <v>12.09436</v>
      </c>
      <c r="AF93" s="92">
        <v>12.73189</v>
      </c>
      <c r="AG93" s="92">
        <v>-0.63753000000000004</v>
      </c>
      <c r="AH93" s="92">
        <v>-27.16639</v>
      </c>
      <c r="BF93">
        <v>57</v>
      </c>
      <c r="BG93">
        <v>2.7590599999999998</v>
      </c>
      <c r="BH93">
        <v>2.7515100000000001</v>
      </c>
      <c r="BI93">
        <v>7.5500000000000003E-3</v>
      </c>
      <c r="BM93">
        <v>55</v>
      </c>
      <c r="BN93">
        <v>2.7461000000000002</v>
      </c>
      <c r="BO93">
        <v>2.6783399999999999</v>
      </c>
      <c r="BP93">
        <v>6.7760000000000001E-2</v>
      </c>
      <c r="BS93">
        <v>57</v>
      </c>
      <c r="BT93">
        <v>2.7590599999999998</v>
      </c>
      <c r="BU93">
        <v>2.7515100000000001</v>
      </c>
      <c r="BV93">
        <v>7.5500000000000003E-3</v>
      </c>
      <c r="BZ93">
        <v>55</v>
      </c>
      <c r="CA93">
        <v>2.7461000000000002</v>
      </c>
      <c r="CB93">
        <v>2.6783399999999999</v>
      </c>
      <c r="CC93">
        <v>6.7760000000000001E-2</v>
      </c>
      <c r="CF93">
        <v>62</v>
      </c>
      <c r="CG93">
        <v>1.6369899999999999</v>
      </c>
      <c r="CH93">
        <v>1.6193500000000001</v>
      </c>
      <c r="CI93">
        <v>1.7639999999999999E-2</v>
      </c>
      <c r="CJ93">
        <v>38.423540000000003</v>
      </c>
      <c r="CM93">
        <v>54</v>
      </c>
      <c r="CN93">
        <v>2.1197300000000001</v>
      </c>
      <c r="CO93">
        <v>1.7741400000000001</v>
      </c>
      <c r="CP93">
        <v>0.34559000000000001</v>
      </c>
      <c r="CS93">
        <v>136</v>
      </c>
      <c r="CT93">
        <v>2.4422700000000002</v>
      </c>
      <c r="CU93">
        <v>2.5368400000000002</v>
      </c>
      <c r="CV93">
        <v>-9.4560000000000005E-2</v>
      </c>
    </row>
    <row r="94" spans="2:100" x14ac:dyDescent="0.25">
      <c r="B94" s="92">
        <v>55</v>
      </c>
      <c r="C94" s="92">
        <v>82.7</v>
      </c>
      <c r="D94" s="92">
        <v>82.680970000000002</v>
      </c>
      <c r="E94" s="92">
        <v>1.9029999999999998E-2</v>
      </c>
      <c r="F94" s="92"/>
      <c r="I94">
        <v>55</v>
      </c>
      <c r="J94">
        <v>90.31</v>
      </c>
      <c r="K94">
        <v>87.958420000000004</v>
      </c>
      <c r="L94">
        <v>2.3515799999999998</v>
      </c>
      <c r="P94" s="107">
        <v>55</v>
      </c>
      <c r="Q94" s="107">
        <v>65.736630000000005</v>
      </c>
      <c r="R94" s="107">
        <v>65.238969999999995</v>
      </c>
      <c r="S94" s="107">
        <v>0.49764999999999998</v>
      </c>
      <c r="T94" s="107">
        <v>1.44374</v>
      </c>
      <c r="W94">
        <v>57</v>
      </c>
      <c r="X94">
        <v>63.778649999999999</v>
      </c>
      <c r="Y94">
        <v>64.15701</v>
      </c>
      <c r="Z94">
        <v>-0.37835999999999997</v>
      </c>
      <c r="AD94" s="92">
        <v>59</v>
      </c>
      <c r="AE94" s="92">
        <v>11.90476</v>
      </c>
      <c r="AF94" s="92">
        <v>12.60482</v>
      </c>
      <c r="AG94" s="92">
        <v>-0.70006000000000002</v>
      </c>
      <c r="AH94" s="92">
        <v>-29.83099</v>
      </c>
      <c r="BF94">
        <v>58</v>
      </c>
      <c r="BG94">
        <v>2.7459600000000002</v>
      </c>
      <c r="BH94">
        <v>2.6322000000000001</v>
      </c>
      <c r="BI94">
        <v>0.11376</v>
      </c>
      <c r="BM94">
        <v>56</v>
      </c>
      <c r="BN94">
        <v>2.7606999999999999</v>
      </c>
      <c r="BO94">
        <v>2.6872400000000001</v>
      </c>
      <c r="BP94">
        <v>7.3469999999999994E-2</v>
      </c>
      <c r="BS94">
        <v>58</v>
      </c>
      <c r="BT94">
        <v>2.7459600000000002</v>
      </c>
      <c r="BU94">
        <v>2.6322000000000001</v>
      </c>
      <c r="BV94">
        <v>0.11376</v>
      </c>
      <c r="BZ94">
        <v>56</v>
      </c>
      <c r="CA94">
        <v>2.7606999999999999</v>
      </c>
      <c r="CB94">
        <v>2.6872400000000001</v>
      </c>
      <c r="CC94">
        <v>7.3469999999999994E-2</v>
      </c>
      <c r="CF94">
        <v>63</v>
      </c>
      <c r="CG94">
        <v>1.9483999999999999</v>
      </c>
      <c r="CH94">
        <v>1.8267</v>
      </c>
      <c r="CI94">
        <v>0.12169000000000001</v>
      </c>
      <c r="CJ94">
        <v>265.03831000000002</v>
      </c>
      <c r="CM94">
        <v>55</v>
      </c>
      <c r="CN94">
        <v>1.82704</v>
      </c>
      <c r="CO94">
        <v>1.69312</v>
      </c>
      <c r="CP94">
        <v>0.13392000000000001</v>
      </c>
      <c r="CS94">
        <v>137</v>
      </c>
      <c r="CT94">
        <v>2.06473</v>
      </c>
      <c r="CU94">
        <v>2.1921400000000002</v>
      </c>
      <c r="CV94">
        <v>-0.12741</v>
      </c>
    </row>
    <row r="95" spans="2:100" x14ac:dyDescent="0.25">
      <c r="B95" s="92">
        <v>56</v>
      </c>
      <c r="C95" s="92">
        <v>86.7</v>
      </c>
      <c r="D95" s="92">
        <v>86.083579999999998</v>
      </c>
      <c r="E95" s="92">
        <v>0.61641999999999997</v>
      </c>
      <c r="F95" s="92"/>
      <c r="I95">
        <v>56</v>
      </c>
      <c r="J95">
        <v>89.47</v>
      </c>
      <c r="K95">
        <v>88.227689999999996</v>
      </c>
      <c r="L95">
        <v>1.24231</v>
      </c>
      <c r="P95" s="107">
        <v>56</v>
      </c>
      <c r="Q95" s="107">
        <v>63.049810000000001</v>
      </c>
      <c r="R95" s="107">
        <v>65.353309999999993</v>
      </c>
      <c r="S95" s="107">
        <v>-2.3035000000000001</v>
      </c>
      <c r="T95" s="107">
        <v>-6.6826999999999996</v>
      </c>
      <c r="W95">
        <v>58</v>
      </c>
      <c r="X95">
        <v>63.105490000000003</v>
      </c>
      <c r="Y95">
        <v>64.183229999999995</v>
      </c>
      <c r="Z95">
        <v>-1.0777399999999999</v>
      </c>
      <c r="AD95" s="92">
        <v>61</v>
      </c>
      <c r="AE95" s="92">
        <v>14.60571</v>
      </c>
      <c r="AF95" s="92">
        <v>13.34102</v>
      </c>
      <c r="AG95" s="92">
        <v>1.2646900000000001</v>
      </c>
      <c r="AH95" s="92">
        <v>53.891210000000001</v>
      </c>
      <c r="BF95">
        <v>59</v>
      </c>
      <c r="BG95">
        <v>2.5508000000000002</v>
      </c>
      <c r="BH95">
        <v>2.68147</v>
      </c>
      <c r="BI95">
        <v>-0.13067000000000001</v>
      </c>
      <c r="BM95">
        <v>57</v>
      </c>
      <c r="BN95">
        <v>2.8060399999999999</v>
      </c>
      <c r="BO95">
        <v>2.69625</v>
      </c>
      <c r="BP95">
        <v>0.10979</v>
      </c>
      <c r="BS95">
        <v>59</v>
      </c>
      <c r="BT95">
        <v>2.5508000000000002</v>
      </c>
      <c r="BU95">
        <v>2.68147</v>
      </c>
      <c r="BV95">
        <v>-0.13067000000000001</v>
      </c>
      <c r="BZ95">
        <v>57</v>
      </c>
      <c r="CA95">
        <v>2.8060399999999999</v>
      </c>
      <c r="CB95">
        <v>2.69625</v>
      </c>
      <c r="CC95">
        <v>0.10979</v>
      </c>
      <c r="CF95">
        <v>64</v>
      </c>
      <c r="CG95">
        <v>1.64307</v>
      </c>
      <c r="CH95">
        <v>1.7677099999999999</v>
      </c>
      <c r="CI95">
        <v>-0.12464</v>
      </c>
      <c r="CJ95">
        <v>-271.45751999999999</v>
      </c>
      <c r="CM95">
        <v>56</v>
      </c>
      <c r="CN95">
        <v>1.8218399999999999</v>
      </c>
      <c r="CO95">
        <v>1.7044600000000001</v>
      </c>
      <c r="CP95">
        <v>0.11738</v>
      </c>
      <c r="CS95">
        <v>138</v>
      </c>
      <c r="CT95">
        <v>2.4988700000000001</v>
      </c>
      <c r="CU95">
        <v>2.41595</v>
      </c>
      <c r="CV95">
        <v>8.2919999999999994E-2</v>
      </c>
    </row>
    <row r="96" spans="2:100" x14ac:dyDescent="0.25">
      <c r="B96" s="92">
        <v>57</v>
      </c>
      <c r="C96" s="92">
        <v>85.4</v>
      </c>
      <c r="D96" s="92">
        <v>85.373350000000002</v>
      </c>
      <c r="E96" s="92">
        <v>2.665E-2</v>
      </c>
      <c r="F96" s="92"/>
      <c r="I96">
        <v>57</v>
      </c>
      <c r="J96">
        <v>89.45</v>
      </c>
      <c r="K96">
        <v>88.588380000000001</v>
      </c>
      <c r="L96">
        <v>0.86162000000000005</v>
      </c>
      <c r="P96" s="107">
        <v>57</v>
      </c>
      <c r="Q96" s="107">
        <v>65.473290000000006</v>
      </c>
      <c r="R96" s="107">
        <v>64.448880000000003</v>
      </c>
      <c r="S96" s="107">
        <v>1.0244</v>
      </c>
      <c r="T96" s="107">
        <v>2.9719099999999998</v>
      </c>
      <c r="AD96" s="92">
        <v>63</v>
      </c>
      <c r="AE96" s="92">
        <v>13.10069</v>
      </c>
      <c r="AF96" s="92">
        <v>12.78786</v>
      </c>
      <c r="AG96" s="92">
        <v>0.31281999999999999</v>
      </c>
      <c r="AH96" s="92">
        <v>13.33005</v>
      </c>
      <c r="BF96">
        <v>60</v>
      </c>
      <c r="BG96">
        <v>2.7635299999999998</v>
      </c>
      <c r="BH96">
        <v>2.66282</v>
      </c>
      <c r="BI96">
        <v>0.10070999999999999</v>
      </c>
      <c r="BM96">
        <v>58</v>
      </c>
      <c r="BN96">
        <v>2.8414799999999998</v>
      </c>
      <c r="BO96">
        <v>2.69041</v>
      </c>
      <c r="BP96">
        <v>0.15107000000000001</v>
      </c>
      <c r="BS96">
        <v>60</v>
      </c>
      <c r="BT96">
        <v>2.7635299999999998</v>
      </c>
      <c r="BU96">
        <v>2.66282</v>
      </c>
      <c r="BV96">
        <v>0.10070999999999999</v>
      </c>
      <c r="BZ96">
        <v>58</v>
      </c>
      <c r="CA96">
        <v>2.8414799999999998</v>
      </c>
      <c r="CB96">
        <v>2.69041</v>
      </c>
      <c r="CC96">
        <v>0.15107000000000001</v>
      </c>
      <c r="CF96">
        <v>65</v>
      </c>
      <c r="CG96">
        <v>1.5373699999999999</v>
      </c>
      <c r="CH96">
        <v>1.63121</v>
      </c>
      <c r="CI96">
        <v>-9.3840000000000007E-2</v>
      </c>
      <c r="CJ96">
        <v>-204.36705000000001</v>
      </c>
      <c r="CM96">
        <v>57</v>
      </c>
      <c r="CN96">
        <v>1.86696</v>
      </c>
      <c r="CO96">
        <v>1.7081900000000001</v>
      </c>
      <c r="CP96">
        <v>0.15878</v>
      </c>
      <c r="CS96">
        <v>139</v>
      </c>
      <c r="CT96">
        <v>2.38889</v>
      </c>
      <c r="CU96">
        <v>2.45567</v>
      </c>
      <c r="CV96">
        <v>-6.6780000000000006E-2</v>
      </c>
    </row>
    <row r="97" spans="2:100" x14ac:dyDescent="0.25">
      <c r="B97" s="92">
        <v>58</v>
      </c>
      <c r="C97" s="92">
        <v>86.9</v>
      </c>
      <c r="D97" s="92">
        <v>86.70787</v>
      </c>
      <c r="E97" s="92">
        <v>0.19213</v>
      </c>
      <c r="F97" s="92"/>
      <c r="I97">
        <v>58</v>
      </c>
      <c r="J97">
        <v>89.39</v>
      </c>
      <c r="K97">
        <v>88.155289999999994</v>
      </c>
      <c r="L97">
        <v>1.23471</v>
      </c>
      <c r="P97" s="107">
        <v>58</v>
      </c>
      <c r="Q97" s="107">
        <v>66.656139999999994</v>
      </c>
      <c r="R97" s="107">
        <v>65.484769999999997</v>
      </c>
      <c r="S97" s="107">
        <v>1.17137</v>
      </c>
      <c r="T97" s="107">
        <v>3.3982899999999998</v>
      </c>
      <c r="AD97" s="92">
        <v>64</v>
      </c>
      <c r="AE97" s="92">
        <v>13.903</v>
      </c>
      <c r="AF97" s="92">
        <v>15.25376</v>
      </c>
      <c r="AG97" s="92">
        <v>-1.35076</v>
      </c>
      <c r="AH97" s="92">
        <v>-57.55865</v>
      </c>
      <c r="BF97">
        <v>61</v>
      </c>
      <c r="BG97">
        <v>2.54427</v>
      </c>
      <c r="BH97">
        <v>2.69665</v>
      </c>
      <c r="BI97">
        <v>-0.15237999999999999</v>
      </c>
      <c r="BS97">
        <v>61</v>
      </c>
      <c r="BT97">
        <v>2.54427</v>
      </c>
      <c r="BU97">
        <v>2.69665</v>
      </c>
      <c r="BV97">
        <v>-0.15237999999999999</v>
      </c>
      <c r="CF97">
        <v>66</v>
      </c>
      <c r="CG97">
        <v>1.53647</v>
      </c>
      <c r="CH97">
        <v>1.67079</v>
      </c>
      <c r="CI97">
        <v>-0.13431999999999999</v>
      </c>
      <c r="CJ97">
        <v>-292.53217999999998</v>
      </c>
      <c r="CM97">
        <v>58</v>
      </c>
      <c r="CN97">
        <v>1.8794</v>
      </c>
      <c r="CO97">
        <v>1.6992799999999999</v>
      </c>
      <c r="CP97">
        <v>0.18013000000000001</v>
      </c>
      <c r="CS97">
        <v>140</v>
      </c>
      <c r="CT97">
        <v>2.2362099999999998</v>
      </c>
      <c r="CU97">
        <v>2.3669799999999999</v>
      </c>
      <c r="CV97">
        <v>-0.13077</v>
      </c>
    </row>
    <row r="98" spans="2:100" x14ac:dyDescent="0.25">
      <c r="B98" s="92">
        <v>59</v>
      </c>
      <c r="C98" s="92">
        <v>86.1</v>
      </c>
      <c r="D98" s="92">
        <v>85.319400000000002</v>
      </c>
      <c r="E98" s="92">
        <v>0.78059999999999996</v>
      </c>
      <c r="F98" s="92"/>
      <c r="P98" s="107">
        <v>59</v>
      </c>
      <c r="Q98" s="107">
        <v>62.316130000000001</v>
      </c>
      <c r="R98" s="107">
        <v>65.140289999999993</v>
      </c>
      <c r="S98" s="107">
        <v>-2.82416</v>
      </c>
      <c r="T98" s="107">
        <v>-8.1931999999999992</v>
      </c>
      <c r="AD98" s="92">
        <v>65</v>
      </c>
      <c r="AE98" s="92">
        <v>12.39908</v>
      </c>
      <c r="AF98" s="92">
        <v>11.40889</v>
      </c>
      <c r="AG98" s="92">
        <v>0.99019000000000001</v>
      </c>
      <c r="AH98" s="92">
        <v>42.194220000000001</v>
      </c>
      <c r="BF98">
        <v>62</v>
      </c>
      <c r="BG98">
        <v>2.7610700000000001</v>
      </c>
      <c r="BH98">
        <v>2.69767</v>
      </c>
      <c r="BI98">
        <v>6.3409999999999994E-2</v>
      </c>
      <c r="BS98">
        <v>62</v>
      </c>
      <c r="BT98">
        <v>2.7610700000000001</v>
      </c>
      <c r="BU98">
        <v>2.69767</v>
      </c>
      <c r="BV98">
        <v>6.3409999999999994E-2</v>
      </c>
      <c r="CF98">
        <v>67</v>
      </c>
      <c r="CG98">
        <v>1.5373699999999999</v>
      </c>
      <c r="CH98">
        <v>1.6333200000000001</v>
      </c>
      <c r="CI98">
        <v>-9.5949999999999994E-2</v>
      </c>
      <c r="CJ98">
        <v>-208.97254000000001</v>
      </c>
      <c r="CS98">
        <v>141</v>
      </c>
      <c r="CT98">
        <v>2.5228100000000002</v>
      </c>
      <c r="CU98">
        <v>2.61863</v>
      </c>
      <c r="CV98">
        <v>-9.5820000000000002E-2</v>
      </c>
    </row>
    <row r="99" spans="2:100" x14ac:dyDescent="0.25">
      <c r="B99" s="92">
        <v>60</v>
      </c>
      <c r="C99" s="92">
        <v>84.9</v>
      </c>
      <c r="D99" s="92">
        <v>85.162570000000002</v>
      </c>
      <c r="E99" s="92">
        <v>-0.26257000000000003</v>
      </c>
      <c r="F99" s="92"/>
      <c r="P99" s="107">
        <v>60</v>
      </c>
      <c r="Q99" s="107">
        <v>66.15334</v>
      </c>
      <c r="R99" s="107">
        <v>65.571209999999994</v>
      </c>
      <c r="S99" s="107">
        <v>0.58213000000000004</v>
      </c>
      <c r="T99" s="107">
        <v>1.6888099999999999</v>
      </c>
      <c r="AD99">
        <v>66</v>
      </c>
      <c r="AE99">
        <v>12.102209999999999</v>
      </c>
      <c r="AF99">
        <v>12.118510000000001</v>
      </c>
      <c r="AG99">
        <v>-1.6310000000000002E-2</v>
      </c>
      <c r="AH99">
        <v>-0.69486999999999999</v>
      </c>
      <c r="BF99">
        <v>63</v>
      </c>
      <c r="BG99">
        <v>2.6387200000000002</v>
      </c>
      <c r="BH99">
        <v>2.6041400000000001</v>
      </c>
      <c r="BI99">
        <v>3.458E-2</v>
      </c>
      <c r="BS99">
        <v>63</v>
      </c>
      <c r="BT99">
        <v>2.6387200000000002</v>
      </c>
      <c r="BU99">
        <v>2.6041400000000001</v>
      </c>
      <c r="BV99">
        <v>3.458E-2</v>
      </c>
      <c r="CF99">
        <v>68</v>
      </c>
      <c r="CG99">
        <v>1.7620100000000001</v>
      </c>
      <c r="CH99">
        <v>1.7587699999999999</v>
      </c>
      <c r="CI99">
        <v>3.2299999999999998E-3</v>
      </c>
      <c r="CJ99">
        <v>7.0448599999999999</v>
      </c>
      <c r="CS99">
        <v>142</v>
      </c>
      <c r="CT99">
        <v>2.3494899999999999</v>
      </c>
      <c r="CU99">
        <v>2.4584299999999999</v>
      </c>
      <c r="CV99">
        <v>-0.10894</v>
      </c>
    </row>
    <row r="100" spans="2:100" x14ac:dyDescent="0.25">
      <c r="B100" s="92">
        <v>61</v>
      </c>
      <c r="C100" s="92">
        <v>87.5</v>
      </c>
      <c r="D100" s="92">
        <v>88.143810000000002</v>
      </c>
      <c r="E100" s="92">
        <v>-0.64380999999999999</v>
      </c>
      <c r="F100" s="92"/>
      <c r="P100" s="107">
        <v>61</v>
      </c>
      <c r="Q100" s="107">
        <v>63.890500000000003</v>
      </c>
      <c r="R100" s="107">
        <v>64.227559999999997</v>
      </c>
      <c r="S100" s="107">
        <v>-0.33706000000000003</v>
      </c>
      <c r="T100" s="107">
        <v>-0.97785</v>
      </c>
      <c r="AD100">
        <v>67</v>
      </c>
      <c r="AE100">
        <v>14.30219</v>
      </c>
      <c r="AF100">
        <v>13.067679999999999</v>
      </c>
      <c r="AG100">
        <v>1.23451</v>
      </c>
      <c r="AH100">
        <v>52.605170000000001</v>
      </c>
      <c r="BF100">
        <v>64</v>
      </c>
      <c r="BG100">
        <v>2.6515499999999999</v>
      </c>
      <c r="BH100">
        <v>2.76667</v>
      </c>
      <c r="BI100">
        <v>-0.11512</v>
      </c>
      <c r="BS100">
        <v>64</v>
      </c>
      <c r="BT100">
        <v>2.6515499999999999</v>
      </c>
      <c r="BU100">
        <v>2.76667</v>
      </c>
      <c r="BV100">
        <v>-0.11512</v>
      </c>
      <c r="CF100">
        <v>69</v>
      </c>
      <c r="CG100">
        <v>1.0857000000000001</v>
      </c>
      <c r="CH100">
        <v>1.14297</v>
      </c>
      <c r="CI100">
        <v>-5.7279999999999998E-2</v>
      </c>
      <c r="CJ100">
        <v>-124.74661</v>
      </c>
      <c r="CS100">
        <v>143</v>
      </c>
      <c r="CT100">
        <v>2.4371</v>
      </c>
      <c r="CU100">
        <v>2.4453399999999998</v>
      </c>
      <c r="CV100">
        <v>-8.2500000000000004E-3</v>
      </c>
    </row>
    <row r="101" spans="2:100" x14ac:dyDescent="0.25">
      <c r="B101" s="92">
        <v>62</v>
      </c>
      <c r="C101" s="92">
        <v>85.7</v>
      </c>
      <c r="D101" s="92">
        <v>85.933009999999996</v>
      </c>
      <c r="E101" s="92">
        <v>-0.23302</v>
      </c>
      <c r="F101" s="92"/>
      <c r="P101" s="107">
        <v>62</v>
      </c>
      <c r="Q101" s="107">
        <v>65.792519999999996</v>
      </c>
      <c r="R101" s="107">
        <v>65.50085</v>
      </c>
      <c r="S101" s="107">
        <v>0.29166999999999998</v>
      </c>
      <c r="T101" s="107">
        <v>0.84616999999999998</v>
      </c>
      <c r="AD101">
        <v>68</v>
      </c>
      <c r="AE101">
        <v>11.9053</v>
      </c>
      <c r="AF101">
        <v>12.59174</v>
      </c>
      <c r="AG101">
        <v>-0.68644000000000005</v>
      </c>
      <c r="AH101">
        <v>-29.250710000000002</v>
      </c>
      <c r="BF101">
        <v>65</v>
      </c>
      <c r="BG101">
        <v>2.5446800000000001</v>
      </c>
      <c r="BH101">
        <v>2.55958</v>
      </c>
      <c r="BI101">
        <v>-1.49E-2</v>
      </c>
      <c r="BS101">
        <v>65</v>
      </c>
      <c r="BT101">
        <v>2.5446800000000001</v>
      </c>
      <c r="BU101">
        <v>2.55958</v>
      </c>
      <c r="BV101">
        <v>-1.49E-2</v>
      </c>
      <c r="CF101">
        <v>70</v>
      </c>
      <c r="CG101">
        <v>1.1024400000000001</v>
      </c>
      <c r="CH101">
        <v>1.23752</v>
      </c>
      <c r="CI101">
        <v>-0.13508000000000001</v>
      </c>
      <c r="CJ101">
        <v>-294.18644999999998</v>
      </c>
      <c r="CS101">
        <v>144</v>
      </c>
      <c r="CT101">
        <v>2.5580599999999998</v>
      </c>
      <c r="CU101">
        <v>2.50631</v>
      </c>
      <c r="CV101">
        <v>5.1749999999999997E-2</v>
      </c>
    </row>
    <row r="102" spans="2:100" x14ac:dyDescent="0.25">
      <c r="B102" s="92">
        <v>63</v>
      </c>
      <c r="C102" s="92">
        <v>87.4</v>
      </c>
      <c r="D102" s="92">
        <v>87.37603</v>
      </c>
      <c r="E102" s="92">
        <v>2.3970000000000002E-2</v>
      </c>
      <c r="F102" s="92"/>
      <c r="P102" s="107">
        <v>63</v>
      </c>
      <c r="Q102" s="107">
        <v>65.176419999999993</v>
      </c>
      <c r="R102" s="107">
        <v>64.99736</v>
      </c>
      <c r="S102" s="107">
        <v>0.17906</v>
      </c>
      <c r="T102" s="107">
        <v>0.51946000000000003</v>
      </c>
      <c r="AD102">
        <v>69</v>
      </c>
      <c r="AE102">
        <v>11.19403</v>
      </c>
      <c r="AF102">
        <v>11.39401</v>
      </c>
      <c r="AG102">
        <v>-0.19997999999999999</v>
      </c>
      <c r="AH102">
        <v>-8.5214400000000001</v>
      </c>
      <c r="BF102">
        <v>66</v>
      </c>
      <c r="BG102">
        <v>2.6553300000000002</v>
      </c>
      <c r="BH102">
        <v>2.6501700000000001</v>
      </c>
      <c r="BI102">
        <v>5.1599999999999997E-3</v>
      </c>
      <c r="BS102">
        <v>66</v>
      </c>
      <c r="BT102">
        <v>2.6553300000000002</v>
      </c>
      <c r="BU102">
        <v>2.6501700000000001</v>
      </c>
      <c r="BV102">
        <v>5.1599999999999997E-3</v>
      </c>
      <c r="CF102">
        <v>71</v>
      </c>
      <c r="CG102">
        <v>1.6586700000000001</v>
      </c>
      <c r="CH102">
        <v>1.7820199999999999</v>
      </c>
      <c r="CI102">
        <v>-0.12335</v>
      </c>
      <c r="CJ102">
        <v>-268.63994000000002</v>
      </c>
      <c r="CS102">
        <v>145</v>
      </c>
      <c r="CT102">
        <v>2.76492</v>
      </c>
      <c r="CU102">
        <v>2.6005400000000001</v>
      </c>
      <c r="CV102">
        <v>0.16438</v>
      </c>
    </row>
    <row r="103" spans="2:100" x14ac:dyDescent="0.25">
      <c r="B103">
        <v>64</v>
      </c>
      <c r="C103">
        <v>86.6</v>
      </c>
      <c r="D103">
        <v>87.416319999999999</v>
      </c>
      <c r="E103">
        <v>-0.81632000000000005</v>
      </c>
      <c r="P103">
        <v>64</v>
      </c>
      <c r="Q103">
        <v>65.443640000000002</v>
      </c>
      <c r="R103">
        <v>63.947479999999999</v>
      </c>
      <c r="S103">
        <v>1.4961599999999999</v>
      </c>
      <c r="T103">
        <v>4.3405399999999998</v>
      </c>
      <c r="AD103">
        <v>70</v>
      </c>
      <c r="AE103">
        <v>12.698410000000001</v>
      </c>
      <c r="AF103">
        <v>12.4816</v>
      </c>
      <c r="AG103">
        <v>0.21681</v>
      </c>
      <c r="AH103">
        <v>9.2386499999999998</v>
      </c>
      <c r="BF103">
        <v>67</v>
      </c>
      <c r="BG103">
        <v>2.45241</v>
      </c>
      <c r="BH103">
        <v>2.6500900000000001</v>
      </c>
      <c r="BI103">
        <v>-0.19767999999999999</v>
      </c>
      <c r="BS103">
        <v>67</v>
      </c>
      <c r="BT103">
        <v>2.45241</v>
      </c>
      <c r="BU103">
        <v>2.6500900000000001</v>
      </c>
      <c r="BV103">
        <v>-0.19767999999999999</v>
      </c>
      <c r="CF103">
        <v>72</v>
      </c>
      <c r="CG103">
        <v>1.6291199999999999</v>
      </c>
      <c r="CH103">
        <v>1.6354900000000001</v>
      </c>
      <c r="CI103">
        <v>-6.3699999999999998E-3</v>
      </c>
      <c r="CJ103">
        <v>-13.863239999999999</v>
      </c>
      <c r="CS103">
        <v>146</v>
      </c>
      <c r="CT103">
        <v>2.69028</v>
      </c>
      <c r="CU103">
        <v>2.4666700000000001</v>
      </c>
      <c r="CV103">
        <v>0.22361</v>
      </c>
    </row>
    <row r="104" spans="2:100" x14ac:dyDescent="0.25">
      <c r="B104">
        <v>65</v>
      </c>
      <c r="C104">
        <v>86.7</v>
      </c>
      <c r="D104">
        <v>86.555850000000007</v>
      </c>
      <c r="E104">
        <v>0.14413999999999999</v>
      </c>
      <c r="P104">
        <v>65</v>
      </c>
      <c r="Q104">
        <v>65.944860000000006</v>
      </c>
      <c r="R104">
        <v>66.315380000000005</v>
      </c>
      <c r="S104">
        <v>-0.37052000000000002</v>
      </c>
      <c r="T104">
        <v>-1.0749299999999999</v>
      </c>
      <c r="AD104">
        <v>73</v>
      </c>
      <c r="AE104">
        <v>12.199310000000001</v>
      </c>
      <c r="AF104">
        <v>13.625679999999999</v>
      </c>
      <c r="AG104">
        <v>-1.4263600000000001</v>
      </c>
      <c r="AH104">
        <v>-60.780529999999999</v>
      </c>
      <c r="BF104">
        <v>68</v>
      </c>
      <c r="BG104">
        <v>2.6338699999999999</v>
      </c>
      <c r="BH104">
        <v>2.6940900000000001</v>
      </c>
      <c r="BI104">
        <v>-6.0220000000000003E-2</v>
      </c>
      <c r="BS104">
        <v>68</v>
      </c>
      <c r="BT104">
        <v>2.6338699999999999</v>
      </c>
      <c r="BU104">
        <v>2.6940900000000001</v>
      </c>
      <c r="BV104">
        <v>-6.0220000000000003E-2</v>
      </c>
      <c r="CF104">
        <v>73</v>
      </c>
      <c r="CG104">
        <v>1.5497099999999999</v>
      </c>
      <c r="CH104">
        <v>1.7847500000000001</v>
      </c>
      <c r="CI104">
        <v>-0.23504</v>
      </c>
      <c r="CJ104">
        <v>-511.90276999999998</v>
      </c>
      <c r="CS104">
        <v>147</v>
      </c>
      <c r="CT104">
        <v>2.4233500000000001</v>
      </c>
      <c r="CU104">
        <v>2.4335599999999999</v>
      </c>
      <c r="CV104">
        <v>-1.021E-2</v>
      </c>
    </row>
    <row r="105" spans="2:100" x14ac:dyDescent="0.25">
      <c r="B105">
        <v>66</v>
      </c>
      <c r="C105">
        <v>86.1</v>
      </c>
      <c r="D105">
        <v>86.325429999999997</v>
      </c>
      <c r="E105">
        <v>-0.22542999999999999</v>
      </c>
      <c r="P105">
        <v>66</v>
      </c>
      <c r="Q105">
        <v>67.112880000000004</v>
      </c>
      <c r="R105">
        <v>65.542490000000001</v>
      </c>
      <c r="S105">
        <v>1.57039</v>
      </c>
      <c r="T105">
        <v>4.5558800000000002</v>
      </c>
      <c r="AD105">
        <v>74</v>
      </c>
      <c r="AE105">
        <v>14.002280000000001</v>
      </c>
      <c r="AF105">
        <v>13.350820000000001</v>
      </c>
      <c r="AG105">
        <v>0.65146999999999999</v>
      </c>
      <c r="AH105">
        <v>27.760370000000002</v>
      </c>
      <c r="BF105">
        <v>69</v>
      </c>
      <c r="BG105">
        <v>3.0177100000000001</v>
      </c>
      <c r="BH105">
        <v>2.9301499999999998</v>
      </c>
      <c r="BI105">
        <v>8.7559999999999999E-2</v>
      </c>
      <c r="BS105">
        <v>69</v>
      </c>
      <c r="BT105">
        <v>3.0177100000000001</v>
      </c>
      <c r="BU105">
        <v>2.9301499999999998</v>
      </c>
      <c r="BV105">
        <v>8.7559999999999999E-2</v>
      </c>
      <c r="CF105">
        <v>74</v>
      </c>
      <c r="CG105">
        <v>1.95313</v>
      </c>
      <c r="CH105">
        <v>1.7220599999999999</v>
      </c>
      <c r="CI105">
        <v>0.23107</v>
      </c>
      <c r="CJ105">
        <v>503.25490000000002</v>
      </c>
      <c r="CS105">
        <v>148</v>
      </c>
      <c r="CT105">
        <v>2.30274</v>
      </c>
      <c r="CU105">
        <v>2.4233500000000001</v>
      </c>
      <c r="CV105">
        <v>-0.1206</v>
      </c>
    </row>
    <row r="106" spans="2:100" x14ac:dyDescent="0.25">
      <c r="B106">
        <v>67</v>
      </c>
      <c r="C106">
        <v>86.7</v>
      </c>
      <c r="D106">
        <v>86.636610000000005</v>
      </c>
      <c r="E106">
        <v>6.3380000000000006E-2</v>
      </c>
      <c r="P106">
        <v>67</v>
      </c>
      <c r="Q106">
        <v>63.349699999999999</v>
      </c>
      <c r="R106">
        <v>64.285820000000001</v>
      </c>
      <c r="S106">
        <v>-0.93611999999999995</v>
      </c>
      <c r="T106">
        <v>-2.7157800000000001</v>
      </c>
      <c r="AD106">
        <v>75</v>
      </c>
      <c r="AE106">
        <v>14.09722</v>
      </c>
      <c r="AF106">
        <v>13.74667</v>
      </c>
      <c r="AG106">
        <v>0.35054999999999997</v>
      </c>
      <c r="AH106">
        <v>14.93784</v>
      </c>
      <c r="BF106">
        <v>70</v>
      </c>
      <c r="BG106">
        <v>2.5961400000000001</v>
      </c>
      <c r="BH106">
        <v>2.6762100000000002</v>
      </c>
      <c r="BI106">
        <v>-8.0070000000000002E-2</v>
      </c>
      <c r="BS106">
        <v>70</v>
      </c>
      <c r="BT106">
        <v>2.5961400000000001</v>
      </c>
      <c r="BU106">
        <v>2.6762100000000002</v>
      </c>
      <c r="BV106">
        <v>-8.0070000000000002E-2</v>
      </c>
      <c r="CF106">
        <v>75</v>
      </c>
      <c r="CG106">
        <v>1.6353</v>
      </c>
      <c r="CH106">
        <v>1.6020300000000001</v>
      </c>
      <c r="CI106">
        <v>3.3270000000000001E-2</v>
      </c>
      <c r="CJ106">
        <v>72.448769999999996</v>
      </c>
      <c r="CS106">
        <v>149</v>
      </c>
      <c r="CT106">
        <v>2.2509800000000002</v>
      </c>
      <c r="CU106">
        <v>2.3428599999999999</v>
      </c>
      <c r="CV106">
        <v>-9.1869999999999993E-2</v>
      </c>
    </row>
    <row r="107" spans="2:100" x14ac:dyDescent="0.25">
      <c r="B107">
        <v>68</v>
      </c>
      <c r="C107">
        <v>88.7</v>
      </c>
      <c r="D107">
        <v>88.643820000000005</v>
      </c>
      <c r="E107">
        <v>5.6180000000000001E-2</v>
      </c>
      <c r="P107">
        <v>68</v>
      </c>
      <c r="Q107">
        <v>66.13776</v>
      </c>
      <c r="R107">
        <v>65.166910000000001</v>
      </c>
      <c r="S107">
        <v>0.97084000000000004</v>
      </c>
      <c r="T107">
        <v>2.8165200000000001</v>
      </c>
      <c r="AD107">
        <v>76</v>
      </c>
      <c r="AE107">
        <v>13.302110000000001</v>
      </c>
      <c r="AF107">
        <v>12.22073</v>
      </c>
      <c r="AG107">
        <v>1.08138</v>
      </c>
      <c r="AH107">
        <v>46.079830000000001</v>
      </c>
      <c r="BF107">
        <v>71</v>
      </c>
      <c r="BG107">
        <v>2.6309</v>
      </c>
      <c r="BH107">
        <v>2.7176300000000002</v>
      </c>
      <c r="BI107">
        <v>-8.6720000000000005E-2</v>
      </c>
      <c r="BS107">
        <v>71</v>
      </c>
      <c r="BT107">
        <v>2.6309</v>
      </c>
      <c r="BU107">
        <v>2.7176300000000002</v>
      </c>
      <c r="BV107">
        <v>-8.6720000000000005E-2</v>
      </c>
      <c r="CF107">
        <v>76</v>
      </c>
      <c r="CG107">
        <v>1.63103</v>
      </c>
      <c r="CH107">
        <v>1.6329400000000001</v>
      </c>
      <c r="CI107">
        <v>-1.91E-3</v>
      </c>
      <c r="CJ107">
        <v>-4.1530199999999997</v>
      </c>
      <c r="CS107">
        <v>151</v>
      </c>
      <c r="CT107">
        <v>2.56237</v>
      </c>
      <c r="CU107">
        <v>2.52122</v>
      </c>
      <c r="CV107">
        <v>4.1160000000000002E-2</v>
      </c>
    </row>
    <row r="108" spans="2:100" x14ac:dyDescent="0.25">
      <c r="B108">
        <v>69</v>
      </c>
      <c r="C108">
        <v>80.400000000000006</v>
      </c>
      <c r="D108">
        <v>80.141000000000005</v>
      </c>
      <c r="E108">
        <v>0.25900000000000001</v>
      </c>
      <c r="P108">
        <v>69</v>
      </c>
      <c r="Q108">
        <v>63.699240000000003</v>
      </c>
      <c r="R108">
        <v>64.629440000000002</v>
      </c>
      <c r="S108">
        <v>-0.93020000000000003</v>
      </c>
      <c r="T108">
        <v>-2.69862</v>
      </c>
      <c r="AD108">
        <v>77</v>
      </c>
      <c r="AE108">
        <v>11.2</v>
      </c>
      <c r="AF108">
        <v>11.72039</v>
      </c>
      <c r="AG108">
        <v>-0.52039000000000002</v>
      </c>
      <c r="AH108">
        <v>-22.174910000000001</v>
      </c>
      <c r="BF108">
        <v>72</v>
      </c>
      <c r="BG108">
        <v>2.7558400000000001</v>
      </c>
      <c r="BH108">
        <v>2.7545199999999999</v>
      </c>
      <c r="BI108">
        <v>1.31E-3</v>
      </c>
      <c r="BS108">
        <v>72</v>
      </c>
      <c r="BT108">
        <v>2.7558400000000001</v>
      </c>
      <c r="BU108">
        <v>2.7545199999999999</v>
      </c>
      <c r="BV108">
        <v>1.31E-3</v>
      </c>
      <c r="CF108">
        <v>77</v>
      </c>
      <c r="CG108">
        <v>1.8507400000000001</v>
      </c>
      <c r="CH108">
        <v>1.80907</v>
      </c>
      <c r="CI108">
        <v>4.1680000000000002E-2</v>
      </c>
      <c r="CJ108">
        <v>90.765529999999998</v>
      </c>
      <c r="CS108">
        <v>152</v>
      </c>
      <c r="CT108">
        <v>2.5066799999999998</v>
      </c>
      <c r="CU108">
        <v>2.5297200000000002</v>
      </c>
      <c r="CV108">
        <v>-2.3040000000000001E-2</v>
      </c>
    </row>
    <row r="109" spans="2:100" x14ac:dyDescent="0.25">
      <c r="B109">
        <v>70</v>
      </c>
      <c r="C109">
        <v>81.900000000000006</v>
      </c>
      <c r="D109">
        <v>82.008939999999996</v>
      </c>
      <c r="E109">
        <v>-0.10894</v>
      </c>
      <c r="P109">
        <v>70</v>
      </c>
      <c r="Q109">
        <v>64.583870000000005</v>
      </c>
      <c r="R109">
        <v>64.654839999999993</v>
      </c>
      <c r="S109">
        <v>-7.0980000000000001E-2</v>
      </c>
      <c r="T109">
        <v>-0.20591000000000001</v>
      </c>
      <c r="AD109">
        <v>81</v>
      </c>
      <c r="AE109">
        <v>14.46001</v>
      </c>
      <c r="AF109">
        <v>14.02407</v>
      </c>
      <c r="AG109">
        <v>0.43593999999999999</v>
      </c>
      <c r="AH109">
        <v>18.576550000000001</v>
      </c>
      <c r="BF109">
        <v>73</v>
      </c>
      <c r="BG109">
        <v>2.5386500000000001</v>
      </c>
      <c r="BH109">
        <v>2.6663199999999998</v>
      </c>
      <c r="BI109">
        <v>-0.12767000000000001</v>
      </c>
      <c r="BS109">
        <v>73</v>
      </c>
      <c r="BT109">
        <v>2.5386500000000001</v>
      </c>
      <c r="BU109">
        <v>2.6663199999999998</v>
      </c>
      <c r="BV109">
        <v>-0.12767000000000001</v>
      </c>
      <c r="CF109">
        <v>78</v>
      </c>
      <c r="CG109">
        <v>1.85667</v>
      </c>
      <c r="CH109">
        <v>1.7299599999999999</v>
      </c>
      <c r="CI109">
        <v>0.12670999999999999</v>
      </c>
      <c r="CJ109">
        <v>275.96091000000001</v>
      </c>
      <c r="CS109">
        <v>153</v>
      </c>
      <c r="CT109">
        <v>2.4681700000000002</v>
      </c>
      <c r="CU109">
        <v>2.5254799999999999</v>
      </c>
      <c r="CV109">
        <v>-5.731E-2</v>
      </c>
    </row>
    <row r="110" spans="2:100" x14ac:dyDescent="0.25">
      <c r="B110">
        <v>71</v>
      </c>
      <c r="C110">
        <v>88.8</v>
      </c>
      <c r="D110">
        <v>88.544150000000002</v>
      </c>
      <c r="E110">
        <v>0.25585999999999998</v>
      </c>
      <c r="P110">
        <v>71</v>
      </c>
      <c r="Q110">
        <v>65.443899999999999</v>
      </c>
      <c r="R110">
        <v>64.930340000000001</v>
      </c>
      <c r="S110">
        <v>0.51356000000000002</v>
      </c>
      <c r="T110">
        <v>1.4899100000000001</v>
      </c>
      <c r="AD110">
        <v>82</v>
      </c>
      <c r="AE110">
        <v>12.494450000000001</v>
      </c>
      <c r="AF110">
        <v>12.724399999999999</v>
      </c>
      <c r="AG110">
        <v>-0.22994999999999999</v>
      </c>
      <c r="AH110">
        <v>-9.7986699999999995</v>
      </c>
      <c r="BF110">
        <v>74</v>
      </c>
      <c r="BG110">
        <v>2.6410900000000002</v>
      </c>
      <c r="BH110">
        <v>2.7483</v>
      </c>
      <c r="BI110">
        <v>-0.1072</v>
      </c>
      <c r="BS110">
        <v>74</v>
      </c>
      <c r="BT110">
        <v>2.6410900000000002</v>
      </c>
      <c r="BU110">
        <v>2.7483</v>
      </c>
      <c r="BV110">
        <v>-0.1072</v>
      </c>
      <c r="CF110">
        <v>79</v>
      </c>
      <c r="CG110">
        <v>1.4420999999999999</v>
      </c>
      <c r="CH110">
        <v>1.5115099999999999</v>
      </c>
      <c r="CI110">
        <v>-6.9409999999999999E-2</v>
      </c>
      <c r="CJ110">
        <v>-151.16281000000001</v>
      </c>
      <c r="CS110">
        <v>154</v>
      </c>
      <c r="CT110">
        <v>2.39229</v>
      </c>
      <c r="CU110">
        <v>2.4340899999999999</v>
      </c>
      <c r="CV110">
        <v>-4.1799999999999997E-2</v>
      </c>
    </row>
    <row r="111" spans="2:100" x14ac:dyDescent="0.25">
      <c r="B111">
        <v>72</v>
      </c>
      <c r="C111">
        <v>85.5</v>
      </c>
      <c r="D111">
        <v>86.250230000000002</v>
      </c>
      <c r="E111">
        <v>-0.75022999999999995</v>
      </c>
      <c r="P111">
        <v>72</v>
      </c>
      <c r="Q111">
        <v>65.385019999999997</v>
      </c>
      <c r="R111">
        <v>64.260080000000002</v>
      </c>
      <c r="S111">
        <v>1.1249400000000001</v>
      </c>
      <c r="T111">
        <v>3.2635700000000001</v>
      </c>
      <c r="AD111">
        <v>83</v>
      </c>
      <c r="AE111">
        <v>16.818750000000001</v>
      </c>
      <c r="AF111">
        <v>16.59967</v>
      </c>
      <c r="AG111">
        <v>0.21908</v>
      </c>
      <c r="AH111">
        <v>9.3353699999999993</v>
      </c>
      <c r="BF111">
        <v>75</v>
      </c>
      <c r="BG111">
        <v>2.8544399999999999</v>
      </c>
      <c r="BH111">
        <v>2.7231200000000002</v>
      </c>
      <c r="BI111">
        <v>0.13131999999999999</v>
      </c>
      <c r="BS111">
        <v>75</v>
      </c>
      <c r="BT111">
        <v>2.8544399999999999</v>
      </c>
      <c r="BU111">
        <v>2.7231200000000002</v>
      </c>
      <c r="BV111">
        <v>0.13131999999999999</v>
      </c>
      <c r="CF111">
        <v>80</v>
      </c>
      <c r="CG111">
        <v>1.5421</v>
      </c>
      <c r="CH111">
        <v>1.7482500000000001</v>
      </c>
      <c r="CI111">
        <v>-0.20616000000000001</v>
      </c>
      <c r="CJ111">
        <v>-448.98962</v>
      </c>
      <c r="CS111">
        <v>155</v>
      </c>
      <c r="CT111">
        <v>1.4595</v>
      </c>
      <c r="CU111">
        <v>1.6198300000000001</v>
      </c>
      <c r="CV111">
        <v>-0.16033</v>
      </c>
    </row>
    <row r="112" spans="2:100" x14ac:dyDescent="0.25">
      <c r="B112">
        <v>73</v>
      </c>
      <c r="C112">
        <v>87.3</v>
      </c>
      <c r="D112">
        <v>87.323210000000003</v>
      </c>
      <c r="E112">
        <v>-2.3210000000000001E-2</v>
      </c>
      <c r="P112">
        <v>73</v>
      </c>
      <c r="Q112">
        <v>66.178910000000002</v>
      </c>
      <c r="R112">
        <v>64.867019999999997</v>
      </c>
      <c r="S112">
        <v>1.31189</v>
      </c>
      <c r="T112">
        <v>3.80593</v>
      </c>
      <c r="AD112">
        <v>84</v>
      </c>
      <c r="AE112">
        <v>13.30307</v>
      </c>
      <c r="AF112">
        <v>13.31241</v>
      </c>
      <c r="AG112">
        <v>-9.3500000000000007E-3</v>
      </c>
      <c r="AH112">
        <v>-0.39839999999999998</v>
      </c>
      <c r="BF112">
        <v>76</v>
      </c>
      <c r="BG112">
        <v>2.9581300000000001</v>
      </c>
      <c r="BH112">
        <v>2.7807400000000002</v>
      </c>
      <c r="BI112">
        <v>0.17738000000000001</v>
      </c>
      <c r="BS112">
        <v>76</v>
      </c>
      <c r="BT112">
        <v>2.9581300000000001</v>
      </c>
      <c r="BU112">
        <v>2.7807400000000002</v>
      </c>
      <c r="BV112">
        <v>0.17738000000000001</v>
      </c>
      <c r="CF112">
        <v>81</v>
      </c>
      <c r="CG112">
        <v>1.5702700000000001</v>
      </c>
      <c r="CH112">
        <v>1.7034400000000001</v>
      </c>
      <c r="CI112">
        <v>-0.13317999999999999</v>
      </c>
      <c r="CJ112">
        <v>-290.04822000000001</v>
      </c>
      <c r="CS112">
        <v>156</v>
      </c>
      <c r="CT112">
        <v>1.9584299999999999</v>
      </c>
      <c r="CU112">
        <v>1.93821</v>
      </c>
      <c r="CV112">
        <v>2.0209999999999999E-2</v>
      </c>
    </row>
    <row r="113" spans="2:100" x14ac:dyDescent="0.25">
      <c r="B113">
        <v>74</v>
      </c>
      <c r="C113">
        <v>87.7</v>
      </c>
      <c r="D113">
        <v>87.633520000000004</v>
      </c>
      <c r="E113">
        <v>6.6479999999999997E-2</v>
      </c>
      <c r="P113">
        <v>74</v>
      </c>
      <c r="Q113">
        <v>63.790410000000001</v>
      </c>
      <c r="R113">
        <v>64.328180000000003</v>
      </c>
      <c r="S113">
        <v>-0.53776999999999997</v>
      </c>
      <c r="T113">
        <v>-1.56012</v>
      </c>
      <c r="AD113">
        <v>85</v>
      </c>
      <c r="AE113">
        <v>11.95322</v>
      </c>
      <c r="AF113">
        <v>12.130599999999999</v>
      </c>
      <c r="AG113">
        <v>-0.17738000000000001</v>
      </c>
      <c r="AH113">
        <v>-7.5586500000000001</v>
      </c>
      <c r="BF113">
        <v>77</v>
      </c>
      <c r="BG113">
        <v>2.6395</v>
      </c>
      <c r="BH113">
        <v>2.67876</v>
      </c>
      <c r="BI113">
        <v>-3.9260000000000003E-2</v>
      </c>
      <c r="BS113">
        <v>77</v>
      </c>
      <c r="BT113">
        <v>2.6395</v>
      </c>
      <c r="BU113">
        <v>2.67876</v>
      </c>
      <c r="BV113">
        <v>-3.9260000000000003E-2</v>
      </c>
      <c r="CF113">
        <v>82</v>
      </c>
      <c r="CG113">
        <v>1.72146</v>
      </c>
      <c r="CH113">
        <v>1.663</v>
      </c>
      <c r="CI113">
        <v>5.8450000000000002E-2</v>
      </c>
      <c r="CJ113">
        <v>127.30535</v>
      </c>
      <c r="CS113">
        <v>157</v>
      </c>
      <c r="CT113">
        <v>1.74258</v>
      </c>
      <c r="CU113">
        <v>1.8531200000000001</v>
      </c>
      <c r="CV113">
        <v>-0.11054</v>
      </c>
    </row>
    <row r="114" spans="2:100" x14ac:dyDescent="0.25">
      <c r="B114">
        <v>75</v>
      </c>
      <c r="C114">
        <v>86.4</v>
      </c>
      <c r="D114">
        <v>86.582520000000002</v>
      </c>
      <c r="E114">
        <v>-0.18251999999999999</v>
      </c>
      <c r="P114">
        <v>75</v>
      </c>
      <c r="Q114">
        <v>64.032619999999994</v>
      </c>
      <c r="R114">
        <v>64.863510000000005</v>
      </c>
      <c r="S114">
        <v>-0.83089000000000002</v>
      </c>
      <c r="T114">
        <v>-2.4104999999999999</v>
      </c>
      <c r="AD114">
        <v>86</v>
      </c>
      <c r="AE114">
        <v>13.182119999999999</v>
      </c>
      <c r="AF114">
        <v>14.151439999999999</v>
      </c>
      <c r="AG114">
        <v>-0.96931</v>
      </c>
      <c r="AH114">
        <v>-41.304519999999997</v>
      </c>
      <c r="BF114">
        <v>78</v>
      </c>
      <c r="BG114">
        <v>2.73285</v>
      </c>
      <c r="BH114">
        <v>2.6311800000000001</v>
      </c>
      <c r="BI114">
        <v>0.10167</v>
      </c>
      <c r="BS114">
        <v>78</v>
      </c>
      <c r="BT114">
        <v>2.73285</v>
      </c>
      <c r="BU114">
        <v>2.6311800000000001</v>
      </c>
      <c r="BV114">
        <v>0.10167</v>
      </c>
      <c r="CF114">
        <v>83</v>
      </c>
      <c r="CG114">
        <v>1.66723</v>
      </c>
      <c r="CH114">
        <v>1.7929999999999999</v>
      </c>
      <c r="CI114">
        <v>-0.12576999999999999</v>
      </c>
      <c r="CJ114">
        <v>-273.90816000000001</v>
      </c>
      <c r="CS114">
        <v>158</v>
      </c>
      <c r="CT114">
        <v>2.1829900000000002</v>
      </c>
      <c r="CU114">
        <v>2.00203</v>
      </c>
      <c r="CV114">
        <v>0.18096000000000001</v>
      </c>
    </row>
    <row r="115" spans="2:100" x14ac:dyDescent="0.25">
      <c r="B115">
        <v>76</v>
      </c>
      <c r="C115">
        <v>85.4</v>
      </c>
      <c r="D115">
        <v>86.156229999999994</v>
      </c>
      <c r="E115">
        <v>-0.75622999999999996</v>
      </c>
      <c r="P115">
        <v>76</v>
      </c>
      <c r="Q115">
        <v>64.782420000000002</v>
      </c>
      <c r="R115">
        <v>65.064279999999997</v>
      </c>
      <c r="S115">
        <v>-0.28186</v>
      </c>
      <c r="T115">
        <v>-0.81769999999999998</v>
      </c>
      <c r="AD115">
        <v>87</v>
      </c>
      <c r="AE115">
        <v>11.65672</v>
      </c>
      <c r="AF115">
        <v>12.050509999999999</v>
      </c>
      <c r="AG115">
        <v>-0.39379999999999998</v>
      </c>
      <c r="AH115">
        <v>-16.780480000000001</v>
      </c>
      <c r="BF115">
        <v>79</v>
      </c>
      <c r="BG115">
        <v>2.5491799999999998</v>
      </c>
      <c r="BH115">
        <v>2.60216</v>
      </c>
      <c r="BI115">
        <v>-5.2979999999999999E-2</v>
      </c>
      <c r="BS115">
        <v>79</v>
      </c>
      <c r="BT115">
        <v>2.5491799999999998</v>
      </c>
      <c r="BU115">
        <v>2.60216</v>
      </c>
      <c r="BV115">
        <v>-5.2979999999999999E-2</v>
      </c>
      <c r="CF115">
        <v>84</v>
      </c>
      <c r="CG115">
        <v>1.7139599999999999</v>
      </c>
      <c r="CH115">
        <v>1.7549999999999999</v>
      </c>
      <c r="CI115">
        <v>-4.104E-2</v>
      </c>
      <c r="CJ115">
        <v>-89.384690000000006</v>
      </c>
      <c r="CS115">
        <v>159</v>
      </c>
      <c r="CT115">
        <v>1.92055</v>
      </c>
      <c r="CU115">
        <v>1.9087700000000001</v>
      </c>
      <c r="CV115">
        <v>1.1780000000000001E-2</v>
      </c>
    </row>
    <row r="116" spans="2:100" x14ac:dyDescent="0.25">
      <c r="B116">
        <v>77</v>
      </c>
      <c r="C116">
        <v>87.7</v>
      </c>
      <c r="D116">
        <v>87.708789999999993</v>
      </c>
      <c r="E116">
        <v>-8.7899999999999992E-3</v>
      </c>
      <c r="P116">
        <v>77</v>
      </c>
      <c r="Q116">
        <v>64.094629999999995</v>
      </c>
      <c r="R116">
        <v>65.736310000000003</v>
      </c>
      <c r="S116">
        <v>-1.64168</v>
      </c>
      <c r="T116">
        <v>-4.7626999999999997</v>
      </c>
      <c r="AD116">
        <v>88</v>
      </c>
      <c r="AE116">
        <v>13.018219999999999</v>
      </c>
      <c r="AF116">
        <v>12.87412</v>
      </c>
      <c r="AG116">
        <v>0.14410000000000001</v>
      </c>
      <c r="AH116">
        <v>6.1403400000000001</v>
      </c>
      <c r="BF116">
        <v>80</v>
      </c>
      <c r="BG116">
        <v>2.6491799999999999</v>
      </c>
      <c r="BH116">
        <v>2.6544699999999999</v>
      </c>
      <c r="BI116">
        <v>-5.2900000000000004E-3</v>
      </c>
      <c r="BS116">
        <v>80</v>
      </c>
      <c r="BT116">
        <v>2.6491799999999999</v>
      </c>
      <c r="BU116">
        <v>2.6544699999999999</v>
      </c>
      <c r="BV116">
        <v>-5.2900000000000004E-3</v>
      </c>
      <c r="CF116">
        <v>85</v>
      </c>
      <c r="CG116">
        <v>1.8329</v>
      </c>
      <c r="CH116">
        <v>1.7143200000000001</v>
      </c>
      <c r="CI116">
        <v>0.11858</v>
      </c>
      <c r="CJ116">
        <v>258.25894</v>
      </c>
      <c r="CS116">
        <v>160</v>
      </c>
      <c r="CT116">
        <v>2.1666699999999999</v>
      </c>
      <c r="CU116">
        <v>2.0809600000000001</v>
      </c>
      <c r="CV116">
        <v>8.5709999999999995E-2</v>
      </c>
    </row>
    <row r="117" spans="2:100" x14ac:dyDescent="0.25">
      <c r="B117">
        <v>78</v>
      </c>
      <c r="C117">
        <v>88.4</v>
      </c>
      <c r="D117">
        <v>87.391540000000006</v>
      </c>
      <c r="E117">
        <v>1.0084599999999999</v>
      </c>
      <c r="P117">
        <v>79</v>
      </c>
      <c r="Q117">
        <v>65.744969999999995</v>
      </c>
      <c r="R117">
        <v>65.696979999999996</v>
      </c>
      <c r="S117">
        <v>4.7989999999999998E-2</v>
      </c>
      <c r="T117">
        <v>0.13922999999999999</v>
      </c>
      <c r="AD117">
        <v>89</v>
      </c>
      <c r="AE117">
        <v>15.80874</v>
      </c>
      <c r="AF117">
        <v>16.433240000000001</v>
      </c>
      <c r="AG117">
        <v>-0.62450000000000006</v>
      </c>
      <c r="AH117">
        <v>-26.611239999999999</v>
      </c>
      <c r="BF117">
        <v>81</v>
      </c>
      <c r="BG117">
        <v>2.5531000000000001</v>
      </c>
      <c r="BH117">
        <v>2.6389499999999999</v>
      </c>
      <c r="BI117">
        <v>-8.5849999999999996E-2</v>
      </c>
      <c r="BS117">
        <v>81</v>
      </c>
      <c r="BT117">
        <v>2.5531000000000001</v>
      </c>
      <c r="BU117">
        <v>2.6389499999999999</v>
      </c>
      <c r="BV117">
        <v>-8.5849999999999996E-2</v>
      </c>
      <c r="CF117">
        <v>86</v>
      </c>
      <c r="CG117">
        <v>1.819</v>
      </c>
      <c r="CH117">
        <v>1.6897599999999999</v>
      </c>
      <c r="CI117">
        <v>0.12923000000000001</v>
      </c>
      <c r="CJ117">
        <v>281.46269999999998</v>
      </c>
      <c r="CS117">
        <v>161</v>
      </c>
      <c r="CT117">
        <v>2.3565499999999999</v>
      </c>
      <c r="CU117">
        <v>2.20377</v>
      </c>
      <c r="CV117">
        <v>0.15278</v>
      </c>
    </row>
    <row r="118" spans="2:100" x14ac:dyDescent="0.25">
      <c r="B118">
        <v>79</v>
      </c>
      <c r="C118">
        <v>86.7</v>
      </c>
      <c r="D118">
        <v>86.713679999999997</v>
      </c>
      <c r="E118">
        <v>-1.3679999999999999E-2</v>
      </c>
      <c r="P118">
        <v>80</v>
      </c>
      <c r="Q118">
        <v>63.944969999999998</v>
      </c>
      <c r="R118">
        <v>64.215100000000007</v>
      </c>
      <c r="S118">
        <v>-0.27012999999999998</v>
      </c>
      <c r="T118">
        <v>-0.78368000000000004</v>
      </c>
      <c r="AD118">
        <v>90</v>
      </c>
      <c r="AE118">
        <v>12.830450000000001</v>
      </c>
      <c r="AF118">
        <v>12.019600000000001</v>
      </c>
      <c r="AG118">
        <v>0.81084000000000001</v>
      </c>
      <c r="AH118">
        <v>34.551789999999997</v>
      </c>
      <c r="BF118">
        <v>82</v>
      </c>
      <c r="BG118">
        <v>2.3433999999999999</v>
      </c>
      <c r="BH118">
        <v>2.5177900000000002</v>
      </c>
      <c r="BI118">
        <v>-0.17438999999999999</v>
      </c>
      <c r="BS118">
        <v>82</v>
      </c>
      <c r="BT118">
        <v>2.3433999999999999</v>
      </c>
      <c r="BU118">
        <v>2.5177900000000002</v>
      </c>
      <c r="BV118">
        <v>-0.17438999999999999</v>
      </c>
      <c r="CF118">
        <v>87</v>
      </c>
      <c r="CG118">
        <v>1.8470500000000001</v>
      </c>
      <c r="CH118">
        <v>1.6882999999999999</v>
      </c>
      <c r="CI118">
        <v>0.15876000000000001</v>
      </c>
      <c r="CJ118">
        <v>345.76253000000003</v>
      </c>
      <c r="CS118">
        <v>162</v>
      </c>
      <c r="CT118">
        <v>2.00495</v>
      </c>
      <c r="CU118">
        <v>2.0110299999999999</v>
      </c>
      <c r="CV118">
        <v>-6.0699999999999999E-3</v>
      </c>
    </row>
    <row r="119" spans="2:100" x14ac:dyDescent="0.25">
      <c r="B119">
        <v>80</v>
      </c>
      <c r="C119">
        <v>86.7</v>
      </c>
      <c r="D119">
        <v>87.264150000000001</v>
      </c>
      <c r="E119">
        <v>-0.56415000000000004</v>
      </c>
      <c r="P119">
        <v>81</v>
      </c>
      <c r="Q119">
        <v>65.318569999999994</v>
      </c>
      <c r="R119">
        <v>65.270769999999999</v>
      </c>
      <c r="S119">
        <v>4.7809999999999998E-2</v>
      </c>
      <c r="T119">
        <v>0.13869999999999999</v>
      </c>
      <c r="AD119">
        <v>91</v>
      </c>
      <c r="AE119">
        <v>14.95327</v>
      </c>
      <c r="AF119">
        <v>15.928269999999999</v>
      </c>
      <c r="AG119">
        <v>-0.97499999999999998</v>
      </c>
      <c r="AH119">
        <v>-41.546889999999998</v>
      </c>
      <c r="BF119">
        <v>83</v>
      </c>
      <c r="BG119">
        <v>2.8951199999999999</v>
      </c>
      <c r="BH119">
        <v>2.8416600000000001</v>
      </c>
      <c r="BI119">
        <v>5.3469999999999997E-2</v>
      </c>
      <c r="BS119">
        <v>83</v>
      </c>
      <c r="BT119">
        <v>2.8951199999999999</v>
      </c>
      <c r="BU119">
        <v>2.8416600000000001</v>
      </c>
      <c r="BV119">
        <v>5.3469999999999997E-2</v>
      </c>
      <c r="CF119">
        <v>88</v>
      </c>
      <c r="CG119">
        <v>1.7312099999999999</v>
      </c>
      <c r="CH119">
        <v>1.6914899999999999</v>
      </c>
      <c r="CI119">
        <v>3.9719999999999998E-2</v>
      </c>
      <c r="CJ119">
        <v>86.510850000000005</v>
      </c>
      <c r="CS119">
        <v>163</v>
      </c>
      <c r="CT119">
        <v>2.2217099999999999</v>
      </c>
      <c r="CU119">
        <v>2.3172799999999998</v>
      </c>
      <c r="CV119">
        <v>-9.5570000000000002E-2</v>
      </c>
    </row>
    <row r="120" spans="2:100" x14ac:dyDescent="0.25">
      <c r="B120">
        <v>81</v>
      </c>
      <c r="C120">
        <v>88.52</v>
      </c>
      <c r="D120">
        <v>88.84845</v>
      </c>
      <c r="E120">
        <v>-0.32845000000000002</v>
      </c>
      <c r="P120">
        <v>82</v>
      </c>
      <c r="Q120">
        <v>68.036429999999996</v>
      </c>
      <c r="R120">
        <v>66.832419999999999</v>
      </c>
      <c r="S120">
        <v>1.20401</v>
      </c>
      <c r="T120">
        <v>3.4929600000000001</v>
      </c>
      <c r="AD120">
        <v>92</v>
      </c>
      <c r="AE120">
        <v>15.14981</v>
      </c>
      <c r="AF120">
        <v>15.299110000000001</v>
      </c>
      <c r="AG120">
        <v>-0.14929999999999999</v>
      </c>
      <c r="AH120">
        <v>-6.3619700000000003</v>
      </c>
      <c r="BF120">
        <v>84</v>
      </c>
      <c r="BG120">
        <v>2.5879699999999999</v>
      </c>
      <c r="BH120">
        <v>2.5629599999999999</v>
      </c>
      <c r="BI120">
        <v>2.5010000000000001E-2</v>
      </c>
      <c r="BS120">
        <v>84</v>
      </c>
      <c r="BT120">
        <v>2.5879699999999999</v>
      </c>
      <c r="BU120">
        <v>2.5629599999999999</v>
      </c>
      <c r="BV120">
        <v>2.5010000000000001E-2</v>
      </c>
      <c r="CF120">
        <v>89</v>
      </c>
      <c r="CG120">
        <v>1.83049</v>
      </c>
      <c r="CH120">
        <v>1.86452</v>
      </c>
      <c r="CI120">
        <v>-3.4029999999999998E-2</v>
      </c>
      <c r="CJ120">
        <v>-74.122559999999993</v>
      </c>
      <c r="CS120">
        <v>164</v>
      </c>
      <c r="CT120">
        <v>1.91875</v>
      </c>
      <c r="CU120">
        <v>1.9914400000000001</v>
      </c>
      <c r="CV120">
        <v>-7.2690000000000005E-2</v>
      </c>
    </row>
    <row r="121" spans="2:100" x14ac:dyDescent="0.25">
      <c r="B121">
        <v>82</v>
      </c>
      <c r="C121">
        <v>90.04</v>
      </c>
      <c r="D121">
        <v>90.367890000000003</v>
      </c>
      <c r="E121">
        <v>-0.32789000000000001</v>
      </c>
      <c r="P121">
        <v>83</v>
      </c>
      <c r="Q121">
        <v>62.7239</v>
      </c>
      <c r="R121">
        <v>63.0779</v>
      </c>
      <c r="S121">
        <v>-0.35399999999999998</v>
      </c>
      <c r="T121">
        <v>-1.02701</v>
      </c>
      <c r="AD121">
        <v>93</v>
      </c>
      <c r="AE121">
        <v>13.32484</v>
      </c>
      <c r="AF121">
        <v>13.69586</v>
      </c>
      <c r="AG121">
        <v>-0.37102000000000002</v>
      </c>
      <c r="AH121">
        <v>-15.80992</v>
      </c>
      <c r="BF121">
        <v>85</v>
      </c>
      <c r="BG121">
        <v>2.5750600000000001</v>
      </c>
      <c r="BH121">
        <v>2.5252599999999998</v>
      </c>
      <c r="BI121">
        <v>4.9799999999999997E-2</v>
      </c>
      <c r="BS121">
        <v>85</v>
      </c>
      <c r="BT121">
        <v>2.5750600000000001</v>
      </c>
      <c r="BU121">
        <v>2.5252599999999998</v>
      </c>
      <c r="BV121">
        <v>4.9799999999999997E-2</v>
      </c>
      <c r="CF121">
        <v>90</v>
      </c>
      <c r="CG121">
        <v>1.7092099999999999</v>
      </c>
      <c r="CH121">
        <v>1.70248</v>
      </c>
      <c r="CI121">
        <v>6.7299999999999999E-3</v>
      </c>
      <c r="CJ121">
        <v>14.656459999999999</v>
      </c>
      <c r="CS121">
        <v>165</v>
      </c>
      <c r="CT121">
        <v>2.3091599999999999</v>
      </c>
      <c r="CU121">
        <v>2.37134</v>
      </c>
      <c r="CV121">
        <v>-6.2179999999999999E-2</v>
      </c>
    </row>
    <row r="122" spans="2:100" x14ac:dyDescent="0.25">
      <c r="B122">
        <v>83</v>
      </c>
      <c r="C122">
        <v>88.77</v>
      </c>
      <c r="D122">
        <v>89.097290000000001</v>
      </c>
      <c r="E122">
        <v>-0.32729000000000003</v>
      </c>
      <c r="P122">
        <v>84</v>
      </c>
      <c r="Q122">
        <v>65.62997</v>
      </c>
      <c r="R122">
        <v>65.541550000000001</v>
      </c>
      <c r="S122">
        <v>8.8419999999999999E-2</v>
      </c>
      <c r="T122">
        <v>0.25651000000000002</v>
      </c>
      <c r="AD122">
        <v>94</v>
      </c>
      <c r="AE122">
        <v>13.30453</v>
      </c>
      <c r="AF122">
        <v>13.77065</v>
      </c>
      <c r="AG122">
        <v>-0.46612999999999999</v>
      </c>
      <c r="AH122">
        <v>-19.862770000000001</v>
      </c>
      <c r="BF122">
        <v>86</v>
      </c>
      <c r="BG122">
        <v>2.5825300000000002</v>
      </c>
      <c r="BH122">
        <v>2.5831900000000001</v>
      </c>
      <c r="BI122">
        <v>-6.6E-4</v>
      </c>
      <c r="BS122">
        <v>86</v>
      </c>
      <c r="BT122">
        <v>2.5825300000000002</v>
      </c>
      <c r="BU122">
        <v>2.5831900000000001</v>
      </c>
      <c r="BV122">
        <v>-6.6E-4</v>
      </c>
      <c r="CF122">
        <v>91</v>
      </c>
      <c r="CG122">
        <v>1.96929</v>
      </c>
      <c r="CH122">
        <v>1.83897</v>
      </c>
      <c r="CI122">
        <v>0.13033</v>
      </c>
      <c r="CJ122">
        <v>283.84087</v>
      </c>
      <c r="CS122">
        <v>166</v>
      </c>
      <c r="CT122">
        <v>2.3853399999999998</v>
      </c>
      <c r="CU122">
        <v>2.35371</v>
      </c>
      <c r="CV122">
        <v>3.1640000000000001E-2</v>
      </c>
    </row>
    <row r="123" spans="2:100" x14ac:dyDescent="0.25">
      <c r="B123">
        <v>84</v>
      </c>
      <c r="C123">
        <v>88.1</v>
      </c>
      <c r="D123">
        <v>88.468879999999999</v>
      </c>
      <c r="E123">
        <v>-0.36889</v>
      </c>
      <c r="P123">
        <v>85</v>
      </c>
      <c r="Q123">
        <v>66.692909999999998</v>
      </c>
      <c r="R123">
        <v>66.608490000000003</v>
      </c>
      <c r="S123">
        <v>8.4419999999999995E-2</v>
      </c>
      <c r="T123">
        <v>0.24490999999999999</v>
      </c>
      <c r="AD123">
        <v>95</v>
      </c>
      <c r="AE123">
        <v>12.920450000000001</v>
      </c>
      <c r="AF123">
        <v>13.073700000000001</v>
      </c>
      <c r="AG123">
        <v>-0.15323999999999999</v>
      </c>
      <c r="AH123">
        <v>-6.5300200000000004</v>
      </c>
      <c r="BF123">
        <v>87</v>
      </c>
      <c r="BG123">
        <v>2.4439700000000002</v>
      </c>
      <c r="BH123">
        <v>2.4844300000000001</v>
      </c>
      <c r="BI123">
        <v>-4.0469999999999999E-2</v>
      </c>
      <c r="BS123">
        <v>87</v>
      </c>
      <c r="BT123">
        <v>2.4439700000000002</v>
      </c>
      <c r="BU123">
        <v>2.4844300000000001</v>
      </c>
      <c r="BV123">
        <v>-4.0469999999999999E-2</v>
      </c>
      <c r="CF123">
        <v>92</v>
      </c>
      <c r="CG123">
        <v>1.73942</v>
      </c>
      <c r="CH123">
        <v>1.7403299999999999</v>
      </c>
      <c r="CI123">
        <v>-9.1E-4</v>
      </c>
      <c r="CJ123">
        <v>-1.97855</v>
      </c>
      <c r="CS123">
        <v>167</v>
      </c>
      <c r="CT123">
        <v>2.8038400000000001</v>
      </c>
      <c r="CU123">
        <v>2.6433399999999998</v>
      </c>
      <c r="CV123">
        <v>0.16051000000000001</v>
      </c>
    </row>
    <row r="124" spans="2:100" x14ac:dyDescent="0.25">
      <c r="B124">
        <v>85</v>
      </c>
      <c r="C124">
        <v>88.93</v>
      </c>
      <c r="D124">
        <v>88.822239999999994</v>
      </c>
      <c r="E124">
        <v>0.10777</v>
      </c>
      <c r="P124">
        <v>86</v>
      </c>
      <c r="Q124">
        <v>66.135189999999994</v>
      </c>
      <c r="R124">
        <v>65.516170000000002</v>
      </c>
      <c r="S124">
        <v>0.61902000000000001</v>
      </c>
      <c r="T124">
        <v>1.7958400000000001</v>
      </c>
      <c r="AD124">
        <v>96</v>
      </c>
      <c r="AE124">
        <v>11.88616</v>
      </c>
      <c r="AF124">
        <v>13.5725</v>
      </c>
      <c r="AG124">
        <v>-1.68634</v>
      </c>
      <c r="AH124">
        <v>-71.858699999999999</v>
      </c>
      <c r="BF124">
        <v>88</v>
      </c>
      <c r="BG124">
        <v>2.6195900000000001</v>
      </c>
      <c r="BH124">
        <v>2.54705</v>
      </c>
      <c r="BI124">
        <v>7.2539999999999993E-2</v>
      </c>
      <c r="BS124">
        <v>88</v>
      </c>
      <c r="BT124">
        <v>2.6195900000000001</v>
      </c>
      <c r="BU124">
        <v>2.54705</v>
      </c>
      <c r="BV124">
        <v>7.2539999999999993E-2</v>
      </c>
      <c r="CF124">
        <v>93</v>
      </c>
      <c r="CG124">
        <v>1.5975900000000001</v>
      </c>
      <c r="CH124">
        <v>1.6274200000000001</v>
      </c>
      <c r="CI124">
        <v>-2.9829999999999999E-2</v>
      </c>
      <c r="CJ124">
        <v>-64.965739999999997</v>
      </c>
      <c r="CS124">
        <v>169</v>
      </c>
      <c r="CT124">
        <v>2.3935</v>
      </c>
      <c r="CU124">
        <v>2.4645800000000002</v>
      </c>
      <c r="CV124">
        <v>-7.1080000000000004E-2</v>
      </c>
    </row>
    <row r="125" spans="2:100" x14ac:dyDescent="0.25">
      <c r="B125">
        <v>86</v>
      </c>
      <c r="C125">
        <v>89.06</v>
      </c>
      <c r="D125">
        <v>88.603099999999998</v>
      </c>
      <c r="E125">
        <v>0.45689999999999997</v>
      </c>
      <c r="P125">
        <v>87</v>
      </c>
      <c r="Q125">
        <v>67.057100000000005</v>
      </c>
      <c r="R125">
        <v>67.18929</v>
      </c>
      <c r="S125">
        <v>-0.13219</v>
      </c>
      <c r="T125">
        <v>-0.38349</v>
      </c>
      <c r="AD125">
        <v>97</v>
      </c>
      <c r="AE125">
        <v>13.525370000000001</v>
      </c>
      <c r="AF125">
        <v>13.683770000000001</v>
      </c>
      <c r="AG125">
        <v>-0.15839</v>
      </c>
      <c r="AH125">
        <v>-6.7495399999999997</v>
      </c>
      <c r="BF125">
        <v>89</v>
      </c>
      <c r="BG125">
        <v>2.7623700000000002</v>
      </c>
      <c r="BH125">
        <v>2.7802600000000002</v>
      </c>
      <c r="BI125">
        <v>-1.789E-2</v>
      </c>
      <c r="BS125">
        <v>89</v>
      </c>
      <c r="BT125">
        <v>2.7623700000000002</v>
      </c>
      <c r="BU125">
        <v>2.7802600000000002</v>
      </c>
      <c r="BV125">
        <v>-1.789E-2</v>
      </c>
      <c r="CF125">
        <v>94</v>
      </c>
      <c r="CG125">
        <v>1.6261099999999999</v>
      </c>
      <c r="CH125">
        <v>1.6782600000000001</v>
      </c>
      <c r="CI125">
        <v>-5.2150000000000002E-2</v>
      </c>
      <c r="CJ125">
        <v>-113.57693</v>
      </c>
      <c r="CS125">
        <v>170</v>
      </c>
      <c r="CT125">
        <v>2.7728100000000002</v>
      </c>
      <c r="CU125">
        <v>2.65266</v>
      </c>
      <c r="CV125">
        <v>0.12015000000000001</v>
      </c>
    </row>
    <row r="126" spans="2:100" x14ac:dyDescent="0.25">
      <c r="B126">
        <v>87</v>
      </c>
      <c r="C126">
        <v>88.79</v>
      </c>
      <c r="D126">
        <v>88.456370000000007</v>
      </c>
      <c r="E126">
        <v>0.33362999999999998</v>
      </c>
      <c r="P126">
        <v>88</v>
      </c>
      <c r="Q126">
        <v>65.398629999999997</v>
      </c>
      <c r="R126">
        <v>65.465620000000001</v>
      </c>
      <c r="S126">
        <v>-6.7000000000000004E-2</v>
      </c>
      <c r="T126">
        <v>-0.19436</v>
      </c>
      <c r="AD126">
        <v>98</v>
      </c>
      <c r="AE126">
        <v>14.62623</v>
      </c>
      <c r="AF126">
        <v>15.33497</v>
      </c>
      <c r="AG126">
        <v>-0.70874000000000004</v>
      </c>
      <c r="AH126">
        <v>-30.201000000000001</v>
      </c>
      <c r="BF126">
        <v>90</v>
      </c>
      <c r="BG126">
        <v>2.50684</v>
      </c>
      <c r="BH126">
        <v>2.53796</v>
      </c>
      <c r="BI126">
        <v>-3.1119999999999998E-2</v>
      </c>
      <c r="BS126">
        <v>90</v>
      </c>
      <c r="BT126">
        <v>2.50684</v>
      </c>
      <c r="BU126">
        <v>2.53796</v>
      </c>
      <c r="BV126">
        <v>-3.1119999999999998E-2</v>
      </c>
      <c r="CF126">
        <v>95</v>
      </c>
      <c r="CG126">
        <v>1.73864</v>
      </c>
      <c r="CH126">
        <v>1.6411899999999999</v>
      </c>
      <c r="CI126">
        <v>9.7449999999999995E-2</v>
      </c>
      <c r="CJ126">
        <v>212.23353</v>
      </c>
      <c r="CS126">
        <v>171</v>
      </c>
      <c r="CT126">
        <v>2.2047599999999998</v>
      </c>
      <c r="CU126">
        <v>2.3980199999999998</v>
      </c>
      <c r="CV126">
        <v>-0.19325999999999999</v>
      </c>
    </row>
    <row r="127" spans="2:100" x14ac:dyDescent="0.25">
      <c r="B127">
        <v>88</v>
      </c>
      <c r="C127">
        <v>87.8</v>
      </c>
      <c r="D127">
        <v>87.201189999999997</v>
      </c>
      <c r="E127">
        <v>0.59880999999999995</v>
      </c>
      <c r="P127">
        <v>89</v>
      </c>
      <c r="Q127">
        <v>64.488569999999996</v>
      </c>
      <c r="R127">
        <v>63.649909999999998</v>
      </c>
      <c r="S127">
        <v>0.83867000000000003</v>
      </c>
      <c r="T127">
        <v>2.4330599999999998</v>
      </c>
      <c r="AD127">
        <v>99</v>
      </c>
      <c r="AE127">
        <v>14.407249999999999</v>
      </c>
      <c r="AF127">
        <v>15.55359</v>
      </c>
      <c r="AG127">
        <v>-1.1463399999999999</v>
      </c>
      <c r="AH127">
        <v>-48.848109999999998</v>
      </c>
      <c r="BF127">
        <v>91</v>
      </c>
      <c r="BG127">
        <v>2.7592300000000001</v>
      </c>
      <c r="BH127">
        <v>2.74851</v>
      </c>
      <c r="BI127">
        <v>1.072E-2</v>
      </c>
      <c r="BS127">
        <v>91</v>
      </c>
      <c r="BT127">
        <v>2.7592300000000001</v>
      </c>
      <c r="BU127">
        <v>2.74851</v>
      </c>
      <c r="BV127">
        <v>1.072E-2</v>
      </c>
      <c r="CF127">
        <v>96</v>
      </c>
      <c r="CG127">
        <v>1.8861600000000001</v>
      </c>
      <c r="CH127">
        <v>1.71783</v>
      </c>
      <c r="CI127">
        <v>0.16833000000000001</v>
      </c>
      <c r="CJ127">
        <v>366.61835000000002</v>
      </c>
      <c r="CS127">
        <v>172</v>
      </c>
      <c r="CT127">
        <v>2.0442100000000001</v>
      </c>
      <c r="CU127">
        <v>2.0721099999999999</v>
      </c>
      <c r="CV127">
        <v>-2.7900000000000001E-2</v>
      </c>
    </row>
    <row r="128" spans="2:100" x14ac:dyDescent="0.25">
      <c r="B128">
        <v>89</v>
      </c>
      <c r="C128">
        <v>90.14</v>
      </c>
      <c r="D128">
        <v>89.596440000000001</v>
      </c>
      <c r="E128">
        <v>0.54356000000000004</v>
      </c>
      <c r="P128">
        <v>90</v>
      </c>
      <c r="Q128">
        <v>66.226070000000007</v>
      </c>
      <c r="R128">
        <v>66.224159999999998</v>
      </c>
      <c r="S128">
        <v>1.91E-3</v>
      </c>
      <c r="T128">
        <v>5.5300000000000002E-3</v>
      </c>
      <c r="AD128">
        <v>100</v>
      </c>
      <c r="AE128">
        <v>15.651109999999999</v>
      </c>
      <c r="AF128">
        <v>15.77242</v>
      </c>
      <c r="AG128">
        <v>-0.12132</v>
      </c>
      <c r="AH128">
        <v>-5.1695000000000002</v>
      </c>
      <c r="BF128">
        <v>92</v>
      </c>
      <c r="BG128">
        <v>2.7269700000000001</v>
      </c>
      <c r="BH128">
        <v>2.67537</v>
      </c>
      <c r="BI128">
        <v>5.16E-2</v>
      </c>
      <c r="BS128">
        <v>92</v>
      </c>
      <c r="BT128">
        <v>2.7269700000000001</v>
      </c>
      <c r="BU128">
        <v>2.67537</v>
      </c>
      <c r="BV128">
        <v>5.16E-2</v>
      </c>
      <c r="CF128">
        <v>97</v>
      </c>
      <c r="CG128">
        <v>1.6428499999999999</v>
      </c>
      <c r="CH128">
        <v>1.76064</v>
      </c>
      <c r="CI128">
        <v>-0.11779000000000001</v>
      </c>
      <c r="CJ128">
        <v>-256.54261000000002</v>
      </c>
      <c r="CS128">
        <v>173</v>
      </c>
      <c r="CT128">
        <v>2.5862099999999999</v>
      </c>
      <c r="CU128">
        <v>2.57098</v>
      </c>
      <c r="CV128">
        <v>1.523E-2</v>
      </c>
    </row>
    <row r="129" spans="2:100" x14ac:dyDescent="0.25">
      <c r="B129">
        <v>90</v>
      </c>
      <c r="C129">
        <v>87.76</v>
      </c>
      <c r="D129">
        <v>87.293189999999996</v>
      </c>
      <c r="E129">
        <v>0.46682000000000001</v>
      </c>
      <c r="P129">
        <v>91</v>
      </c>
      <c r="Q129">
        <v>65.20917</v>
      </c>
      <c r="R129">
        <v>63.774299999999997</v>
      </c>
      <c r="S129">
        <v>1.4348700000000001</v>
      </c>
      <c r="T129">
        <v>4.1627099999999997</v>
      </c>
      <c r="AD129">
        <v>101</v>
      </c>
      <c r="AE129">
        <v>11.215159999999999</v>
      </c>
      <c r="AF129">
        <v>10.98213</v>
      </c>
      <c r="AG129">
        <v>0.23304</v>
      </c>
      <c r="AH129">
        <v>9.9301999999999992</v>
      </c>
      <c r="BF129">
        <v>93</v>
      </c>
      <c r="BG129">
        <v>2.6395</v>
      </c>
      <c r="BH129">
        <v>2.6093700000000002</v>
      </c>
      <c r="BI129">
        <v>3.0130000000000001E-2</v>
      </c>
      <c r="BS129">
        <v>93</v>
      </c>
      <c r="BT129">
        <v>2.6395</v>
      </c>
      <c r="BU129">
        <v>2.6093700000000002</v>
      </c>
      <c r="BV129">
        <v>3.0130000000000001E-2</v>
      </c>
      <c r="CF129">
        <v>98</v>
      </c>
      <c r="CG129">
        <v>1.90242</v>
      </c>
      <c r="CH129">
        <v>1.7878499999999999</v>
      </c>
      <c r="CI129">
        <v>0.11457000000000001</v>
      </c>
      <c r="CJ129">
        <v>249.51838000000001</v>
      </c>
      <c r="CS129">
        <v>174</v>
      </c>
      <c r="CT129">
        <v>2.3740299999999999</v>
      </c>
      <c r="CU129">
        <v>2.11077</v>
      </c>
      <c r="CV129">
        <v>0.26324999999999998</v>
      </c>
    </row>
    <row r="130" spans="2:100" x14ac:dyDescent="0.25">
      <c r="B130">
        <v>91</v>
      </c>
      <c r="C130">
        <v>89.88</v>
      </c>
      <c r="D130">
        <v>89.587260000000001</v>
      </c>
      <c r="E130">
        <v>0.29274</v>
      </c>
      <c r="P130">
        <v>92</v>
      </c>
      <c r="Q130">
        <v>64.246440000000007</v>
      </c>
      <c r="R130">
        <v>63.957459999999998</v>
      </c>
      <c r="S130">
        <v>0.28898000000000001</v>
      </c>
      <c r="T130">
        <v>0.83835999999999999</v>
      </c>
      <c r="AD130">
        <v>102</v>
      </c>
      <c r="AE130">
        <v>12.20884</v>
      </c>
      <c r="AF130">
        <v>12.41361</v>
      </c>
      <c r="AG130">
        <v>-0.20476</v>
      </c>
      <c r="AH130">
        <v>-8.7253299999999996</v>
      </c>
      <c r="BF130">
        <v>94</v>
      </c>
      <c r="BG130">
        <v>2.5244499999999999</v>
      </c>
      <c r="BH130">
        <v>2.5966200000000002</v>
      </c>
      <c r="BI130">
        <v>-7.2169999999999998E-2</v>
      </c>
      <c r="BS130">
        <v>94</v>
      </c>
      <c r="BT130">
        <v>2.5244499999999999</v>
      </c>
      <c r="BU130">
        <v>2.5966200000000002</v>
      </c>
      <c r="BV130">
        <v>-7.2169999999999998E-2</v>
      </c>
      <c r="CF130">
        <v>99</v>
      </c>
      <c r="CG130">
        <v>1.92544</v>
      </c>
      <c r="CH130">
        <v>1.7949200000000001</v>
      </c>
      <c r="CI130">
        <v>0.13053000000000001</v>
      </c>
      <c r="CJ130">
        <v>284.27577000000002</v>
      </c>
      <c r="CS130">
        <v>175</v>
      </c>
      <c r="CT130">
        <v>2.2190699999999999</v>
      </c>
      <c r="CU130">
        <v>2.2741400000000001</v>
      </c>
      <c r="CV130">
        <v>-5.5070000000000001E-2</v>
      </c>
    </row>
    <row r="131" spans="2:100" x14ac:dyDescent="0.25">
      <c r="B131">
        <v>92</v>
      </c>
      <c r="C131">
        <v>89.11</v>
      </c>
      <c r="D131">
        <v>88.864450000000005</v>
      </c>
      <c r="E131">
        <v>0.24554999999999999</v>
      </c>
      <c r="P131">
        <v>93</v>
      </c>
      <c r="Q131">
        <v>64.702479999999994</v>
      </c>
      <c r="R131">
        <v>65.416409999999999</v>
      </c>
      <c r="S131">
        <v>-0.71392999999999995</v>
      </c>
      <c r="T131">
        <v>-2.0712000000000002</v>
      </c>
      <c r="AD131">
        <v>103</v>
      </c>
      <c r="AE131">
        <v>14.274459999999999</v>
      </c>
      <c r="AF131">
        <v>14.67812</v>
      </c>
      <c r="AG131">
        <v>-0.40366000000000002</v>
      </c>
      <c r="AH131">
        <v>-17.20093</v>
      </c>
      <c r="BF131">
        <v>95</v>
      </c>
      <c r="BG131">
        <v>2.625</v>
      </c>
      <c r="BH131">
        <v>2.5386299999999999</v>
      </c>
      <c r="BI131">
        <v>8.6370000000000002E-2</v>
      </c>
      <c r="BS131">
        <v>95</v>
      </c>
      <c r="BT131">
        <v>2.625</v>
      </c>
      <c r="BU131">
        <v>2.5386299999999999</v>
      </c>
      <c r="BV131">
        <v>8.6370000000000002E-2</v>
      </c>
      <c r="CF131">
        <v>100</v>
      </c>
      <c r="CG131">
        <v>1.80461</v>
      </c>
      <c r="CH131">
        <v>1.75881</v>
      </c>
      <c r="CI131">
        <v>4.5809999999999997E-2</v>
      </c>
      <c r="CJ131">
        <v>99.75967</v>
      </c>
      <c r="CS131">
        <v>176</v>
      </c>
      <c r="CT131">
        <v>2.1215899999999999</v>
      </c>
      <c r="CU131">
        <v>2.26065</v>
      </c>
      <c r="CV131">
        <v>-0.13905999999999999</v>
      </c>
    </row>
    <row r="132" spans="2:100" x14ac:dyDescent="0.25">
      <c r="B132">
        <v>93</v>
      </c>
      <c r="C132">
        <v>86.38</v>
      </c>
      <c r="D132">
        <v>86.079089999999994</v>
      </c>
      <c r="E132">
        <v>0.30091000000000001</v>
      </c>
      <c r="P132">
        <v>94</v>
      </c>
      <c r="Q132">
        <v>65.908569999999997</v>
      </c>
      <c r="R132">
        <v>64.970230000000001</v>
      </c>
      <c r="S132">
        <v>0.93833999999999995</v>
      </c>
      <c r="T132">
        <v>2.7222300000000001</v>
      </c>
      <c r="AD132">
        <v>104</v>
      </c>
      <c r="AE132">
        <v>14.82751</v>
      </c>
      <c r="AF132">
        <v>15.891450000000001</v>
      </c>
      <c r="AG132">
        <v>-1.06395</v>
      </c>
      <c r="AH132">
        <v>-45.337049999999998</v>
      </c>
      <c r="BF132">
        <v>96</v>
      </c>
      <c r="BG132">
        <v>2.5</v>
      </c>
      <c r="BH132">
        <v>2.5942099999999999</v>
      </c>
      <c r="BI132">
        <v>-9.4210000000000002E-2</v>
      </c>
      <c r="BS132">
        <v>96</v>
      </c>
      <c r="BT132">
        <v>2.5</v>
      </c>
      <c r="BU132">
        <v>2.5942099999999999</v>
      </c>
      <c r="BV132">
        <v>-9.4210000000000002E-2</v>
      </c>
      <c r="CF132">
        <v>101</v>
      </c>
      <c r="CG132">
        <v>1.7714099999999999</v>
      </c>
      <c r="CH132">
        <v>1.67547</v>
      </c>
      <c r="CI132">
        <v>9.5939999999999998E-2</v>
      </c>
      <c r="CJ132">
        <v>208.94300000000001</v>
      </c>
      <c r="CS132">
        <v>177</v>
      </c>
      <c r="CT132">
        <v>2.1130900000000001</v>
      </c>
      <c r="CU132">
        <v>2.2221199999999999</v>
      </c>
      <c r="CV132">
        <v>-0.10902000000000001</v>
      </c>
    </row>
    <row r="133" spans="2:100" x14ac:dyDescent="0.25">
      <c r="B133">
        <v>94</v>
      </c>
      <c r="C133">
        <v>87.94</v>
      </c>
      <c r="D133">
        <v>87.551720000000003</v>
      </c>
      <c r="E133">
        <v>0.38829000000000002</v>
      </c>
      <c r="P133">
        <v>95</v>
      </c>
      <c r="Q133">
        <v>66.090909999999994</v>
      </c>
      <c r="R133">
        <v>65.853759999999994</v>
      </c>
      <c r="S133">
        <v>0.23715</v>
      </c>
      <c r="T133">
        <v>0.68798999999999999</v>
      </c>
      <c r="AD133">
        <v>105</v>
      </c>
      <c r="AE133">
        <v>14.54566</v>
      </c>
      <c r="AF133">
        <v>15.77914</v>
      </c>
      <c r="AG133">
        <v>-1.2334799999999999</v>
      </c>
      <c r="AH133">
        <v>-52.561439999999997</v>
      </c>
      <c r="BF133">
        <v>97</v>
      </c>
      <c r="BG133">
        <v>2.54304</v>
      </c>
      <c r="BH133">
        <v>2.5984099999999999</v>
      </c>
      <c r="BI133">
        <v>-5.5370000000000003E-2</v>
      </c>
      <c r="BS133">
        <v>97</v>
      </c>
      <c r="BT133">
        <v>2.54304</v>
      </c>
      <c r="BU133">
        <v>2.5984099999999999</v>
      </c>
      <c r="BV133">
        <v>-5.5370000000000003E-2</v>
      </c>
      <c r="CF133">
        <v>102</v>
      </c>
      <c r="CG133">
        <v>1.9466600000000001</v>
      </c>
      <c r="CH133">
        <v>1.7855099999999999</v>
      </c>
      <c r="CI133">
        <v>0.16114999999999999</v>
      </c>
      <c r="CJ133">
        <v>350.98146000000003</v>
      </c>
      <c r="CS133">
        <v>178</v>
      </c>
      <c r="CT133">
        <v>2.2770999999999999</v>
      </c>
      <c r="CU133">
        <v>2.3743300000000001</v>
      </c>
      <c r="CV133">
        <v>-9.7220000000000001E-2</v>
      </c>
    </row>
    <row r="134" spans="2:100" x14ac:dyDescent="0.25">
      <c r="B134">
        <v>95</v>
      </c>
      <c r="C134">
        <v>88</v>
      </c>
      <c r="D134">
        <v>87.742720000000006</v>
      </c>
      <c r="E134">
        <v>0.25728000000000001</v>
      </c>
      <c r="P134">
        <v>96</v>
      </c>
      <c r="Q134">
        <v>66.841520000000003</v>
      </c>
      <c r="R134">
        <v>65.929329999999993</v>
      </c>
      <c r="S134">
        <v>0.91218999999999995</v>
      </c>
      <c r="T134">
        <v>2.6463700000000001</v>
      </c>
      <c r="AD134">
        <v>106</v>
      </c>
      <c r="AE134">
        <v>13.61754</v>
      </c>
      <c r="AF134">
        <v>12.94993</v>
      </c>
      <c r="AG134">
        <v>0.66761000000000004</v>
      </c>
      <c r="AH134">
        <v>28.448460000000001</v>
      </c>
      <c r="BF134">
        <v>98</v>
      </c>
      <c r="BG134">
        <v>2.6074299999999999</v>
      </c>
      <c r="BH134">
        <v>2.6817099999999998</v>
      </c>
      <c r="BI134">
        <v>-7.4279999999999999E-2</v>
      </c>
      <c r="BS134">
        <v>98</v>
      </c>
      <c r="BT134">
        <v>2.6074299999999999</v>
      </c>
      <c r="BU134">
        <v>2.6817099999999998</v>
      </c>
      <c r="BV134">
        <v>-7.4279999999999999E-2</v>
      </c>
      <c r="CF134">
        <v>103</v>
      </c>
      <c r="CG134">
        <v>1.7561599999999999</v>
      </c>
      <c r="CH134">
        <v>1.7684599999999999</v>
      </c>
      <c r="CI134">
        <v>-1.2290000000000001E-2</v>
      </c>
      <c r="CJ134">
        <v>-26.770859999999999</v>
      </c>
      <c r="CS134">
        <v>179</v>
      </c>
      <c r="CT134">
        <v>2.19293</v>
      </c>
      <c r="CU134">
        <v>2.3441800000000002</v>
      </c>
      <c r="CV134">
        <v>-0.15125</v>
      </c>
    </row>
    <row r="135" spans="2:100" x14ac:dyDescent="0.25">
      <c r="B135">
        <v>96</v>
      </c>
      <c r="C135">
        <v>89.6</v>
      </c>
      <c r="D135">
        <v>89.284040000000005</v>
      </c>
      <c r="E135">
        <v>0.31596000000000002</v>
      </c>
      <c r="P135">
        <v>97</v>
      </c>
      <c r="Q135">
        <v>65.882750000000001</v>
      </c>
      <c r="R135">
        <v>65.16283</v>
      </c>
      <c r="S135">
        <v>0.71992</v>
      </c>
      <c r="T135">
        <v>2.0885699999999998</v>
      </c>
      <c r="AD135">
        <v>107</v>
      </c>
      <c r="AE135">
        <v>13.893560000000001</v>
      </c>
      <c r="AF135">
        <v>15.10914</v>
      </c>
      <c r="AG135">
        <v>-1.2155800000000001</v>
      </c>
      <c r="AH135">
        <v>-51.798740000000002</v>
      </c>
      <c r="BF135">
        <v>99</v>
      </c>
      <c r="BG135">
        <v>2.6194999999999999</v>
      </c>
      <c r="BH135">
        <v>2.6953499999999999</v>
      </c>
      <c r="BI135">
        <v>-7.5840000000000005E-2</v>
      </c>
      <c r="BS135">
        <v>99</v>
      </c>
      <c r="BT135">
        <v>2.6194999999999999</v>
      </c>
      <c r="BU135">
        <v>2.6953499999999999</v>
      </c>
      <c r="BV135">
        <v>-7.5840000000000005E-2</v>
      </c>
      <c r="CF135">
        <v>104</v>
      </c>
      <c r="CG135">
        <v>1.6806700000000001</v>
      </c>
      <c r="CH135">
        <v>1.8107</v>
      </c>
      <c r="CI135">
        <v>-0.13003000000000001</v>
      </c>
      <c r="CJ135">
        <v>-283.18813</v>
      </c>
      <c r="CS135">
        <v>180</v>
      </c>
      <c r="CT135">
        <v>2.8390499999999999</v>
      </c>
      <c r="CU135">
        <v>2.5692699999999999</v>
      </c>
      <c r="CV135">
        <v>0.26977000000000001</v>
      </c>
    </row>
    <row r="136" spans="2:100" x14ac:dyDescent="0.25">
      <c r="B136">
        <v>97</v>
      </c>
      <c r="C136">
        <v>88.87</v>
      </c>
      <c r="D136">
        <v>88.614000000000004</v>
      </c>
      <c r="E136">
        <v>0.25600000000000001</v>
      </c>
      <c r="P136">
        <v>100</v>
      </c>
      <c r="Q136">
        <v>63.796370000000003</v>
      </c>
      <c r="R136">
        <v>64.018870000000007</v>
      </c>
      <c r="S136">
        <v>-0.22248999999999999</v>
      </c>
      <c r="T136">
        <v>-0.64548000000000005</v>
      </c>
      <c r="AD136">
        <v>108</v>
      </c>
      <c r="AE136">
        <v>15.472200000000001</v>
      </c>
      <c r="AF136">
        <v>16.785530000000001</v>
      </c>
      <c r="AG136">
        <v>-1.3133300000000001</v>
      </c>
      <c r="AH136">
        <v>-55.963760000000001</v>
      </c>
      <c r="BF136">
        <v>100</v>
      </c>
      <c r="BG136">
        <v>2.6289400000000001</v>
      </c>
      <c r="BH136">
        <v>2.7474799999999999</v>
      </c>
      <c r="BI136">
        <v>-0.11854000000000001</v>
      </c>
      <c r="BS136">
        <v>100</v>
      </c>
      <c r="BT136">
        <v>2.6289400000000001</v>
      </c>
      <c r="BU136">
        <v>2.7474799999999999</v>
      </c>
      <c r="BV136">
        <v>-0.11854000000000001</v>
      </c>
      <c r="CF136">
        <v>105</v>
      </c>
      <c r="CG136">
        <v>1.77468</v>
      </c>
      <c r="CH136">
        <v>1.7430600000000001</v>
      </c>
      <c r="CI136">
        <v>3.1620000000000002E-2</v>
      </c>
      <c r="CJ136">
        <v>68.867940000000004</v>
      </c>
      <c r="CS136">
        <v>181</v>
      </c>
      <c r="CT136">
        <v>2.75543</v>
      </c>
      <c r="CU136">
        <v>2.7726899999999999</v>
      </c>
      <c r="CV136">
        <v>-1.7260000000000001E-2</v>
      </c>
    </row>
    <row r="137" spans="2:100" x14ac:dyDescent="0.25">
      <c r="B137">
        <v>98</v>
      </c>
      <c r="C137">
        <v>89.36</v>
      </c>
      <c r="D137">
        <v>89.3386</v>
      </c>
      <c r="E137">
        <v>2.1399999999999999E-2</v>
      </c>
      <c r="P137">
        <v>101</v>
      </c>
      <c r="Q137">
        <v>66.86224</v>
      </c>
      <c r="R137">
        <v>66.819069999999996</v>
      </c>
      <c r="S137">
        <v>4.3159999999999997E-2</v>
      </c>
      <c r="T137">
        <v>0.12523000000000001</v>
      </c>
      <c r="AD137">
        <v>109</v>
      </c>
      <c r="AE137">
        <v>15.140169999999999</v>
      </c>
      <c r="AF137">
        <v>15.25052</v>
      </c>
      <c r="AG137">
        <v>-0.11035</v>
      </c>
      <c r="AH137">
        <v>-4.7023400000000004</v>
      </c>
      <c r="BF137">
        <v>101</v>
      </c>
      <c r="BG137">
        <v>2.4822299999999999</v>
      </c>
      <c r="BH137">
        <v>2.5350899999999998</v>
      </c>
      <c r="BI137">
        <v>-5.2859999999999997E-2</v>
      </c>
      <c r="BS137">
        <v>101</v>
      </c>
      <c r="BT137">
        <v>2.4822299999999999</v>
      </c>
      <c r="BU137">
        <v>2.5350899999999998</v>
      </c>
      <c r="BV137">
        <v>-5.2859999999999997E-2</v>
      </c>
      <c r="CF137">
        <v>106</v>
      </c>
      <c r="CG137">
        <v>1.76793</v>
      </c>
      <c r="CH137">
        <v>1.7977399999999999</v>
      </c>
      <c r="CI137">
        <v>-2.981E-2</v>
      </c>
      <c r="CJ137">
        <v>-64.917090000000002</v>
      </c>
      <c r="CS137">
        <v>182</v>
      </c>
      <c r="CT137">
        <v>2.7292000000000001</v>
      </c>
      <c r="CU137">
        <v>2.80986</v>
      </c>
      <c r="CV137">
        <v>-8.0659999999999996E-2</v>
      </c>
    </row>
    <row r="138" spans="2:100" x14ac:dyDescent="0.25">
      <c r="B138">
        <v>99</v>
      </c>
      <c r="C138">
        <v>89.33</v>
      </c>
      <c r="D138">
        <v>89.158339999999995</v>
      </c>
      <c r="E138">
        <v>0.17166999999999999</v>
      </c>
      <c r="P138">
        <v>102</v>
      </c>
      <c r="Q138">
        <v>66.512879999999996</v>
      </c>
      <c r="R138">
        <v>65.924499999999995</v>
      </c>
      <c r="S138">
        <v>0.58838000000000001</v>
      </c>
      <c r="T138">
        <v>1.70696</v>
      </c>
      <c r="AD138">
        <v>110</v>
      </c>
      <c r="AE138">
        <v>15.28905</v>
      </c>
      <c r="AF138">
        <v>15.43425</v>
      </c>
      <c r="AG138">
        <v>-0.14519000000000001</v>
      </c>
      <c r="AH138">
        <v>-6.1870599999999998</v>
      </c>
      <c r="BF138">
        <v>102</v>
      </c>
      <c r="BG138">
        <v>2.53179</v>
      </c>
      <c r="BH138">
        <v>2.5747100000000001</v>
      </c>
      <c r="BI138">
        <v>-4.2930000000000003E-2</v>
      </c>
      <c r="BS138">
        <v>102</v>
      </c>
      <c r="BT138">
        <v>2.53179</v>
      </c>
      <c r="BU138">
        <v>2.5747100000000001</v>
      </c>
      <c r="BV138">
        <v>-4.2930000000000003E-2</v>
      </c>
      <c r="CF138">
        <v>107</v>
      </c>
      <c r="CG138">
        <v>1.9495800000000001</v>
      </c>
      <c r="CH138">
        <v>1.8365400000000001</v>
      </c>
      <c r="CI138">
        <v>0.11304</v>
      </c>
      <c r="CJ138">
        <v>246.19301999999999</v>
      </c>
      <c r="CS138">
        <v>183</v>
      </c>
      <c r="CT138">
        <v>3.0127199999999998</v>
      </c>
      <c r="CU138">
        <v>2.8256600000000001</v>
      </c>
      <c r="CV138">
        <v>0.18706</v>
      </c>
    </row>
    <row r="139" spans="2:100" x14ac:dyDescent="0.25">
      <c r="B139">
        <v>100</v>
      </c>
      <c r="C139">
        <v>89.77</v>
      </c>
      <c r="D139">
        <v>89.730620000000002</v>
      </c>
      <c r="E139">
        <v>3.9379999999999998E-2</v>
      </c>
      <c r="P139">
        <v>103</v>
      </c>
      <c r="Q139">
        <v>64.415180000000007</v>
      </c>
      <c r="R139">
        <v>64.477810000000005</v>
      </c>
      <c r="S139">
        <v>-6.2630000000000005E-2</v>
      </c>
      <c r="T139">
        <v>-0.18171000000000001</v>
      </c>
      <c r="AD139">
        <v>111</v>
      </c>
      <c r="AE139">
        <v>15.748699999999999</v>
      </c>
      <c r="AF139">
        <v>15.86209</v>
      </c>
      <c r="AG139">
        <v>-0.11339</v>
      </c>
      <c r="AH139">
        <v>-4.8316699999999999</v>
      </c>
      <c r="BF139">
        <v>103</v>
      </c>
      <c r="BG139">
        <v>2.6229900000000002</v>
      </c>
      <c r="BH139">
        <v>2.6516000000000002</v>
      </c>
      <c r="BI139">
        <v>-2.862E-2</v>
      </c>
      <c r="BS139">
        <v>103</v>
      </c>
      <c r="BT139">
        <v>2.6229900000000002</v>
      </c>
      <c r="BU139">
        <v>2.6516000000000002</v>
      </c>
      <c r="BV139">
        <v>-2.862E-2</v>
      </c>
      <c r="CF139">
        <v>108</v>
      </c>
      <c r="CG139">
        <v>1.89774</v>
      </c>
      <c r="CH139">
        <v>1.80101</v>
      </c>
      <c r="CI139">
        <v>9.6740000000000007E-2</v>
      </c>
      <c r="CJ139">
        <v>210.69056</v>
      </c>
      <c r="CS139">
        <v>184</v>
      </c>
      <c r="CT139">
        <v>2.9071099999999999</v>
      </c>
      <c r="CU139">
        <v>2.8144200000000001</v>
      </c>
      <c r="CV139">
        <v>9.2679999999999998E-2</v>
      </c>
    </row>
    <row r="140" spans="2:100" x14ac:dyDescent="0.25">
      <c r="B140">
        <v>101</v>
      </c>
      <c r="C140">
        <v>88.63</v>
      </c>
      <c r="D140">
        <v>88.695080000000004</v>
      </c>
      <c r="E140">
        <v>-6.5079999999999999E-2</v>
      </c>
      <c r="P140">
        <v>104</v>
      </c>
      <c r="Q140">
        <v>65.391419999999997</v>
      </c>
      <c r="R140">
        <v>63.733150000000002</v>
      </c>
      <c r="S140">
        <v>1.6582699999999999</v>
      </c>
      <c r="T140">
        <v>4.8108300000000002</v>
      </c>
      <c r="AD140">
        <v>112</v>
      </c>
      <c r="AE140">
        <v>14.04209</v>
      </c>
      <c r="AF140">
        <v>13.79171</v>
      </c>
      <c r="AG140">
        <v>0.25037999999999999</v>
      </c>
      <c r="AH140">
        <v>10.66911</v>
      </c>
      <c r="BF140">
        <v>104</v>
      </c>
      <c r="BG140">
        <v>2.7089799999999999</v>
      </c>
      <c r="BH140">
        <v>2.7230500000000002</v>
      </c>
      <c r="BI140">
        <v>-1.4069999999999999E-2</v>
      </c>
      <c r="BS140">
        <v>104</v>
      </c>
      <c r="BT140">
        <v>2.7089799999999999</v>
      </c>
      <c r="BU140">
        <v>2.7230500000000002</v>
      </c>
      <c r="BV140">
        <v>-1.4069999999999999E-2</v>
      </c>
      <c r="CF140">
        <v>109</v>
      </c>
      <c r="CG140">
        <v>1.78186</v>
      </c>
      <c r="CH140">
        <v>1.8013999999999999</v>
      </c>
      <c r="CI140">
        <v>-1.9529999999999999E-2</v>
      </c>
      <c r="CJ140">
        <v>-42.541829999999997</v>
      </c>
      <c r="CS140">
        <v>185</v>
      </c>
      <c r="CT140">
        <v>2.6981099999999998</v>
      </c>
      <c r="CU140">
        <v>2.6494</v>
      </c>
      <c r="CV140">
        <v>4.87E-2</v>
      </c>
    </row>
    <row r="141" spans="2:100" x14ac:dyDescent="0.25">
      <c r="B141">
        <v>102</v>
      </c>
      <c r="C141">
        <v>88.87</v>
      </c>
      <c r="D141">
        <v>88.624510000000001</v>
      </c>
      <c r="E141">
        <v>0.24549000000000001</v>
      </c>
      <c r="P141">
        <v>105</v>
      </c>
      <c r="Q141">
        <v>65.157809999999998</v>
      </c>
      <c r="R141">
        <v>64.128370000000004</v>
      </c>
      <c r="S141">
        <v>1.0294399999999999</v>
      </c>
      <c r="T141">
        <v>2.98651</v>
      </c>
      <c r="AD141">
        <v>113</v>
      </c>
      <c r="AE141">
        <v>14.839930000000001</v>
      </c>
      <c r="AF141">
        <v>14.716950000000001</v>
      </c>
      <c r="AG141">
        <v>0.12298000000000001</v>
      </c>
      <c r="AH141">
        <v>5.2402699999999998</v>
      </c>
      <c r="BF141">
        <v>105</v>
      </c>
      <c r="BG141">
        <v>2.5272399999999999</v>
      </c>
      <c r="BH141">
        <v>2.6684700000000001</v>
      </c>
      <c r="BI141">
        <v>-0.14122999999999999</v>
      </c>
      <c r="BS141">
        <v>105</v>
      </c>
      <c r="BT141">
        <v>2.5272399999999999</v>
      </c>
      <c r="BU141">
        <v>2.6684700000000001</v>
      </c>
      <c r="BV141">
        <v>-0.14122999999999999</v>
      </c>
      <c r="CF141">
        <v>110</v>
      </c>
      <c r="CG141">
        <v>1.52522</v>
      </c>
      <c r="CH141">
        <v>1.5422800000000001</v>
      </c>
      <c r="CI141">
        <v>-1.7069999999999998E-2</v>
      </c>
      <c r="CJ141">
        <v>-37.169469999999997</v>
      </c>
      <c r="CS141">
        <v>186</v>
      </c>
      <c r="CT141">
        <v>2.1822400000000002</v>
      </c>
      <c r="CU141">
        <v>2.2125900000000001</v>
      </c>
      <c r="CV141">
        <v>-3.0349999999999999E-2</v>
      </c>
    </row>
    <row r="142" spans="2:100" x14ac:dyDescent="0.25">
      <c r="B142">
        <v>103</v>
      </c>
      <c r="C142">
        <v>88.83</v>
      </c>
      <c r="D142">
        <v>88.266540000000006</v>
      </c>
      <c r="E142">
        <v>0.56345999999999996</v>
      </c>
      <c r="P142">
        <v>107</v>
      </c>
      <c r="Q142">
        <v>66.095240000000004</v>
      </c>
      <c r="R142">
        <v>64.566050000000004</v>
      </c>
      <c r="S142">
        <v>1.52919</v>
      </c>
      <c r="T142">
        <v>4.4363400000000004</v>
      </c>
      <c r="AD142">
        <v>114</v>
      </c>
      <c r="AE142">
        <v>14.44089</v>
      </c>
      <c r="AF142">
        <v>13.731870000000001</v>
      </c>
      <c r="AG142">
        <v>0.70901999999999998</v>
      </c>
      <c r="AH142">
        <v>30.212910000000001</v>
      </c>
      <c r="BF142">
        <v>106</v>
      </c>
      <c r="BG142">
        <v>2.6183299999999998</v>
      </c>
      <c r="BH142">
        <v>2.5962399999999999</v>
      </c>
      <c r="BI142">
        <v>2.2079999999999999E-2</v>
      </c>
      <c r="BS142">
        <v>106</v>
      </c>
      <c r="BT142">
        <v>2.6183299999999998</v>
      </c>
      <c r="BU142">
        <v>2.5962399999999999</v>
      </c>
      <c r="BV142">
        <v>2.2079999999999999E-2</v>
      </c>
      <c r="CF142">
        <v>111</v>
      </c>
      <c r="CG142">
        <v>1.5736600000000001</v>
      </c>
      <c r="CH142">
        <v>1.6092900000000001</v>
      </c>
      <c r="CI142">
        <v>-3.5639999999999998E-2</v>
      </c>
      <c r="CJ142">
        <v>-77.610799999999998</v>
      </c>
      <c r="CS142">
        <v>187</v>
      </c>
      <c r="CT142">
        <v>2.4571100000000001</v>
      </c>
      <c r="CU142">
        <v>2.4961799999999998</v>
      </c>
      <c r="CV142">
        <v>-3.9070000000000001E-2</v>
      </c>
    </row>
    <row r="143" spans="2:100" x14ac:dyDescent="0.25">
      <c r="B143">
        <v>104</v>
      </c>
      <c r="C143">
        <v>90.44</v>
      </c>
      <c r="D143">
        <v>90.693690000000004</v>
      </c>
      <c r="E143">
        <v>-0.25369000000000003</v>
      </c>
      <c r="P143">
        <v>108</v>
      </c>
      <c r="Q143">
        <v>64.657290000000003</v>
      </c>
      <c r="R143">
        <v>63.909439999999996</v>
      </c>
      <c r="S143">
        <v>0.74785000000000001</v>
      </c>
      <c r="T143">
        <v>2.1695899999999999</v>
      </c>
      <c r="AD143">
        <v>115</v>
      </c>
      <c r="AE143">
        <v>11.990209999999999</v>
      </c>
      <c r="AF143">
        <v>11.53354</v>
      </c>
      <c r="AG143">
        <v>0.45667000000000002</v>
      </c>
      <c r="AH143">
        <v>19.45974</v>
      </c>
      <c r="BF143">
        <v>107</v>
      </c>
      <c r="BG143">
        <v>2.5770300000000002</v>
      </c>
      <c r="BH143">
        <v>2.7006299999999999</v>
      </c>
      <c r="BI143">
        <v>-0.1236</v>
      </c>
      <c r="BS143">
        <v>107</v>
      </c>
      <c r="BT143">
        <v>2.5770300000000002</v>
      </c>
      <c r="BU143">
        <v>2.7006299999999999</v>
      </c>
      <c r="BV143">
        <v>-0.1236</v>
      </c>
      <c r="CF143">
        <v>112</v>
      </c>
      <c r="CG143">
        <v>1.57233</v>
      </c>
      <c r="CH143">
        <v>1.53755</v>
      </c>
      <c r="CI143">
        <v>3.4779999999999998E-2</v>
      </c>
      <c r="CJ143">
        <v>75.74239</v>
      </c>
      <c r="CS143">
        <v>188</v>
      </c>
      <c r="CT143">
        <v>2.7814700000000001</v>
      </c>
      <c r="CU143">
        <v>2.7403200000000001</v>
      </c>
      <c r="CV143">
        <v>4.1149999999999999E-2</v>
      </c>
    </row>
    <row r="144" spans="2:100" x14ac:dyDescent="0.25">
      <c r="B144">
        <v>105</v>
      </c>
      <c r="C144">
        <v>89.03</v>
      </c>
      <c r="D144">
        <v>88.947779999999995</v>
      </c>
      <c r="E144">
        <v>8.2220000000000001E-2</v>
      </c>
      <c r="P144">
        <v>109</v>
      </c>
      <c r="Q144">
        <v>64.623760000000004</v>
      </c>
      <c r="R144">
        <v>63.987949999999998</v>
      </c>
      <c r="S144">
        <v>0.63582000000000005</v>
      </c>
      <c r="T144">
        <v>1.84457</v>
      </c>
      <c r="AD144">
        <v>116</v>
      </c>
      <c r="AE144">
        <v>12.408429999999999</v>
      </c>
      <c r="AF144">
        <v>12.048080000000001</v>
      </c>
      <c r="AG144">
        <v>0.36033999999999999</v>
      </c>
      <c r="AH144">
        <v>15.35502</v>
      </c>
      <c r="BF144">
        <v>108</v>
      </c>
      <c r="BG144">
        <v>2.6568399999999999</v>
      </c>
      <c r="BH144">
        <v>2.7294200000000002</v>
      </c>
      <c r="BI144">
        <v>-7.2580000000000006E-2</v>
      </c>
      <c r="BS144">
        <v>108</v>
      </c>
      <c r="BT144">
        <v>2.6568399999999999</v>
      </c>
      <c r="BU144">
        <v>2.7294200000000002</v>
      </c>
      <c r="BV144">
        <v>-7.2580000000000006E-2</v>
      </c>
      <c r="CF144">
        <v>113</v>
      </c>
      <c r="CG144">
        <v>1.6118300000000001</v>
      </c>
      <c r="CH144">
        <v>1.8073699999999999</v>
      </c>
      <c r="CI144">
        <v>-0.19553999999999999</v>
      </c>
      <c r="CJ144">
        <v>-425.87511000000001</v>
      </c>
      <c r="CS144">
        <v>189</v>
      </c>
      <c r="CT144">
        <v>2.2627999999999999</v>
      </c>
      <c r="CU144">
        <v>2.3485399999999998</v>
      </c>
      <c r="CV144">
        <v>-8.5739999999999997E-2</v>
      </c>
    </row>
    <row r="145" spans="2:101" x14ac:dyDescent="0.25">
      <c r="B145">
        <v>106</v>
      </c>
      <c r="C145">
        <v>89.37</v>
      </c>
      <c r="D145">
        <v>89.534670000000006</v>
      </c>
      <c r="E145">
        <v>-0.16467000000000001</v>
      </c>
      <c r="P145">
        <v>110</v>
      </c>
      <c r="Q145">
        <v>64.329639999999998</v>
      </c>
      <c r="R145">
        <v>64.238680000000002</v>
      </c>
      <c r="S145">
        <v>9.0959999999999999E-2</v>
      </c>
      <c r="T145">
        <v>0.26389000000000001</v>
      </c>
      <c r="AD145">
        <v>117</v>
      </c>
      <c r="AE145">
        <v>15.904070000000001</v>
      </c>
      <c r="AF145">
        <v>15.07893</v>
      </c>
      <c r="AG145">
        <v>0.82513000000000003</v>
      </c>
      <c r="AH145">
        <v>35.160690000000002</v>
      </c>
      <c r="BF145">
        <v>109</v>
      </c>
      <c r="BG145">
        <v>2.73522</v>
      </c>
      <c r="BH145">
        <v>2.69652</v>
      </c>
      <c r="BI145">
        <v>3.8690000000000002E-2</v>
      </c>
      <c r="BS145">
        <v>109</v>
      </c>
      <c r="BT145">
        <v>2.73522</v>
      </c>
      <c r="BU145">
        <v>2.69652</v>
      </c>
      <c r="BV145">
        <v>3.8690000000000002E-2</v>
      </c>
      <c r="CF145">
        <v>114</v>
      </c>
      <c r="CG145">
        <v>1.7264999999999999</v>
      </c>
      <c r="CH145">
        <v>1.7692000000000001</v>
      </c>
      <c r="CI145">
        <v>-4.2689999999999999E-2</v>
      </c>
      <c r="CJ145">
        <v>-92.982370000000003</v>
      </c>
      <c r="CS145">
        <v>20</v>
      </c>
      <c r="CT145">
        <v>6.21</v>
      </c>
      <c r="CU145">
        <v>5.9097400000000002</v>
      </c>
      <c r="CV145">
        <v>0.30026000000000003</v>
      </c>
      <c r="CW145">
        <v>256.29584</v>
      </c>
    </row>
    <row r="146" spans="2:101" x14ac:dyDescent="0.25">
      <c r="B146">
        <v>107</v>
      </c>
      <c r="C146">
        <v>89.25</v>
      </c>
      <c r="D146">
        <v>89.243750000000006</v>
      </c>
      <c r="E146">
        <v>6.2500000000000003E-3</v>
      </c>
      <c r="P146">
        <v>111</v>
      </c>
      <c r="Q146">
        <v>63.527419999999999</v>
      </c>
      <c r="R146">
        <v>64.157510000000002</v>
      </c>
      <c r="S146">
        <v>-0.63009999999999999</v>
      </c>
      <c r="T146">
        <v>-1.8279799999999999</v>
      </c>
      <c r="AD146">
        <v>118</v>
      </c>
      <c r="AE146">
        <v>13.4901</v>
      </c>
      <c r="AF146">
        <v>13.04632</v>
      </c>
      <c r="AG146">
        <v>0.44378000000000001</v>
      </c>
      <c r="AH146">
        <v>18.910309999999999</v>
      </c>
      <c r="BF146">
        <v>110</v>
      </c>
      <c r="BG146">
        <v>2.55843</v>
      </c>
      <c r="BH146">
        <v>2.5618699999999999</v>
      </c>
      <c r="BI146">
        <v>-3.4399999999999999E-3</v>
      </c>
      <c r="BS146">
        <v>110</v>
      </c>
      <c r="BT146">
        <v>2.55843</v>
      </c>
      <c r="BU146">
        <v>2.5618699999999999</v>
      </c>
      <c r="BV146">
        <v>-3.4399999999999999E-3</v>
      </c>
      <c r="CF146">
        <v>115</v>
      </c>
      <c r="CG146">
        <v>1.7595000000000001</v>
      </c>
      <c r="CH146">
        <v>1.6651499999999999</v>
      </c>
      <c r="CI146">
        <v>9.4350000000000003E-2</v>
      </c>
      <c r="CJ146">
        <v>205.47684000000001</v>
      </c>
      <c r="CS146">
        <v>21</v>
      </c>
      <c r="CT146">
        <v>6.26</v>
      </c>
      <c r="CU146">
        <v>6.2961099999999997</v>
      </c>
      <c r="CV146">
        <v>-3.6110000000000003E-2</v>
      </c>
      <c r="CW146">
        <v>-30.825340000000001</v>
      </c>
    </row>
    <row r="147" spans="2:101" x14ac:dyDescent="0.25">
      <c r="B147">
        <v>108</v>
      </c>
      <c r="C147">
        <v>89.58</v>
      </c>
      <c r="D147">
        <v>89.833100000000002</v>
      </c>
      <c r="E147">
        <v>-0.25309999999999999</v>
      </c>
      <c r="P147">
        <v>112</v>
      </c>
      <c r="Q147">
        <v>64.59845</v>
      </c>
      <c r="R147">
        <v>65.027019999999993</v>
      </c>
      <c r="S147">
        <v>-0.42856</v>
      </c>
      <c r="T147">
        <v>-1.2433099999999999</v>
      </c>
      <c r="AD147">
        <v>119</v>
      </c>
      <c r="AE147">
        <v>17.651599999999998</v>
      </c>
      <c r="AF147">
        <v>17.377929999999999</v>
      </c>
      <c r="AG147">
        <v>0.27367000000000002</v>
      </c>
      <c r="AH147">
        <v>11.66178</v>
      </c>
      <c r="BF147">
        <v>111</v>
      </c>
      <c r="BG147">
        <v>2.5783800000000001</v>
      </c>
      <c r="BH147">
        <v>2.5981700000000001</v>
      </c>
      <c r="BI147">
        <v>-1.9789999999999999E-2</v>
      </c>
      <c r="BS147">
        <v>111</v>
      </c>
      <c r="BT147">
        <v>2.5783800000000001</v>
      </c>
      <c r="BU147">
        <v>2.5981700000000001</v>
      </c>
      <c r="BV147">
        <v>-1.9789999999999999E-2</v>
      </c>
      <c r="CF147">
        <v>116</v>
      </c>
      <c r="CG147">
        <v>1.73993</v>
      </c>
      <c r="CH147">
        <v>1.7056</v>
      </c>
      <c r="CI147">
        <v>3.4329999999999999E-2</v>
      </c>
      <c r="CJ147">
        <v>74.768640000000005</v>
      </c>
      <c r="CS147">
        <v>22</v>
      </c>
      <c r="CT147">
        <v>6.07</v>
      </c>
      <c r="CU147">
        <v>6.2438500000000001</v>
      </c>
      <c r="CV147">
        <v>-0.17385</v>
      </c>
      <c r="CW147">
        <v>-148.39685</v>
      </c>
    </row>
    <row r="148" spans="2:101" x14ac:dyDescent="0.25">
      <c r="B148">
        <v>109</v>
      </c>
      <c r="C148">
        <v>88.11</v>
      </c>
      <c r="D148">
        <v>88.274919999999995</v>
      </c>
      <c r="E148">
        <v>-0.16492000000000001</v>
      </c>
      <c r="P148">
        <v>113</v>
      </c>
      <c r="Q148">
        <v>63.639400000000002</v>
      </c>
      <c r="R148">
        <v>64.769859999999994</v>
      </c>
      <c r="S148">
        <v>-1.1304700000000001</v>
      </c>
      <c r="T148">
        <v>-3.2796099999999999</v>
      </c>
      <c r="AD148">
        <v>120</v>
      </c>
      <c r="AE148">
        <v>16.866540000000001</v>
      </c>
      <c r="AF148">
        <v>17.333290000000002</v>
      </c>
      <c r="AG148">
        <v>-0.46675</v>
      </c>
      <c r="AH148">
        <v>-19.889060000000001</v>
      </c>
      <c r="BF148">
        <v>112</v>
      </c>
      <c r="BG148">
        <v>2.5640999999999998</v>
      </c>
      <c r="BH148">
        <v>2.5588000000000002</v>
      </c>
      <c r="BI148">
        <v>5.3E-3</v>
      </c>
      <c r="BS148">
        <v>112</v>
      </c>
      <c r="BT148">
        <v>2.5640999999999998</v>
      </c>
      <c r="BU148">
        <v>2.5588000000000002</v>
      </c>
      <c r="BV148">
        <v>5.3E-3</v>
      </c>
      <c r="CF148">
        <v>117</v>
      </c>
      <c r="CG148">
        <v>1.9451799999999999</v>
      </c>
      <c r="CH148">
        <v>1.8785700000000001</v>
      </c>
      <c r="CI148">
        <v>6.6610000000000003E-2</v>
      </c>
      <c r="CJ148">
        <v>145.08022</v>
      </c>
      <c r="CS148">
        <v>23</v>
      </c>
      <c r="CT148">
        <v>5.62</v>
      </c>
      <c r="CU148">
        <v>5.9377599999999999</v>
      </c>
      <c r="CV148">
        <v>-0.31775999999999999</v>
      </c>
      <c r="CW148">
        <v>-271.24072999999999</v>
      </c>
    </row>
    <row r="149" spans="2:101" x14ac:dyDescent="0.25">
      <c r="B149">
        <v>110</v>
      </c>
      <c r="C149">
        <v>81.3</v>
      </c>
      <c r="D149">
        <v>81.57638</v>
      </c>
      <c r="E149">
        <v>-0.27638000000000001</v>
      </c>
      <c r="P149">
        <v>114</v>
      </c>
      <c r="Q149">
        <v>64.886809999999997</v>
      </c>
      <c r="R149">
        <v>64.805109999999999</v>
      </c>
      <c r="S149">
        <v>8.1689999999999999E-2</v>
      </c>
      <c r="T149">
        <v>0.23699999999999999</v>
      </c>
      <c r="AD149">
        <v>121</v>
      </c>
      <c r="AE149">
        <v>13.501200000000001</v>
      </c>
      <c r="AF149">
        <v>13.83501</v>
      </c>
      <c r="AG149">
        <v>-0.33382000000000001</v>
      </c>
      <c r="AH149">
        <v>-14.22461</v>
      </c>
      <c r="BF149">
        <v>113</v>
      </c>
      <c r="BG149">
        <v>2.74566</v>
      </c>
      <c r="BH149">
        <v>2.6734800000000001</v>
      </c>
      <c r="BI149">
        <v>7.2179999999999994E-2</v>
      </c>
      <c r="BS149">
        <v>113</v>
      </c>
      <c r="BT149">
        <v>2.74566</v>
      </c>
      <c r="BU149">
        <v>2.6734800000000001</v>
      </c>
      <c r="BV149">
        <v>7.2179999999999994E-2</v>
      </c>
      <c r="CF149">
        <v>118</v>
      </c>
      <c r="CG149">
        <v>1.9577</v>
      </c>
      <c r="CH149">
        <v>1.8220000000000001</v>
      </c>
      <c r="CI149">
        <v>0.13569999999999999</v>
      </c>
      <c r="CJ149">
        <v>295.53577999999999</v>
      </c>
      <c r="CS149">
        <v>24</v>
      </c>
      <c r="CT149">
        <v>7.17</v>
      </c>
      <c r="CU149">
        <v>6.2534099999999997</v>
      </c>
      <c r="CV149">
        <v>0.91659000000000002</v>
      </c>
      <c r="CW149">
        <v>782.39202</v>
      </c>
    </row>
    <row r="150" spans="2:101" x14ac:dyDescent="0.25">
      <c r="B150">
        <v>111</v>
      </c>
      <c r="C150">
        <v>82.61</v>
      </c>
      <c r="D150">
        <v>82.912880000000001</v>
      </c>
      <c r="E150">
        <v>-0.30287999999999998</v>
      </c>
      <c r="P150">
        <v>115</v>
      </c>
      <c r="Q150">
        <v>66.581220000000002</v>
      </c>
      <c r="R150">
        <v>66.806399999999996</v>
      </c>
      <c r="S150">
        <v>-0.22519</v>
      </c>
      <c r="T150">
        <v>-0.65329999999999999</v>
      </c>
      <c r="AD150">
        <v>122</v>
      </c>
      <c r="AE150">
        <v>11.13246</v>
      </c>
      <c r="AF150">
        <v>12.198650000000001</v>
      </c>
      <c r="AG150">
        <v>-1.06619</v>
      </c>
      <c r="AH150">
        <v>-45.432589999999998</v>
      </c>
      <c r="BF150">
        <v>114</v>
      </c>
      <c r="BG150">
        <v>2.6526399999999999</v>
      </c>
      <c r="BH150">
        <v>2.6545800000000002</v>
      </c>
      <c r="BI150">
        <v>-1.9300000000000001E-3</v>
      </c>
      <c r="BS150">
        <v>114</v>
      </c>
      <c r="BT150">
        <v>2.6526399999999999</v>
      </c>
      <c r="BU150">
        <v>2.6545800000000002</v>
      </c>
      <c r="BV150">
        <v>-1.9300000000000001E-3</v>
      </c>
      <c r="CF150">
        <v>119</v>
      </c>
      <c r="CG150">
        <v>1.96251</v>
      </c>
      <c r="CH150">
        <v>1.9335500000000001</v>
      </c>
      <c r="CI150">
        <v>2.896E-2</v>
      </c>
      <c r="CJ150">
        <v>63.077500000000001</v>
      </c>
      <c r="CS150">
        <v>25</v>
      </c>
      <c r="CT150">
        <v>5.94</v>
      </c>
      <c r="CU150">
        <v>5.8648999999999996</v>
      </c>
      <c r="CV150">
        <v>7.51E-2</v>
      </c>
      <c r="CW150">
        <v>64.102080000000001</v>
      </c>
    </row>
    <row r="151" spans="2:101" x14ac:dyDescent="0.25">
      <c r="B151">
        <v>112</v>
      </c>
      <c r="C151">
        <v>82.68</v>
      </c>
      <c r="D151">
        <v>82.798940000000002</v>
      </c>
      <c r="E151">
        <v>-0.11894</v>
      </c>
      <c r="P151">
        <v>116</v>
      </c>
      <c r="Q151">
        <v>65.979849999999999</v>
      </c>
      <c r="R151">
        <v>66.218900000000005</v>
      </c>
      <c r="S151">
        <v>-0.23905000000000001</v>
      </c>
      <c r="T151">
        <v>-0.69350999999999996</v>
      </c>
      <c r="AD151">
        <v>123</v>
      </c>
      <c r="AE151">
        <v>15.2837</v>
      </c>
      <c r="AF151">
        <v>14.41907</v>
      </c>
      <c r="AG151">
        <v>0.86462000000000006</v>
      </c>
      <c r="AH151">
        <v>36.843449999999997</v>
      </c>
      <c r="BF151">
        <v>115</v>
      </c>
      <c r="BG151">
        <v>2.5285500000000001</v>
      </c>
      <c r="BH151">
        <v>2.5971700000000002</v>
      </c>
      <c r="BI151">
        <v>-6.862E-2</v>
      </c>
      <c r="BS151">
        <v>115</v>
      </c>
      <c r="BT151">
        <v>2.5285500000000001</v>
      </c>
      <c r="BU151">
        <v>2.5971700000000002</v>
      </c>
      <c r="BV151">
        <v>-6.862E-2</v>
      </c>
      <c r="CF151">
        <v>120</v>
      </c>
      <c r="CG151">
        <v>1.9694100000000001</v>
      </c>
      <c r="CH151">
        <v>1.8865099999999999</v>
      </c>
      <c r="CI151">
        <v>8.2909999999999998E-2</v>
      </c>
      <c r="CJ151">
        <v>180.56665000000001</v>
      </c>
      <c r="CS151">
        <v>26</v>
      </c>
      <c r="CT151">
        <v>5.97</v>
      </c>
      <c r="CU151">
        <v>6.0382199999999999</v>
      </c>
      <c r="CV151">
        <v>-6.8220000000000003E-2</v>
      </c>
      <c r="CW151">
        <v>-58.235129999999998</v>
      </c>
    </row>
    <row r="152" spans="2:101" x14ac:dyDescent="0.25">
      <c r="B152">
        <v>113</v>
      </c>
      <c r="C152">
        <v>89.96</v>
      </c>
      <c r="D152">
        <v>90.292479999999998</v>
      </c>
      <c r="E152">
        <v>-0.33248</v>
      </c>
      <c r="P152">
        <v>117</v>
      </c>
      <c r="Q152">
        <v>64.48939</v>
      </c>
      <c r="R152">
        <v>64.40652</v>
      </c>
      <c r="S152">
        <v>8.2860000000000003E-2</v>
      </c>
      <c r="T152">
        <v>0.2404</v>
      </c>
      <c r="AD152">
        <v>124</v>
      </c>
      <c r="AE152">
        <v>16.86974</v>
      </c>
      <c r="AF152">
        <v>16.71405</v>
      </c>
      <c r="AG152">
        <v>0.15568000000000001</v>
      </c>
      <c r="AH152">
        <v>6.6340199999999996</v>
      </c>
      <c r="BF152">
        <v>116</v>
      </c>
      <c r="BG152">
        <v>2.52976</v>
      </c>
      <c r="BH152">
        <v>2.5904500000000001</v>
      </c>
      <c r="BI152">
        <v>-6.0690000000000001E-2</v>
      </c>
      <c r="BS152">
        <v>116</v>
      </c>
      <c r="BT152">
        <v>2.52976</v>
      </c>
      <c r="BU152">
        <v>2.5904500000000001</v>
      </c>
      <c r="BV152">
        <v>-6.0690000000000001E-2</v>
      </c>
      <c r="CF152">
        <v>121</v>
      </c>
      <c r="CG152">
        <v>1.80016</v>
      </c>
      <c r="CH152">
        <v>1.7582</v>
      </c>
      <c r="CI152">
        <v>4.1959999999999997E-2</v>
      </c>
      <c r="CJ152">
        <v>91.393209999999996</v>
      </c>
      <c r="CS152">
        <v>27</v>
      </c>
      <c r="CT152">
        <v>6.19</v>
      </c>
      <c r="CU152">
        <v>6.3739400000000002</v>
      </c>
      <c r="CV152">
        <v>-0.18393999999999999</v>
      </c>
      <c r="CW152">
        <v>-157.00873000000001</v>
      </c>
    </row>
    <row r="153" spans="2:101" x14ac:dyDescent="0.25">
      <c r="B153">
        <v>114</v>
      </c>
      <c r="C153">
        <v>87.46</v>
      </c>
      <c r="D153">
        <v>87.592169999999996</v>
      </c>
      <c r="E153">
        <v>-0.13217000000000001</v>
      </c>
      <c r="P153">
        <v>118</v>
      </c>
      <c r="Q153">
        <v>65.537809999999993</v>
      </c>
      <c r="R153">
        <v>65.75855</v>
      </c>
      <c r="S153">
        <v>-0.22075</v>
      </c>
      <c r="T153">
        <v>-0.64041000000000003</v>
      </c>
      <c r="AD153">
        <v>125</v>
      </c>
      <c r="AE153">
        <v>14.598459999999999</v>
      </c>
      <c r="AF153">
        <v>14.65652</v>
      </c>
      <c r="AG153">
        <v>-5.806E-2</v>
      </c>
      <c r="AH153">
        <v>-2.4740899999999999</v>
      </c>
      <c r="BF153">
        <v>118</v>
      </c>
      <c r="BG153">
        <v>2.6440100000000002</v>
      </c>
      <c r="BH153">
        <v>2.6256699999999999</v>
      </c>
      <c r="BI153">
        <v>1.8350000000000002E-2</v>
      </c>
      <c r="BS153">
        <v>118</v>
      </c>
      <c r="BT153">
        <v>2.6440100000000002</v>
      </c>
      <c r="BU153">
        <v>2.6256699999999999</v>
      </c>
      <c r="BV153">
        <v>1.8350000000000002E-2</v>
      </c>
      <c r="CF153">
        <v>122</v>
      </c>
      <c r="CG153">
        <v>1.6839999999999999</v>
      </c>
      <c r="CH153">
        <v>1.75675</v>
      </c>
      <c r="CI153">
        <v>-7.2749999999999995E-2</v>
      </c>
      <c r="CJ153">
        <v>-158.44730999999999</v>
      </c>
      <c r="CS153">
        <v>28</v>
      </c>
      <c r="CT153">
        <v>6.34</v>
      </c>
      <c r="CU153">
        <v>6.3724299999999996</v>
      </c>
      <c r="CV153">
        <v>-3.243E-2</v>
      </c>
      <c r="CW153">
        <v>-27.68507</v>
      </c>
    </row>
    <row r="154" spans="2:101" x14ac:dyDescent="0.25">
      <c r="B154">
        <v>115</v>
      </c>
      <c r="C154">
        <v>85.82</v>
      </c>
      <c r="D154">
        <v>85.509739999999994</v>
      </c>
      <c r="E154">
        <v>0.31025999999999998</v>
      </c>
      <c r="P154">
        <v>119</v>
      </c>
      <c r="Q154">
        <v>62.734290000000001</v>
      </c>
      <c r="R154">
        <v>63.211669999999998</v>
      </c>
      <c r="S154">
        <v>-0.47738000000000003</v>
      </c>
      <c r="T154">
        <v>-1.38493</v>
      </c>
      <c r="AD154">
        <v>126</v>
      </c>
      <c r="AE154">
        <v>16.996089999999999</v>
      </c>
      <c r="AF154">
        <v>17.035979999999999</v>
      </c>
      <c r="AG154">
        <v>-3.9890000000000002E-2</v>
      </c>
      <c r="AH154">
        <v>-1.69973</v>
      </c>
      <c r="BF154">
        <v>119</v>
      </c>
      <c r="BG154">
        <v>2.9106900000000002</v>
      </c>
      <c r="BH154">
        <v>2.8710100000000001</v>
      </c>
      <c r="BI154">
        <v>3.968E-2</v>
      </c>
      <c r="BS154">
        <v>119</v>
      </c>
      <c r="BT154">
        <v>2.9106900000000002</v>
      </c>
      <c r="BU154">
        <v>2.8710100000000001</v>
      </c>
      <c r="BV154">
        <v>3.968E-2</v>
      </c>
      <c r="CF154">
        <v>123</v>
      </c>
      <c r="CG154">
        <v>1.7380599999999999</v>
      </c>
      <c r="CH154">
        <v>1.7296400000000001</v>
      </c>
      <c r="CI154">
        <v>8.4100000000000008E-3</v>
      </c>
      <c r="CJ154">
        <v>18.325209999999998</v>
      </c>
      <c r="CS154">
        <v>29</v>
      </c>
      <c r="CT154">
        <v>7.07</v>
      </c>
      <c r="CU154">
        <v>6.1332199999999997</v>
      </c>
      <c r="CV154">
        <v>0.93677999999999995</v>
      </c>
      <c r="CW154">
        <v>799.63138000000004</v>
      </c>
    </row>
    <row r="155" spans="2:101" x14ac:dyDescent="0.25">
      <c r="B155">
        <v>116</v>
      </c>
      <c r="C155">
        <v>87.36</v>
      </c>
      <c r="D155">
        <v>87.372349999999997</v>
      </c>
      <c r="E155">
        <v>-1.235E-2</v>
      </c>
      <c r="P155">
        <v>120</v>
      </c>
      <c r="Q155">
        <v>63.659370000000003</v>
      </c>
      <c r="R155">
        <v>63.380299999999998</v>
      </c>
      <c r="S155">
        <v>0.27905999999999997</v>
      </c>
      <c r="T155">
        <v>0.80959999999999999</v>
      </c>
      <c r="AD155">
        <v>127</v>
      </c>
      <c r="AE155">
        <v>12.926769999999999</v>
      </c>
      <c r="AF155">
        <v>12.349259999999999</v>
      </c>
      <c r="AG155">
        <v>0.57750999999999997</v>
      </c>
      <c r="AH155">
        <v>24.60913</v>
      </c>
      <c r="BF155">
        <v>120</v>
      </c>
      <c r="BG155">
        <v>2.91561</v>
      </c>
      <c r="BH155">
        <v>2.8416700000000001</v>
      </c>
      <c r="BI155">
        <v>7.3950000000000002E-2</v>
      </c>
      <c r="BS155">
        <v>120</v>
      </c>
      <c r="BT155">
        <v>2.91561</v>
      </c>
      <c r="BU155">
        <v>2.8416700000000001</v>
      </c>
      <c r="BV155">
        <v>7.3950000000000002E-2</v>
      </c>
      <c r="CF155">
        <v>124</v>
      </c>
      <c r="CG155">
        <v>1.71688</v>
      </c>
      <c r="CH155">
        <v>1.73953</v>
      </c>
      <c r="CI155">
        <v>-2.265E-2</v>
      </c>
      <c r="CJ155">
        <v>-49.323360000000001</v>
      </c>
      <c r="CS155">
        <v>30</v>
      </c>
      <c r="CT155">
        <v>5.61</v>
      </c>
      <c r="CU155">
        <v>5.8932500000000001</v>
      </c>
      <c r="CV155">
        <v>-0.28325</v>
      </c>
      <c r="CW155">
        <v>-241.77669</v>
      </c>
    </row>
    <row r="156" spans="2:101" x14ac:dyDescent="0.25">
      <c r="B156">
        <v>117</v>
      </c>
      <c r="C156">
        <v>90.48</v>
      </c>
      <c r="D156">
        <v>90.200559999999996</v>
      </c>
      <c r="E156">
        <v>0.27944000000000002</v>
      </c>
      <c r="P156">
        <v>121</v>
      </c>
      <c r="Q156">
        <v>65.318449999999999</v>
      </c>
      <c r="R156">
        <v>64.530209999999997</v>
      </c>
      <c r="S156">
        <v>0.78824000000000005</v>
      </c>
      <c r="T156">
        <v>2.2867700000000002</v>
      </c>
      <c r="AD156">
        <v>128</v>
      </c>
      <c r="AE156">
        <v>15.913489999999999</v>
      </c>
      <c r="AF156">
        <v>16.28388</v>
      </c>
      <c r="AG156">
        <v>-0.37039</v>
      </c>
      <c r="AH156">
        <v>-15.783160000000001</v>
      </c>
      <c r="BF156">
        <v>121</v>
      </c>
      <c r="BG156">
        <v>2.6204900000000002</v>
      </c>
      <c r="BH156">
        <v>2.62216</v>
      </c>
      <c r="BI156">
        <v>-1.6800000000000001E-3</v>
      </c>
      <c r="BS156">
        <v>121</v>
      </c>
      <c r="BT156">
        <v>2.6204900000000002</v>
      </c>
      <c r="BU156">
        <v>2.62216</v>
      </c>
      <c r="BV156">
        <v>-1.6800000000000001E-3</v>
      </c>
      <c r="CF156">
        <v>125</v>
      </c>
      <c r="CG156">
        <v>1.7759400000000001</v>
      </c>
      <c r="CH156">
        <v>1.7497400000000001</v>
      </c>
      <c r="CI156">
        <v>2.6200000000000001E-2</v>
      </c>
      <c r="CJ156">
        <v>57.057049999999997</v>
      </c>
      <c r="CS156">
        <v>31</v>
      </c>
      <c r="CT156">
        <v>6.28</v>
      </c>
      <c r="CU156">
        <v>6.2361399999999998</v>
      </c>
      <c r="CV156">
        <v>4.3860000000000003E-2</v>
      </c>
      <c r="CW156">
        <v>37.442779999999999</v>
      </c>
    </row>
    <row r="157" spans="2:101" x14ac:dyDescent="0.25">
      <c r="B157">
        <v>118</v>
      </c>
      <c r="C157">
        <v>88.88</v>
      </c>
      <c r="D157">
        <v>88.656310000000005</v>
      </c>
      <c r="E157">
        <v>0.22369</v>
      </c>
      <c r="P157">
        <v>122</v>
      </c>
      <c r="Q157">
        <v>65.913200000000003</v>
      </c>
      <c r="R157">
        <v>65.907319999999999</v>
      </c>
      <c r="S157">
        <v>5.8799999999999998E-3</v>
      </c>
      <c r="T157">
        <v>1.7059999999999999E-2</v>
      </c>
      <c r="AD157">
        <v>129</v>
      </c>
      <c r="AE157">
        <v>16.974789999999999</v>
      </c>
      <c r="AF157">
        <v>14.760820000000001</v>
      </c>
      <c r="AG157">
        <v>2.2139700000000002</v>
      </c>
      <c r="AH157">
        <v>94.342309999999998</v>
      </c>
      <c r="BF157">
        <v>122</v>
      </c>
      <c r="BG157">
        <v>2.5768499999999999</v>
      </c>
      <c r="BH157">
        <v>2.5489700000000002</v>
      </c>
      <c r="BI157">
        <v>2.7890000000000002E-2</v>
      </c>
      <c r="BS157">
        <v>122</v>
      </c>
      <c r="BT157">
        <v>2.5768499999999999</v>
      </c>
      <c r="BU157">
        <v>2.5489700000000002</v>
      </c>
      <c r="BV157">
        <v>2.7890000000000002E-2</v>
      </c>
      <c r="CF157">
        <v>126</v>
      </c>
      <c r="CG157">
        <v>1.80905</v>
      </c>
      <c r="CH157">
        <v>1.77739</v>
      </c>
      <c r="CI157">
        <v>3.1649999999999998E-2</v>
      </c>
      <c r="CJ157">
        <v>68.937839999999994</v>
      </c>
      <c r="CS157">
        <v>32</v>
      </c>
      <c r="CT157">
        <v>5.22</v>
      </c>
      <c r="CU157">
        <v>5.8013500000000002</v>
      </c>
      <c r="CV157">
        <v>-0.58135000000000003</v>
      </c>
      <c r="CW157">
        <v>-496.23237</v>
      </c>
    </row>
    <row r="158" spans="2:101" x14ac:dyDescent="0.25">
      <c r="B158">
        <v>119</v>
      </c>
      <c r="C158">
        <v>90.7</v>
      </c>
      <c r="D158">
        <v>90.328389999999999</v>
      </c>
      <c r="E158">
        <v>0.37159999999999999</v>
      </c>
      <c r="P158">
        <v>123</v>
      </c>
      <c r="Q158">
        <v>63.870820000000002</v>
      </c>
      <c r="R158">
        <v>64.609930000000006</v>
      </c>
      <c r="S158">
        <v>-0.73911000000000004</v>
      </c>
      <c r="T158">
        <v>-2.1442299999999999</v>
      </c>
      <c r="AD158">
        <v>130</v>
      </c>
      <c r="AE158">
        <v>12.96546</v>
      </c>
      <c r="AF158">
        <v>13.470890000000001</v>
      </c>
      <c r="AG158">
        <v>-0.50544</v>
      </c>
      <c r="AH158">
        <v>-21.53782</v>
      </c>
      <c r="BF158">
        <v>123</v>
      </c>
      <c r="BG158">
        <v>2.9378799999999998</v>
      </c>
      <c r="BH158">
        <v>2.71292</v>
      </c>
      <c r="BI158">
        <v>0.22495999999999999</v>
      </c>
      <c r="BS158">
        <v>123</v>
      </c>
      <c r="BT158">
        <v>2.9378799999999998</v>
      </c>
      <c r="BU158">
        <v>2.71292</v>
      </c>
      <c r="BV158">
        <v>0.22495999999999999</v>
      </c>
      <c r="CF158">
        <v>127</v>
      </c>
      <c r="CG158">
        <v>1.69587</v>
      </c>
      <c r="CH158">
        <v>1.6371</v>
      </c>
      <c r="CI158">
        <v>5.876E-2</v>
      </c>
      <c r="CJ158">
        <v>127.98508</v>
      </c>
      <c r="CS158">
        <v>33</v>
      </c>
      <c r="CT158">
        <v>4.88</v>
      </c>
      <c r="CU158">
        <v>5.8288200000000003</v>
      </c>
      <c r="CV158">
        <v>-0.94882</v>
      </c>
      <c r="CW158">
        <v>-809.90509999999995</v>
      </c>
    </row>
    <row r="159" spans="2:101" x14ac:dyDescent="0.25">
      <c r="B159">
        <v>120</v>
      </c>
      <c r="C159">
        <v>90.89</v>
      </c>
      <c r="D159">
        <v>90.744910000000004</v>
      </c>
      <c r="E159">
        <v>0.14509</v>
      </c>
      <c r="P159">
        <v>125</v>
      </c>
      <c r="Q159">
        <v>64.436499999999995</v>
      </c>
      <c r="R159">
        <v>64.145439999999994</v>
      </c>
      <c r="S159">
        <v>0.29105999999999999</v>
      </c>
      <c r="T159">
        <v>0.84440000000000004</v>
      </c>
      <c r="AD159">
        <v>131</v>
      </c>
      <c r="AE159">
        <v>15.502840000000001</v>
      </c>
      <c r="AF159">
        <v>15.99671</v>
      </c>
      <c r="AG159">
        <v>-0.49386999999999998</v>
      </c>
      <c r="AH159">
        <v>-21.04487</v>
      </c>
      <c r="BF159">
        <v>124</v>
      </c>
      <c r="BG159">
        <v>2.6030099999999998</v>
      </c>
      <c r="BH159">
        <v>2.7758699999999998</v>
      </c>
      <c r="BI159">
        <v>-0.17286000000000001</v>
      </c>
      <c r="BS159">
        <v>124</v>
      </c>
      <c r="BT159">
        <v>2.6030099999999998</v>
      </c>
      <c r="BU159">
        <v>2.7758699999999998</v>
      </c>
      <c r="BV159">
        <v>-0.17286000000000001</v>
      </c>
      <c r="CF159">
        <v>128</v>
      </c>
      <c r="CG159">
        <v>1.6277699999999999</v>
      </c>
      <c r="CH159">
        <v>1.7035</v>
      </c>
      <c r="CI159">
        <v>-7.5719999999999996E-2</v>
      </c>
      <c r="CJ159">
        <v>-164.91476</v>
      </c>
      <c r="CS159">
        <v>34</v>
      </c>
      <c r="CT159">
        <v>6.19</v>
      </c>
      <c r="CU159">
        <v>6.3365200000000002</v>
      </c>
      <c r="CV159">
        <v>-0.14652000000000001</v>
      </c>
      <c r="CW159">
        <v>-125.06553</v>
      </c>
    </row>
    <row r="160" spans="2:101" x14ac:dyDescent="0.25">
      <c r="B160">
        <v>121</v>
      </c>
      <c r="C160">
        <v>87.77</v>
      </c>
      <c r="D160">
        <v>87.999440000000007</v>
      </c>
      <c r="E160">
        <v>-0.22944999999999999</v>
      </c>
      <c r="P160">
        <v>126</v>
      </c>
      <c r="Q160">
        <v>62.925739999999998</v>
      </c>
      <c r="R160">
        <v>62.842640000000003</v>
      </c>
      <c r="S160">
        <v>8.3099999999999993E-2</v>
      </c>
      <c r="T160">
        <v>0.24107999999999999</v>
      </c>
      <c r="AD160">
        <v>132</v>
      </c>
      <c r="AE160">
        <v>21.150649999999999</v>
      </c>
      <c r="AF160">
        <v>18.454329999999999</v>
      </c>
      <c r="AG160">
        <v>2.6963200000000001</v>
      </c>
      <c r="AH160">
        <v>114.89606999999999</v>
      </c>
      <c r="BF160">
        <v>125</v>
      </c>
      <c r="BG160">
        <v>2.9152200000000001</v>
      </c>
      <c r="BH160">
        <v>2.7040600000000001</v>
      </c>
      <c r="BI160">
        <v>0.21117</v>
      </c>
      <c r="BS160">
        <v>125</v>
      </c>
      <c r="BT160">
        <v>2.9152200000000001</v>
      </c>
      <c r="BU160">
        <v>2.7040600000000001</v>
      </c>
      <c r="BV160">
        <v>0.21117</v>
      </c>
      <c r="CF160">
        <v>129</v>
      </c>
      <c r="CG160">
        <v>1.4229700000000001</v>
      </c>
      <c r="CH160">
        <v>1.63554</v>
      </c>
      <c r="CI160">
        <v>-0.21257000000000001</v>
      </c>
      <c r="CJ160">
        <v>-462.95184999999998</v>
      </c>
      <c r="CS160">
        <v>35</v>
      </c>
      <c r="CT160">
        <v>5.1100000000000003</v>
      </c>
      <c r="CU160">
        <v>5.7785700000000002</v>
      </c>
      <c r="CV160">
        <v>-0.66857</v>
      </c>
      <c r="CW160">
        <v>-570.69021999999995</v>
      </c>
    </row>
    <row r="161" spans="2:101" x14ac:dyDescent="0.25">
      <c r="B161">
        <v>122</v>
      </c>
      <c r="C161">
        <v>88.48</v>
      </c>
      <c r="D161">
        <v>89.007019999999997</v>
      </c>
      <c r="E161">
        <v>-0.52700999999999998</v>
      </c>
      <c r="P161">
        <v>127</v>
      </c>
      <c r="Q161">
        <v>66.924980000000005</v>
      </c>
      <c r="R161">
        <v>66.637219999999999</v>
      </c>
      <c r="S161">
        <v>0.28775000000000001</v>
      </c>
      <c r="T161">
        <v>0.83481000000000005</v>
      </c>
      <c r="AD161">
        <v>133</v>
      </c>
      <c r="AE161">
        <v>19.07668</v>
      </c>
      <c r="AF161">
        <v>17.666540000000001</v>
      </c>
      <c r="AG161">
        <v>1.41015</v>
      </c>
      <c r="AH161">
        <v>60.089390000000002</v>
      </c>
      <c r="BF161">
        <v>126</v>
      </c>
      <c r="BG161">
        <v>2.8475700000000002</v>
      </c>
      <c r="BH161">
        <v>2.83602</v>
      </c>
      <c r="BI161">
        <v>1.1560000000000001E-2</v>
      </c>
      <c r="BS161">
        <v>126</v>
      </c>
      <c r="BT161">
        <v>2.8475700000000002</v>
      </c>
      <c r="BU161">
        <v>2.83602</v>
      </c>
      <c r="BV161">
        <v>1.1560000000000001E-2</v>
      </c>
      <c r="CF161">
        <v>130</v>
      </c>
      <c r="CG161">
        <v>1.9066799999999999</v>
      </c>
      <c r="CH161">
        <v>1.7284299999999999</v>
      </c>
      <c r="CI161">
        <v>0.17826</v>
      </c>
      <c r="CJ161">
        <v>388.22833000000003</v>
      </c>
      <c r="CS161">
        <v>36</v>
      </c>
      <c r="CT161">
        <v>6.04</v>
      </c>
      <c r="CU161">
        <v>6.1577099999999998</v>
      </c>
      <c r="CV161">
        <v>-0.11771</v>
      </c>
      <c r="CW161">
        <v>-100.47257</v>
      </c>
    </row>
    <row r="162" spans="2:101" x14ac:dyDescent="0.25">
      <c r="B162">
        <v>123</v>
      </c>
      <c r="C162">
        <v>89.18</v>
      </c>
      <c r="D162">
        <v>89.179500000000004</v>
      </c>
      <c r="E162">
        <v>5.0000000000000001E-4</v>
      </c>
      <c r="P162">
        <v>128</v>
      </c>
      <c r="Q162">
        <v>64.564599999999999</v>
      </c>
      <c r="R162">
        <v>64.036079999999998</v>
      </c>
      <c r="S162">
        <v>0.52851999999999999</v>
      </c>
      <c r="T162">
        <v>1.5333000000000001</v>
      </c>
      <c r="AD162">
        <v>134</v>
      </c>
      <c r="AE162">
        <v>14.24438</v>
      </c>
      <c r="AF162">
        <v>14.66484</v>
      </c>
      <c r="AG162">
        <v>-0.42046</v>
      </c>
      <c r="AH162">
        <v>-17.91666</v>
      </c>
      <c r="BF162">
        <v>127</v>
      </c>
      <c r="BG162">
        <v>2.6055700000000002</v>
      </c>
      <c r="BH162">
        <v>2.5993200000000001</v>
      </c>
      <c r="BI162">
        <v>6.2500000000000003E-3</v>
      </c>
      <c r="BS162">
        <v>127</v>
      </c>
      <c r="BT162">
        <v>2.6055700000000002</v>
      </c>
      <c r="BU162">
        <v>2.5993200000000001</v>
      </c>
      <c r="BV162">
        <v>6.2500000000000003E-3</v>
      </c>
      <c r="CF162">
        <v>131</v>
      </c>
      <c r="CG162">
        <v>1.8599000000000001</v>
      </c>
      <c r="CH162">
        <v>1.74776</v>
      </c>
      <c r="CI162">
        <v>0.11214</v>
      </c>
      <c r="CJ162">
        <v>244.23228</v>
      </c>
      <c r="CS162">
        <v>37</v>
      </c>
      <c r="CT162">
        <v>5.59</v>
      </c>
      <c r="CU162">
        <v>5.8589099999999998</v>
      </c>
      <c r="CV162">
        <v>-0.26890999999999998</v>
      </c>
      <c r="CW162">
        <v>-229.54383999999999</v>
      </c>
    </row>
    <row r="163" spans="2:101" x14ac:dyDescent="0.25">
      <c r="B163">
        <v>124</v>
      </c>
      <c r="C163">
        <v>90.28</v>
      </c>
      <c r="D163">
        <v>90.041309999999996</v>
      </c>
      <c r="E163">
        <v>0.23869000000000001</v>
      </c>
      <c r="P163">
        <v>129</v>
      </c>
      <c r="Q163">
        <v>61.927169999999997</v>
      </c>
      <c r="R163">
        <v>64.658529999999999</v>
      </c>
      <c r="S163">
        <v>-2.73136</v>
      </c>
      <c r="T163">
        <v>-7.9239800000000002</v>
      </c>
      <c r="AD163">
        <v>135</v>
      </c>
      <c r="AE163">
        <v>19.07931</v>
      </c>
      <c r="AF163">
        <v>17.828109999999999</v>
      </c>
      <c r="AG163">
        <v>1.2512000000000001</v>
      </c>
      <c r="AH163">
        <v>53.316380000000002</v>
      </c>
      <c r="BF163">
        <v>128</v>
      </c>
      <c r="BG163">
        <v>2.6636299999999999</v>
      </c>
      <c r="BH163">
        <v>2.7097099999999998</v>
      </c>
      <c r="BI163">
        <v>-4.6080000000000003E-2</v>
      </c>
      <c r="BS163">
        <v>128</v>
      </c>
      <c r="BT163">
        <v>2.6636299999999999</v>
      </c>
      <c r="BU163">
        <v>2.7097099999999998</v>
      </c>
      <c r="BV163">
        <v>-4.6080000000000003E-2</v>
      </c>
      <c r="CF163">
        <v>132</v>
      </c>
      <c r="CG163">
        <v>1.7293000000000001</v>
      </c>
      <c r="CH163">
        <v>1.7893600000000001</v>
      </c>
      <c r="CI163">
        <v>-6.0060000000000002E-2</v>
      </c>
      <c r="CJ163">
        <v>-130.81077999999999</v>
      </c>
      <c r="CS163">
        <v>38</v>
      </c>
      <c r="CT163">
        <v>5.52</v>
      </c>
      <c r="CU163">
        <v>5.8250900000000003</v>
      </c>
      <c r="CV163">
        <v>-0.30508999999999997</v>
      </c>
      <c r="CW163">
        <v>-260.42248000000001</v>
      </c>
    </row>
    <row r="164" spans="2:101" x14ac:dyDescent="0.25">
      <c r="B164">
        <v>125</v>
      </c>
      <c r="C164">
        <v>89.53</v>
      </c>
      <c r="D164">
        <v>89.267970000000005</v>
      </c>
      <c r="E164">
        <v>0.26202999999999999</v>
      </c>
      <c r="P164">
        <v>130</v>
      </c>
      <c r="Q164">
        <v>65.365629999999996</v>
      </c>
      <c r="R164">
        <v>65.475750000000005</v>
      </c>
      <c r="S164">
        <v>-0.11012</v>
      </c>
      <c r="T164">
        <v>-0.31946000000000002</v>
      </c>
      <c r="AD164">
        <v>136</v>
      </c>
      <c r="AE164">
        <v>18.572379999999999</v>
      </c>
      <c r="AF164">
        <v>17.413229999999999</v>
      </c>
      <c r="AG164">
        <v>1.1591499999999999</v>
      </c>
      <c r="AH164">
        <v>49.39405</v>
      </c>
      <c r="BF164">
        <v>129</v>
      </c>
      <c r="BG164">
        <v>2.9579800000000001</v>
      </c>
      <c r="BH164">
        <v>2.7494999999999998</v>
      </c>
      <c r="BI164">
        <v>0.20848</v>
      </c>
      <c r="BS164">
        <v>129</v>
      </c>
      <c r="BT164">
        <v>2.9579800000000001</v>
      </c>
      <c r="BU164">
        <v>2.7494999999999998</v>
      </c>
      <c r="BV164">
        <v>0.20848</v>
      </c>
      <c r="CF164">
        <v>133</v>
      </c>
      <c r="CG164">
        <v>1.6757299999999999</v>
      </c>
      <c r="CH164">
        <v>1.76186</v>
      </c>
      <c r="CI164">
        <v>-8.6129999999999998E-2</v>
      </c>
      <c r="CJ164">
        <v>-187.57809</v>
      </c>
      <c r="CS164">
        <v>39</v>
      </c>
      <c r="CT164">
        <v>5.88</v>
      </c>
      <c r="CU164">
        <v>5.8679500000000004</v>
      </c>
      <c r="CV164">
        <v>1.205E-2</v>
      </c>
      <c r="CW164">
        <v>10.28154</v>
      </c>
    </row>
    <row r="165" spans="2:101" x14ac:dyDescent="0.25">
      <c r="B165">
        <v>126</v>
      </c>
      <c r="C165">
        <v>89.55</v>
      </c>
      <c r="D165">
        <v>89.257170000000002</v>
      </c>
      <c r="E165">
        <v>0.29282999999999998</v>
      </c>
      <c r="P165">
        <v>131</v>
      </c>
      <c r="Q165">
        <v>64.884730000000005</v>
      </c>
      <c r="R165">
        <v>63.97916</v>
      </c>
      <c r="S165">
        <v>0.90556999999999999</v>
      </c>
      <c r="T165">
        <v>2.6271599999999999</v>
      </c>
      <c r="AD165">
        <v>137</v>
      </c>
      <c r="AE165">
        <v>11.31696</v>
      </c>
      <c r="AF165">
        <v>10.8613</v>
      </c>
      <c r="AG165">
        <v>0.45566000000000001</v>
      </c>
      <c r="AH165">
        <v>19.416820000000001</v>
      </c>
      <c r="BF165">
        <v>130</v>
      </c>
      <c r="BG165">
        <v>2.6805699999999999</v>
      </c>
      <c r="BH165">
        <v>2.6596000000000002</v>
      </c>
      <c r="BI165">
        <v>2.0979999999999999E-2</v>
      </c>
      <c r="BS165">
        <v>130</v>
      </c>
      <c r="BT165">
        <v>2.6805699999999999</v>
      </c>
      <c r="BU165">
        <v>2.6596000000000002</v>
      </c>
      <c r="BV165">
        <v>2.0979999999999999E-2</v>
      </c>
      <c r="CF165">
        <v>134</v>
      </c>
      <c r="CG165">
        <v>1.6915199999999999</v>
      </c>
      <c r="CH165">
        <v>1.6352899999999999</v>
      </c>
      <c r="CI165">
        <v>5.6230000000000002E-2</v>
      </c>
      <c r="CJ165">
        <v>122.46751</v>
      </c>
      <c r="CS165">
        <v>40</v>
      </c>
      <c r="CT165">
        <v>5.21</v>
      </c>
      <c r="CU165">
        <v>5.9184599999999996</v>
      </c>
      <c r="CV165">
        <v>-0.70845999999999998</v>
      </c>
      <c r="CW165">
        <v>-604.73910000000001</v>
      </c>
    </row>
    <row r="166" spans="2:101" x14ac:dyDescent="0.25">
      <c r="B166">
        <v>127</v>
      </c>
      <c r="C166">
        <v>89.04</v>
      </c>
      <c r="D166">
        <v>89.114530000000002</v>
      </c>
      <c r="E166">
        <v>-7.4529999999999999E-2</v>
      </c>
      <c r="P166">
        <v>132</v>
      </c>
      <c r="Q166">
        <v>60.325899999999997</v>
      </c>
      <c r="R166">
        <v>62.01585</v>
      </c>
      <c r="S166">
        <v>-1.68994</v>
      </c>
      <c r="T166">
        <v>-4.9027200000000004</v>
      </c>
      <c r="AD166">
        <v>138</v>
      </c>
      <c r="AE166">
        <v>12.403890000000001</v>
      </c>
      <c r="AF166">
        <v>12.41766</v>
      </c>
      <c r="AG166">
        <v>-1.3769999999999999E-2</v>
      </c>
      <c r="AH166">
        <v>-0.58674000000000004</v>
      </c>
      <c r="BF166">
        <v>131</v>
      </c>
      <c r="BG166">
        <v>2.7731400000000002</v>
      </c>
      <c r="BH166">
        <v>2.7500599999999999</v>
      </c>
      <c r="BI166">
        <v>2.307E-2</v>
      </c>
      <c r="BS166">
        <v>131</v>
      </c>
      <c r="BT166">
        <v>2.7731400000000002</v>
      </c>
      <c r="BU166">
        <v>2.7500599999999999</v>
      </c>
      <c r="BV166">
        <v>2.307E-2</v>
      </c>
      <c r="CF166">
        <v>135</v>
      </c>
      <c r="CG166">
        <v>1.7859100000000001</v>
      </c>
      <c r="CH166">
        <v>1.77519</v>
      </c>
      <c r="CI166">
        <v>1.072E-2</v>
      </c>
      <c r="CJ166">
        <v>23.3569</v>
      </c>
      <c r="CS166">
        <v>41</v>
      </c>
      <c r="CT166">
        <v>6.3</v>
      </c>
      <c r="CU166">
        <v>6.3806900000000004</v>
      </c>
      <c r="CV166">
        <v>-8.0689999999999998E-2</v>
      </c>
      <c r="CW166">
        <v>-68.872519999999994</v>
      </c>
    </row>
    <row r="167" spans="2:101" x14ac:dyDescent="0.25">
      <c r="B167">
        <v>128</v>
      </c>
      <c r="C167">
        <v>87.85</v>
      </c>
      <c r="D167">
        <v>87.883189999999999</v>
      </c>
      <c r="E167">
        <v>-3.32E-2</v>
      </c>
      <c r="P167">
        <v>133</v>
      </c>
      <c r="Q167">
        <v>62.090780000000002</v>
      </c>
      <c r="R167">
        <v>62.845410000000001</v>
      </c>
      <c r="S167">
        <v>-0.75463999999999998</v>
      </c>
      <c r="T167">
        <v>-2.1892800000000001</v>
      </c>
      <c r="AD167">
        <v>139</v>
      </c>
      <c r="AE167">
        <v>15.188890000000001</v>
      </c>
      <c r="AF167">
        <v>14.785500000000001</v>
      </c>
      <c r="AG167">
        <v>0.40338000000000002</v>
      </c>
      <c r="AH167">
        <v>17.18909</v>
      </c>
      <c r="BF167">
        <v>132</v>
      </c>
      <c r="BG167">
        <v>3.0706099999999998</v>
      </c>
      <c r="BH167">
        <v>2.9498500000000001</v>
      </c>
      <c r="BI167">
        <v>0.12076000000000001</v>
      </c>
      <c r="BS167">
        <v>132</v>
      </c>
      <c r="BT167">
        <v>3.0706099999999998</v>
      </c>
      <c r="BU167">
        <v>2.9498500000000001</v>
      </c>
      <c r="BV167">
        <v>0.12076000000000001</v>
      </c>
      <c r="CF167">
        <v>136</v>
      </c>
      <c r="CG167">
        <v>1.7428999999999999</v>
      </c>
      <c r="CH167">
        <v>1.7759799999999999</v>
      </c>
      <c r="CI167">
        <v>-3.3079999999999998E-2</v>
      </c>
      <c r="CJ167">
        <v>-72.049710000000005</v>
      </c>
      <c r="CS167">
        <v>42</v>
      </c>
      <c r="CT167">
        <v>6.07</v>
      </c>
      <c r="CU167">
        <v>6.1009099999999998</v>
      </c>
      <c r="CV167">
        <v>-3.091E-2</v>
      </c>
      <c r="CW167">
        <v>-26.383880000000001</v>
      </c>
    </row>
    <row r="168" spans="2:101" x14ac:dyDescent="0.25">
      <c r="B168">
        <v>129</v>
      </c>
      <c r="C168">
        <v>89.25</v>
      </c>
      <c r="D168">
        <v>89.280839999999998</v>
      </c>
      <c r="E168">
        <v>-3.0839999999999999E-2</v>
      </c>
      <c r="P168">
        <v>134</v>
      </c>
      <c r="Q168">
        <v>66.425550000000001</v>
      </c>
      <c r="R168">
        <v>65.544240000000002</v>
      </c>
      <c r="S168">
        <v>0.88131000000000004</v>
      </c>
      <c r="T168">
        <v>2.5567799999999998</v>
      </c>
      <c r="AD168">
        <v>140</v>
      </c>
      <c r="AE168">
        <v>12.3497</v>
      </c>
      <c r="AF168">
        <v>13.608040000000001</v>
      </c>
      <c r="AG168">
        <v>-1.25834</v>
      </c>
      <c r="AH168">
        <v>-53.620440000000002</v>
      </c>
      <c r="BF168">
        <v>133</v>
      </c>
      <c r="BG168">
        <v>2.84097</v>
      </c>
      <c r="BH168">
        <v>2.8888400000000001</v>
      </c>
      <c r="BI168">
        <v>-4.7870000000000003E-2</v>
      </c>
      <c r="BS168">
        <v>133</v>
      </c>
      <c r="BT168">
        <v>2.84097</v>
      </c>
      <c r="BU168">
        <v>2.8888400000000001</v>
      </c>
      <c r="BV168">
        <v>-4.7870000000000003E-2</v>
      </c>
      <c r="CF168">
        <v>137</v>
      </c>
      <c r="CG168">
        <v>1.6517900000000001</v>
      </c>
      <c r="CH168">
        <v>1.62263</v>
      </c>
      <c r="CI168">
        <v>2.9149999999999999E-2</v>
      </c>
      <c r="CJ168">
        <v>63.490560000000002</v>
      </c>
      <c r="CS168">
        <v>43</v>
      </c>
      <c r="CT168">
        <v>6.06</v>
      </c>
      <c r="CU168">
        <v>5.7251399999999997</v>
      </c>
      <c r="CV168">
        <v>0.33485999999999999</v>
      </c>
      <c r="CW168">
        <v>285.83667000000003</v>
      </c>
    </row>
    <row r="169" spans="2:101" x14ac:dyDescent="0.25">
      <c r="B169">
        <v>130</v>
      </c>
      <c r="C169">
        <v>89.16</v>
      </c>
      <c r="D169">
        <v>88.943759999999997</v>
      </c>
      <c r="E169">
        <v>0.21623999999999999</v>
      </c>
      <c r="P169">
        <v>135</v>
      </c>
      <c r="Q169">
        <v>62.018859999999997</v>
      </c>
      <c r="R169">
        <v>62.680140000000002</v>
      </c>
      <c r="S169">
        <v>-0.66129000000000004</v>
      </c>
      <c r="T169">
        <v>-1.9184699999999999</v>
      </c>
      <c r="AD169">
        <v>141</v>
      </c>
      <c r="AE169">
        <v>15.30578</v>
      </c>
      <c r="AF169">
        <v>15.14001</v>
      </c>
      <c r="AG169">
        <v>0.16575999999999999</v>
      </c>
      <c r="AH169">
        <v>7.0635899999999996</v>
      </c>
      <c r="BF169">
        <v>134</v>
      </c>
      <c r="BG169">
        <v>2.6263100000000001</v>
      </c>
      <c r="BH169">
        <v>2.6742300000000001</v>
      </c>
      <c r="BI169">
        <v>-4.7919999999999997E-2</v>
      </c>
      <c r="BS169">
        <v>134</v>
      </c>
      <c r="BT169">
        <v>2.6263100000000001</v>
      </c>
      <c r="BU169">
        <v>2.6742300000000001</v>
      </c>
      <c r="BV169">
        <v>-4.7919999999999997E-2</v>
      </c>
      <c r="CF169">
        <v>138</v>
      </c>
      <c r="CG169">
        <v>1.6734500000000001</v>
      </c>
      <c r="CH169">
        <v>1.6384099999999999</v>
      </c>
      <c r="CI169">
        <v>3.5040000000000002E-2</v>
      </c>
      <c r="CJ169">
        <v>76.323329999999999</v>
      </c>
      <c r="CS169">
        <v>44</v>
      </c>
      <c r="CT169">
        <v>5.83</v>
      </c>
      <c r="CU169">
        <v>5.8219799999999999</v>
      </c>
      <c r="CV169">
        <v>8.0199999999999994E-3</v>
      </c>
      <c r="CW169">
        <v>6.8426999999999998</v>
      </c>
    </row>
    <row r="170" spans="2:101" x14ac:dyDescent="0.25">
      <c r="B170">
        <v>131</v>
      </c>
      <c r="C170">
        <v>89.79</v>
      </c>
      <c r="D170">
        <v>89.575239999999994</v>
      </c>
      <c r="E170">
        <v>0.21476000000000001</v>
      </c>
      <c r="P170">
        <v>136</v>
      </c>
      <c r="Q170">
        <v>62.277970000000003</v>
      </c>
      <c r="R170">
        <v>62.907429999999998</v>
      </c>
      <c r="S170">
        <v>-0.62946000000000002</v>
      </c>
      <c r="T170">
        <v>-1.82612</v>
      </c>
      <c r="AD170">
        <v>142</v>
      </c>
      <c r="AE170">
        <v>14.006550000000001</v>
      </c>
      <c r="AF170">
        <v>14.90939</v>
      </c>
      <c r="AG170">
        <v>-0.90283999999999998</v>
      </c>
      <c r="AH170">
        <v>-38.471800000000002</v>
      </c>
      <c r="BF170">
        <v>135</v>
      </c>
      <c r="BG170">
        <v>2.9617300000000002</v>
      </c>
      <c r="BH170">
        <v>2.8876300000000001</v>
      </c>
      <c r="BI170">
        <v>7.4099999999999999E-2</v>
      </c>
      <c r="BS170">
        <v>135</v>
      </c>
      <c r="BT170">
        <v>2.9617300000000002</v>
      </c>
      <c r="BU170">
        <v>2.8876300000000001</v>
      </c>
      <c r="BV170">
        <v>7.4099999999999999E-2</v>
      </c>
      <c r="CF170">
        <v>139</v>
      </c>
      <c r="CG170">
        <v>1.73333</v>
      </c>
      <c r="CH170">
        <v>1.82155</v>
      </c>
      <c r="CI170">
        <v>-8.8220000000000007E-2</v>
      </c>
      <c r="CJ170">
        <v>-192.12945999999999</v>
      </c>
      <c r="CS170">
        <v>45</v>
      </c>
      <c r="CT170">
        <v>6.74</v>
      </c>
      <c r="CU170">
        <v>5.8958500000000003</v>
      </c>
      <c r="CV170">
        <v>0.84414999999999996</v>
      </c>
      <c r="CW170">
        <v>720.56239000000005</v>
      </c>
    </row>
    <row r="171" spans="2:101" x14ac:dyDescent="0.25">
      <c r="B171">
        <v>132</v>
      </c>
      <c r="C171">
        <v>90.21</v>
      </c>
      <c r="D171">
        <v>89.86712</v>
      </c>
      <c r="E171">
        <v>0.34287000000000001</v>
      </c>
      <c r="P171">
        <v>137</v>
      </c>
      <c r="Q171">
        <v>68.046880000000002</v>
      </c>
      <c r="R171">
        <v>68.019220000000004</v>
      </c>
      <c r="S171">
        <v>2.7660000000000001E-2</v>
      </c>
      <c r="T171">
        <v>8.0240000000000006E-2</v>
      </c>
      <c r="AD171">
        <v>143</v>
      </c>
      <c r="AE171">
        <v>15.355969999999999</v>
      </c>
      <c r="AF171">
        <v>15.560280000000001</v>
      </c>
      <c r="AG171">
        <v>-0.20430000000000001</v>
      </c>
      <c r="AH171">
        <v>-8.7057000000000002</v>
      </c>
      <c r="BF171">
        <v>136</v>
      </c>
      <c r="BG171">
        <v>2.8641200000000002</v>
      </c>
      <c r="BH171">
        <v>2.8734099999999998</v>
      </c>
      <c r="BI171">
        <v>-9.2899999999999996E-3</v>
      </c>
      <c r="BS171">
        <v>136</v>
      </c>
      <c r="BT171">
        <v>2.8641200000000002</v>
      </c>
      <c r="BU171">
        <v>2.8734099999999998</v>
      </c>
      <c r="BV171">
        <v>-9.2899999999999996E-3</v>
      </c>
      <c r="CF171">
        <v>140</v>
      </c>
      <c r="CG171">
        <v>1.75301</v>
      </c>
      <c r="CH171">
        <v>1.75539</v>
      </c>
      <c r="CI171">
        <v>-2.3900000000000002E-3</v>
      </c>
      <c r="CJ171">
        <v>-5.1957300000000002</v>
      </c>
      <c r="CS171">
        <v>46</v>
      </c>
      <c r="CT171">
        <v>5.98</v>
      </c>
      <c r="CU171">
        <v>5.96936</v>
      </c>
      <c r="CV171">
        <v>1.064E-2</v>
      </c>
      <c r="CW171">
        <v>9.0824300000000004</v>
      </c>
    </row>
    <row r="172" spans="2:101" x14ac:dyDescent="0.25">
      <c r="B172">
        <v>133</v>
      </c>
      <c r="C172">
        <v>90.11</v>
      </c>
      <c r="D172">
        <v>90.135570000000001</v>
      </c>
      <c r="E172">
        <v>-2.5569999999999999E-2</v>
      </c>
      <c r="P172">
        <v>138</v>
      </c>
      <c r="Q172">
        <v>65.219359999999995</v>
      </c>
      <c r="R172">
        <v>66.051959999999994</v>
      </c>
      <c r="S172">
        <v>-0.83260000000000001</v>
      </c>
      <c r="T172">
        <v>-2.41547</v>
      </c>
      <c r="AD172">
        <v>144</v>
      </c>
      <c r="AE172">
        <v>15.30349</v>
      </c>
      <c r="AF172">
        <v>15.80674</v>
      </c>
      <c r="AG172">
        <v>-0.50324999999999998</v>
      </c>
      <c r="AH172">
        <v>-21.444479999999999</v>
      </c>
      <c r="BF172">
        <v>137</v>
      </c>
      <c r="BG172">
        <v>2.4888400000000002</v>
      </c>
      <c r="BH172">
        <v>2.5125899999999999</v>
      </c>
      <c r="BI172">
        <v>-2.375E-2</v>
      </c>
      <c r="BS172">
        <v>137</v>
      </c>
      <c r="BT172">
        <v>2.4888400000000002</v>
      </c>
      <c r="BU172">
        <v>2.5125899999999999</v>
      </c>
      <c r="BV172">
        <v>-2.375E-2</v>
      </c>
      <c r="CF172">
        <v>141</v>
      </c>
      <c r="CG172">
        <v>1.82453</v>
      </c>
      <c r="CH172">
        <v>1.8692899999999999</v>
      </c>
      <c r="CI172">
        <v>-4.4760000000000001E-2</v>
      </c>
      <c r="CJ172">
        <v>-97.473479999999995</v>
      </c>
      <c r="CS172">
        <v>47</v>
      </c>
      <c r="CT172">
        <v>5.68</v>
      </c>
      <c r="CU172">
        <v>5.8301299999999996</v>
      </c>
      <c r="CV172">
        <v>-0.15013000000000001</v>
      </c>
      <c r="CW172">
        <v>-128.14707000000001</v>
      </c>
    </row>
    <row r="173" spans="2:101" x14ac:dyDescent="0.25">
      <c r="B173">
        <v>134</v>
      </c>
      <c r="C173">
        <v>89.86</v>
      </c>
      <c r="D173">
        <v>90.131649999999993</v>
      </c>
      <c r="E173">
        <v>-0.27165</v>
      </c>
      <c r="P173">
        <v>139</v>
      </c>
      <c r="Q173">
        <v>64.855549999999994</v>
      </c>
      <c r="R173">
        <v>65.387559999999993</v>
      </c>
      <c r="S173">
        <v>-0.53200000000000003</v>
      </c>
      <c r="T173">
        <v>-1.54339</v>
      </c>
      <c r="AD173">
        <v>145</v>
      </c>
      <c r="AE173">
        <v>15.30301</v>
      </c>
      <c r="AF173">
        <v>15.29269</v>
      </c>
      <c r="AG173">
        <v>1.0330000000000001E-2</v>
      </c>
      <c r="AH173">
        <v>0.44012000000000001</v>
      </c>
      <c r="BF173">
        <v>138</v>
      </c>
      <c r="BG173">
        <v>2.6797800000000001</v>
      </c>
      <c r="BH173">
        <v>2.6316799999999998</v>
      </c>
      <c r="BI173">
        <v>4.8099999999999997E-2</v>
      </c>
      <c r="BS173">
        <v>138</v>
      </c>
      <c r="BT173">
        <v>2.6797800000000001</v>
      </c>
      <c r="BU173">
        <v>2.6316799999999998</v>
      </c>
      <c r="BV173">
        <v>4.8099999999999997E-2</v>
      </c>
      <c r="CF173">
        <v>142</v>
      </c>
      <c r="CG173">
        <v>1.7169300000000001</v>
      </c>
      <c r="CH173">
        <v>1.8523499999999999</v>
      </c>
      <c r="CI173">
        <v>-0.13541</v>
      </c>
      <c r="CJ173">
        <v>-294.91942</v>
      </c>
      <c r="CS173">
        <v>48</v>
      </c>
      <c r="CT173">
        <v>5.94</v>
      </c>
      <c r="CU173">
        <v>5.9749400000000001</v>
      </c>
      <c r="CV173">
        <v>-3.4939999999999999E-2</v>
      </c>
      <c r="CW173">
        <v>-29.824169999999999</v>
      </c>
    </row>
    <row r="174" spans="2:101" x14ac:dyDescent="0.25">
      <c r="B174">
        <v>135</v>
      </c>
      <c r="C174">
        <v>90.15</v>
      </c>
      <c r="D174">
        <v>90.279539999999997</v>
      </c>
      <c r="E174">
        <v>-0.12953999999999999</v>
      </c>
      <c r="P174">
        <v>140</v>
      </c>
      <c r="Q174">
        <v>67.119900000000001</v>
      </c>
      <c r="R174">
        <v>65.842169999999996</v>
      </c>
      <c r="S174">
        <v>1.27773</v>
      </c>
      <c r="T174">
        <v>3.7068400000000001</v>
      </c>
      <c r="AD174">
        <v>146</v>
      </c>
      <c r="AE174">
        <v>13.686809999999999</v>
      </c>
      <c r="AF174">
        <v>13.792669999999999</v>
      </c>
      <c r="AG174">
        <v>-0.10586</v>
      </c>
      <c r="AH174">
        <v>-4.5109000000000004</v>
      </c>
      <c r="BF174">
        <v>139</v>
      </c>
      <c r="BG174">
        <v>2.7111100000000001</v>
      </c>
      <c r="BH174">
        <v>2.7424300000000001</v>
      </c>
      <c r="BI174">
        <v>-3.1320000000000001E-2</v>
      </c>
      <c r="BS174">
        <v>139</v>
      </c>
      <c r="BT174">
        <v>2.7111100000000001</v>
      </c>
      <c r="BU174">
        <v>2.7424300000000001</v>
      </c>
      <c r="BV174">
        <v>-3.1320000000000001E-2</v>
      </c>
      <c r="CF174">
        <v>143</v>
      </c>
      <c r="CG174">
        <v>1.7714099999999999</v>
      </c>
      <c r="CH174">
        <v>1.81836</v>
      </c>
      <c r="CI174">
        <v>-4.6949999999999999E-2</v>
      </c>
      <c r="CJ174">
        <v>-102.24706</v>
      </c>
      <c r="CS174">
        <v>49</v>
      </c>
      <c r="CT174">
        <v>6.34</v>
      </c>
      <c r="CU174">
        <v>5.7328200000000002</v>
      </c>
      <c r="CV174">
        <v>0.60718000000000005</v>
      </c>
      <c r="CW174">
        <v>518.28783999999996</v>
      </c>
    </row>
    <row r="175" spans="2:101" x14ac:dyDescent="0.25">
      <c r="B175">
        <v>136</v>
      </c>
      <c r="C175">
        <v>90.08</v>
      </c>
      <c r="D175">
        <v>90.030559999999994</v>
      </c>
      <c r="E175">
        <v>4.9439999999999998E-2</v>
      </c>
      <c r="P175">
        <v>141</v>
      </c>
      <c r="Q175">
        <v>65.142470000000003</v>
      </c>
      <c r="R175">
        <v>63.925330000000002</v>
      </c>
      <c r="S175">
        <v>1.2171400000000001</v>
      </c>
      <c r="T175">
        <v>3.53105</v>
      </c>
      <c r="AD175">
        <v>147</v>
      </c>
      <c r="AE175">
        <v>17.628489999999999</v>
      </c>
      <c r="AF175">
        <v>16.520420000000001</v>
      </c>
      <c r="AG175">
        <v>1.1080700000000001</v>
      </c>
      <c r="AH175">
        <v>47.217280000000002</v>
      </c>
      <c r="BF175">
        <v>140</v>
      </c>
      <c r="BG175">
        <v>2.4834299999999998</v>
      </c>
      <c r="BH175">
        <v>2.6253099999999998</v>
      </c>
      <c r="BI175">
        <v>-0.14188000000000001</v>
      </c>
      <c r="BS175">
        <v>140</v>
      </c>
      <c r="BT175">
        <v>2.4834299999999998</v>
      </c>
      <c r="BU175">
        <v>2.6253099999999998</v>
      </c>
      <c r="BV175">
        <v>-0.14188000000000001</v>
      </c>
      <c r="CF175">
        <v>144</v>
      </c>
      <c r="CG175">
        <v>1.8400099999999999</v>
      </c>
      <c r="CH175">
        <v>1.8610500000000001</v>
      </c>
      <c r="CI175">
        <v>-2.104E-2</v>
      </c>
      <c r="CJ175">
        <v>-45.82714</v>
      </c>
      <c r="CS175">
        <v>50</v>
      </c>
      <c r="CT175">
        <v>6.69</v>
      </c>
      <c r="CU175">
        <v>6.1662299999999997</v>
      </c>
      <c r="CV175">
        <v>0.52376999999999996</v>
      </c>
      <c r="CW175">
        <v>447.08749</v>
      </c>
    </row>
    <row r="176" spans="2:101" x14ac:dyDescent="0.25">
      <c r="B176">
        <v>137</v>
      </c>
      <c r="C176">
        <v>89.6</v>
      </c>
      <c r="D176">
        <v>90.333759999999998</v>
      </c>
      <c r="E176">
        <v>-0.73375999999999997</v>
      </c>
      <c r="P176">
        <v>142</v>
      </c>
      <c r="Q176">
        <v>66.011520000000004</v>
      </c>
      <c r="R176">
        <v>64.410439999999994</v>
      </c>
      <c r="S176">
        <v>1.6010800000000001</v>
      </c>
      <c r="T176">
        <v>4.6449199999999999</v>
      </c>
      <c r="AD176">
        <v>148</v>
      </c>
      <c r="AE176">
        <v>17.597919999999998</v>
      </c>
      <c r="AF176">
        <v>16.711089999999999</v>
      </c>
      <c r="AG176">
        <v>0.88683000000000001</v>
      </c>
      <c r="AH176">
        <v>37.789990000000003</v>
      </c>
      <c r="BF176">
        <v>141</v>
      </c>
      <c r="BG176">
        <v>2.6804800000000002</v>
      </c>
      <c r="BH176">
        <v>2.77596</v>
      </c>
      <c r="BI176">
        <v>-9.5479999999999995E-2</v>
      </c>
      <c r="BS176">
        <v>141</v>
      </c>
      <c r="BT176">
        <v>2.6804800000000002</v>
      </c>
      <c r="BU176">
        <v>2.77596</v>
      </c>
      <c r="BV176">
        <v>-9.5479999999999995E-2</v>
      </c>
      <c r="CF176">
        <v>145</v>
      </c>
      <c r="CG176">
        <v>1.95238</v>
      </c>
      <c r="CH176">
        <v>1.8721300000000001</v>
      </c>
      <c r="CI176">
        <v>8.0250000000000002E-2</v>
      </c>
      <c r="CJ176">
        <v>174.77876000000001</v>
      </c>
      <c r="CS176">
        <v>51</v>
      </c>
      <c r="CT176">
        <v>5.8</v>
      </c>
      <c r="CU176">
        <v>5.8962500000000002</v>
      </c>
      <c r="CV176">
        <v>-9.6250000000000002E-2</v>
      </c>
      <c r="CW176">
        <v>-82.154420000000002</v>
      </c>
    </row>
    <row r="177" spans="2:101" x14ac:dyDescent="0.25">
      <c r="B177">
        <v>138</v>
      </c>
      <c r="C177">
        <v>88.44</v>
      </c>
      <c r="D177">
        <v>88.558279999999996</v>
      </c>
      <c r="E177">
        <v>-0.11828</v>
      </c>
      <c r="P177">
        <v>143</v>
      </c>
      <c r="Q177">
        <v>64.741060000000004</v>
      </c>
      <c r="R177">
        <v>63.918660000000003</v>
      </c>
      <c r="S177">
        <v>0.82240000000000002</v>
      </c>
      <c r="T177">
        <v>2.3858799999999998</v>
      </c>
      <c r="AD177">
        <v>149</v>
      </c>
      <c r="AE177">
        <v>15.64434</v>
      </c>
      <c r="AF177">
        <v>15.73096</v>
      </c>
      <c r="AG177">
        <v>-8.6620000000000003E-2</v>
      </c>
      <c r="AH177">
        <v>-3.6909299999999998</v>
      </c>
      <c r="BF177">
        <v>142</v>
      </c>
      <c r="BG177">
        <v>2.5979899999999998</v>
      </c>
      <c r="BH177">
        <v>2.8115199999999998</v>
      </c>
      <c r="BI177">
        <v>-0.21353</v>
      </c>
      <c r="BS177">
        <v>142</v>
      </c>
      <c r="BT177">
        <v>2.5979899999999998</v>
      </c>
      <c r="BU177">
        <v>2.8115199999999998</v>
      </c>
      <c r="BV177">
        <v>-0.21353</v>
      </c>
      <c r="CF177">
        <v>146</v>
      </c>
      <c r="CG177">
        <v>1.99529</v>
      </c>
      <c r="CH177">
        <v>1.80314</v>
      </c>
      <c r="CI177">
        <v>0.19214999999999999</v>
      </c>
      <c r="CJ177">
        <v>418.48372000000001</v>
      </c>
      <c r="CS177">
        <v>52</v>
      </c>
      <c r="CT177">
        <v>5.24</v>
      </c>
      <c r="CU177">
        <v>5.9114000000000004</v>
      </c>
      <c r="CV177">
        <v>-0.6714</v>
      </c>
      <c r="CW177">
        <v>-573.10370999999998</v>
      </c>
    </row>
    <row r="178" spans="2:101" x14ac:dyDescent="0.25">
      <c r="B178">
        <v>139</v>
      </c>
      <c r="C178">
        <v>90</v>
      </c>
      <c r="D178">
        <v>90.282200000000003</v>
      </c>
      <c r="E178">
        <v>-0.28220000000000001</v>
      </c>
      <c r="P178">
        <v>144</v>
      </c>
      <c r="Q178">
        <v>64.198369999999997</v>
      </c>
      <c r="R178">
        <v>64.140680000000003</v>
      </c>
      <c r="S178">
        <v>5.7680000000000002E-2</v>
      </c>
      <c r="T178">
        <v>0.16733999999999999</v>
      </c>
      <c r="AD178">
        <v>150</v>
      </c>
      <c r="AE178">
        <v>18.72672</v>
      </c>
      <c r="AF178">
        <v>17.650490000000001</v>
      </c>
      <c r="AG178">
        <v>1.07623</v>
      </c>
      <c r="AH178">
        <v>45.86036</v>
      </c>
      <c r="BF178">
        <v>143</v>
      </c>
      <c r="BG178">
        <v>2.6853199999999999</v>
      </c>
      <c r="BH178">
        <v>2.8214000000000001</v>
      </c>
      <c r="BI178">
        <v>-0.13607</v>
      </c>
      <c r="BS178">
        <v>143</v>
      </c>
      <c r="BT178">
        <v>2.6853199999999999</v>
      </c>
      <c r="BU178">
        <v>2.8214000000000001</v>
      </c>
      <c r="BV178">
        <v>-0.13607</v>
      </c>
      <c r="CF178">
        <v>147</v>
      </c>
      <c r="CG178">
        <v>1.51037</v>
      </c>
      <c r="CH178">
        <v>1.60562</v>
      </c>
      <c r="CI178">
        <v>-9.5250000000000001E-2</v>
      </c>
      <c r="CJ178">
        <v>-207.45347000000001</v>
      </c>
      <c r="CS178">
        <v>53</v>
      </c>
      <c r="CT178">
        <v>5.58</v>
      </c>
      <c r="CU178">
        <v>5.6236100000000002</v>
      </c>
      <c r="CV178">
        <v>-4.3610000000000003E-2</v>
      </c>
      <c r="CW178">
        <v>-37.225250000000003</v>
      </c>
    </row>
    <row r="179" spans="2:101" x14ac:dyDescent="0.25">
      <c r="B179">
        <v>140</v>
      </c>
      <c r="C179">
        <v>88.99</v>
      </c>
      <c r="D179">
        <v>88.944659999999999</v>
      </c>
      <c r="E179">
        <v>4.5339999999999998E-2</v>
      </c>
      <c r="P179">
        <v>145</v>
      </c>
      <c r="Q179">
        <v>63.502989999999997</v>
      </c>
      <c r="R179">
        <v>63.788049999999998</v>
      </c>
      <c r="S179">
        <v>-0.28505999999999998</v>
      </c>
      <c r="T179">
        <v>-0.82698000000000005</v>
      </c>
      <c r="AD179">
        <v>151</v>
      </c>
      <c r="AE179">
        <v>15.71139</v>
      </c>
      <c r="AF179">
        <v>15.1858</v>
      </c>
      <c r="AG179">
        <v>0.52559</v>
      </c>
      <c r="AH179">
        <v>22.39669</v>
      </c>
      <c r="BF179">
        <v>144</v>
      </c>
      <c r="BG179">
        <v>2.8048899999999999</v>
      </c>
      <c r="BH179">
        <v>2.8674599999999999</v>
      </c>
      <c r="BI179">
        <v>-6.2570000000000001E-2</v>
      </c>
      <c r="BS179">
        <v>144</v>
      </c>
      <c r="BT179">
        <v>2.8048899999999999</v>
      </c>
      <c r="BU179">
        <v>2.8674599999999999</v>
      </c>
      <c r="BV179">
        <v>-6.2570000000000001E-2</v>
      </c>
      <c r="CF179">
        <v>148</v>
      </c>
      <c r="CG179">
        <v>1.43357</v>
      </c>
      <c r="CH179">
        <v>1.6105799999999999</v>
      </c>
      <c r="CI179">
        <v>-0.17701</v>
      </c>
      <c r="CJ179">
        <v>-385.50367999999997</v>
      </c>
      <c r="CS179">
        <v>54</v>
      </c>
      <c r="CT179">
        <v>6.83</v>
      </c>
      <c r="CU179">
        <v>6.4525499999999996</v>
      </c>
      <c r="CV179">
        <v>0.37745000000000001</v>
      </c>
      <c r="CW179">
        <v>322.18734000000001</v>
      </c>
    </row>
    <row r="180" spans="2:101" x14ac:dyDescent="0.25">
      <c r="B180">
        <v>141</v>
      </c>
      <c r="C180">
        <v>88.79</v>
      </c>
      <c r="D180">
        <v>88.937709999999996</v>
      </c>
      <c r="E180">
        <v>-0.14771000000000001</v>
      </c>
      <c r="P180">
        <v>146</v>
      </c>
      <c r="Q180">
        <v>65.071179999999998</v>
      </c>
      <c r="R180">
        <v>65.553629999999998</v>
      </c>
      <c r="S180">
        <v>-0.48244999999999999</v>
      </c>
      <c r="T180">
        <v>-1.3996299999999999</v>
      </c>
      <c r="AD180">
        <v>152</v>
      </c>
      <c r="AE180">
        <v>16.77807</v>
      </c>
      <c r="AF180">
        <v>16.41142</v>
      </c>
      <c r="AG180">
        <v>0.36665999999999999</v>
      </c>
      <c r="AH180">
        <v>15.623989999999999</v>
      </c>
      <c r="BF180">
        <v>145</v>
      </c>
      <c r="BG180">
        <v>2.90035</v>
      </c>
      <c r="BH180">
        <v>2.8197299999999998</v>
      </c>
      <c r="BI180">
        <v>8.0619999999999997E-2</v>
      </c>
      <c r="BS180">
        <v>145</v>
      </c>
      <c r="BT180">
        <v>2.90035</v>
      </c>
      <c r="BU180">
        <v>2.8197299999999998</v>
      </c>
      <c r="BV180">
        <v>8.0619999999999997E-2</v>
      </c>
      <c r="CF180">
        <v>149</v>
      </c>
      <c r="CG180">
        <v>1.41812</v>
      </c>
      <c r="CH180">
        <v>1.56375</v>
      </c>
      <c r="CI180">
        <v>-0.14563000000000001</v>
      </c>
      <c r="CJ180">
        <v>-317.17487999999997</v>
      </c>
      <c r="CS180">
        <v>56</v>
      </c>
      <c r="CT180">
        <v>6.99</v>
      </c>
      <c r="CU180">
        <v>6.3932099999999998</v>
      </c>
      <c r="CV180">
        <v>0.59679000000000004</v>
      </c>
      <c r="CW180">
        <v>509.41854999999998</v>
      </c>
    </row>
    <row r="181" spans="2:101" x14ac:dyDescent="0.25">
      <c r="B181">
        <v>142</v>
      </c>
      <c r="C181">
        <v>88.53</v>
      </c>
      <c r="D181">
        <v>88.654799999999994</v>
      </c>
      <c r="E181">
        <v>-0.12479999999999999</v>
      </c>
      <c r="P181">
        <v>147</v>
      </c>
      <c r="Q181">
        <v>62.432369999999999</v>
      </c>
      <c r="R181">
        <v>63.445410000000003</v>
      </c>
      <c r="S181">
        <v>-1.0130399999999999</v>
      </c>
      <c r="T181">
        <v>-2.93893</v>
      </c>
      <c r="AD181">
        <v>153</v>
      </c>
      <c r="AE181">
        <v>17.020330000000001</v>
      </c>
      <c r="AF181">
        <v>16.602789999999999</v>
      </c>
      <c r="AG181">
        <v>0.41754000000000002</v>
      </c>
      <c r="AH181">
        <v>17.792269999999998</v>
      </c>
      <c r="BF181">
        <v>146</v>
      </c>
      <c r="BG181">
        <v>2.7463299999999999</v>
      </c>
      <c r="BH181">
        <v>2.67374</v>
      </c>
      <c r="BI181">
        <v>7.2590000000000002E-2</v>
      </c>
      <c r="BS181">
        <v>146</v>
      </c>
      <c r="BT181">
        <v>2.7463299999999999</v>
      </c>
      <c r="BU181">
        <v>2.67374</v>
      </c>
      <c r="BV181">
        <v>7.2590000000000002E-2</v>
      </c>
      <c r="CF181">
        <v>150</v>
      </c>
      <c r="CG181">
        <v>1.8737999999999999</v>
      </c>
      <c r="CH181">
        <v>1.8571200000000001</v>
      </c>
      <c r="CI181">
        <v>1.668E-2</v>
      </c>
      <c r="CJ181">
        <v>36.3264</v>
      </c>
      <c r="CS181">
        <v>57</v>
      </c>
      <c r="CT181">
        <v>6.6</v>
      </c>
      <c r="CU181">
        <v>6.3251099999999996</v>
      </c>
      <c r="CV181">
        <v>0.27489000000000002</v>
      </c>
      <c r="CW181">
        <v>234.64821000000001</v>
      </c>
    </row>
    <row r="182" spans="2:101" x14ac:dyDescent="0.25">
      <c r="B182">
        <v>143</v>
      </c>
      <c r="C182">
        <v>88.63</v>
      </c>
      <c r="D182">
        <v>88.670379999999994</v>
      </c>
      <c r="E182">
        <v>-4.0379999999999999E-2</v>
      </c>
      <c r="P182">
        <v>148</v>
      </c>
      <c r="Q182">
        <v>63.381880000000002</v>
      </c>
      <c r="R182">
        <v>63.167079999999999</v>
      </c>
      <c r="S182">
        <v>0.21479000000000001</v>
      </c>
      <c r="T182">
        <v>0.62314000000000003</v>
      </c>
      <c r="AD182">
        <v>154</v>
      </c>
      <c r="AE182">
        <v>14.897959999999999</v>
      </c>
      <c r="AF182">
        <v>14.154949999999999</v>
      </c>
      <c r="AG182">
        <v>0.74300999999999995</v>
      </c>
      <c r="AH182">
        <v>31.661200000000001</v>
      </c>
      <c r="BF182">
        <v>147</v>
      </c>
      <c r="BG182">
        <v>2.8291300000000001</v>
      </c>
      <c r="BH182">
        <v>2.7852399999999999</v>
      </c>
      <c r="BI182">
        <v>4.3889999999999998E-2</v>
      </c>
      <c r="BS182">
        <v>147</v>
      </c>
      <c r="BT182">
        <v>2.8291300000000001</v>
      </c>
      <c r="BU182">
        <v>2.7852399999999999</v>
      </c>
      <c r="BV182">
        <v>4.3889999999999998E-2</v>
      </c>
      <c r="CF182">
        <v>151</v>
      </c>
      <c r="CG182">
        <v>1.7307300000000001</v>
      </c>
      <c r="CH182">
        <v>1.7508699999999999</v>
      </c>
      <c r="CI182">
        <v>-2.0140000000000002E-2</v>
      </c>
      <c r="CJ182">
        <v>-43.869950000000003</v>
      </c>
      <c r="CS182">
        <v>58</v>
      </c>
      <c r="CT182">
        <v>6.53</v>
      </c>
      <c r="CU182">
        <v>6.2038799999999998</v>
      </c>
      <c r="CV182">
        <v>0.32612000000000002</v>
      </c>
      <c r="CW182">
        <v>278.37320999999997</v>
      </c>
    </row>
    <row r="183" spans="2:101" x14ac:dyDescent="0.25">
      <c r="B183">
        <v>144</v>
      </c>
      <c r="C183">
        <v>89.13</v>
      </c>
      <c r="D183">
        <v>89.418059999999997</v>
      </c>
      <c r="E183">
        <v>-0.28806999999999999</v>
      </c>
      <c r="P183">
        <v>149</v>
      </c>
      <c r="Q183">
        <v>63.804160000000003</v>
      </c>
      <c r="R183">
        <v>64.049359999999993</v>
      </c>
      <c r="S183">
        <v>-0.2452</v>
      </c>
      <c r="T183">
        <v>-0.71133999999999997</v>
      </c>
      <c r="AD183">
        <v>155</v>
      </c>
      <c r="AE183">
        <v>10.5692</v>
      </c>
      <c r="AF183">
        <v>10.47926</v>
      </c>
      <c r="AG183">
        <v>8.9950000000000002E-2</v>
      </c>
      <c r="AH183">
        <v>3.8327800000000001</v>
      </c>
      <c r="BF183">
        <v>148</v>
      </c>
      <c r="BG183">
        <v>2.7204000000000002</v>
      </c>
      <c r="BH183">
        <v>2.7707000000000002</v>
      </c>
      <c r="BI183">
        <v>-5.0299999999999997E-2</v>
      </c>
      <c r="BS183">
        <v>148</v>
      </c>
      <c r="BT183">
        <v>2.7204000000000002</v>
      </c>
      <c r="BU183">
        <v>2.7707000000000002</v>
      </c>
      <c r="BV183">
        <v>-5.0299999999999997E-2</v>
      </c>
      <c r="CF183">
        <v>152</v>
      </c>
      <c r="CG183">
        <v>1.8716600000000001</v>
      </c>
      <c r="CH183">
        <v>1.8512900000000001</v>
      </c>
      <c r="CI183">
        <v>2.0369999999999999E-2</v>
      </c>
      <c r="CJ183">
        <v>44.36092</v>
      </c>
      <c r="CS183">
        <v>55</v>
      </c>
      <c r="CT183">
        <v>6.33</v>
      </c>
      <c r="CU183">
        <v>6.5155799999999999</v>
      </c>
      <c r="CV183">
        <v>-0.18557999999999999</v>
      </c>
      <c r="CW183">
        <v>-158.40792999999999</v>
      </c>
    </row>
    <row r="184" spans="2:101" x14ac:dyDescent="0.25">
      <c r="B184">
        <v>145</v>
      </c>
      <c r="C184">
        <v>88.61</v>
      </c>
      <c r="D184">
        <v>88.584729999999993</v>
      </c>
      <c r="E184">
        <v>2.5270000000000001E-2</v>
      </c>
      <c r="P184">
        <v>150</v>
      </c>
      <c r="Q184">
        <v>60.164810000000003</v>
      </c>
      <c r="R184">
        <v>62.146979999999999</v>
      </c>
      <c r="S184">
        <v>-1.98217</v>
      </c>
      <c r="T184">
        <v>-5.7505100000000002</v>
      </c>
      <c r="AD184">
        <v>156</v>
      </c>
      <c r="AE184">
        <v>10.93356</v>
      </c>
      <c r="AF184">
        <v>11.39992</v>
      </c>
      <c r="AG184">
        <v>-0.46636</v>
      </c>
      <c r="AH184">
        <v>-19.872679999999999</v>
      </c>
      <c r="BF184">
        <v>149</v>
      </c>
      <c r="BG184">
        <v>2.5661200000000002</v>
      </c>
      <c r="BH184">
        <v>2.6866599999999998</v>
      </c>
      <c r="BI184">
        <v>-0.12053999999999999</v>
      </c>
      <c r="BS184">
        <v>149</v>
      </c>
      <c r="BT184">
        <v>2.5661200000000002</v>
      </c>
      <c r="BU184">
        <v>2.6866599999999998</v>
      </c>
      <c r="BV184">
        <v>-0.12053999999999999</v>
      </c>
      <c r="CF184">
        <v>153</v>
      </c>
      <c r="CG184">
        <v>1.6863999999999999</v>
      </c>
      <c r="CH184">
        <v>1.7749299999999999</v>
      </c>
      <c r="CI184">
        <v>-8.8539999999999994E-2</v>
      </c>
      <c r="CJ184">
        <v>-192.8237</v>
      </c>
      <c r="CS184">
        <v>59</v>
      </c>
      <c r="CT184">
        <v>5.97</v>
      </c>
      <c r="CU184">
        <v>5.9575300000000002</v>
      </c>
      <c r="CV184">
        <v>1.247E-2</v>
      </c>
      <c r="CW184">
        <v>10.64048</v>
      </c>
    </row>
    <row r="185" spans="2:101" x14ac:dyDescent="0.25">
      <c r="B185">
        <v>146</v>
      </c>
      <c r="C185">
        <v>89.21</v>
      </c>
      <c r="D185">
        <v>89.145539999999997</v>
      </c>
      <c r="E185">
        <v>6.4460000000000003E-2</v>
      </c>
      <c r="P185">
        <v>151</v>
      </c>
      <c r="Q185">
        <v>63.272640000000003</v>
      </c>
      <c r="R185">
        <v>64.157129999999995</v>
      </c>
      <c r="S185">
        <v>-0.88449</v>
      </c>
      <c r="T185">
        <v>-2.5659999999999998</v>
      </c>
      <c r="AD185">
        <v>157</v>
      </c>
      <c r="AE185">
        <v>10.299239999999999</v>
      </c>
      <c r="AF185">
        <v>10.755599999999999</v>
      </c>
      <c r="AG185">
        <v>-0.45635999999999999</v>
      </c>
      <c r="AH185">
        <v>-19.446380000000001</v>
      </c>
      <c r="BF185">
        <v>150</v>
      </c>
      <c r="BG185">
        <v>3.14934</v>
      </c>
      <c r="BH185">
        <v>3.0110299999999999</v>
      </c>
      <c r="BI185">
        <v>0.13830999999999999</v>
      </c>
      <c r="BS185">
        <v>150</v>
      </c>
      <c r="BT185">
        <v>3.14934</v>
      </c>
      <c r="BU185">
        <v>3.0110299999999999</v>
      </c>
      <c r="BV185">
        <v>0.13830999999999999</v>
      </c>
      <c r="CF185">
        <v>154</v>
      </c>
      <c r="CG185">
        <v>1.6213200000000001</v>
      </c>
      <c r="CH185">
        <v>1.7158599999999999</v>
      </c>
      <c r="CI185">
        <v>-9.4539999999999999E-2</v>
      </c>
      <c r="CJ185">
        <v>-205.90502000000001</v>
      </c>
      <c r="CS185">
        <v>60</v>
      </c>
      <c r="CT185">
        <v>5.41</v>
      </c>
      <c r="CU185">
        <v>5.9050099999999999</v>
      </c>
      <c r="CV185">
        <v>-0.49501000000000001</v>
      </c>
      <c r="CW185">
        <v>-422.53498000000002</v>
      </c>
    </row>
    <row r="186" spans="2:101" x14ac:dyDescent="0.25">
      <c r="B186">
        <v>147</v>
      </c>
      <c r="C186">
        <v>88.72</v>
      </c>
      <c r="D186">
        <v>89.198310000000006</v>
      </c>
      <c r="E186">
        <v>-0.47831000000000001</v>
      </c>
      <c r="P186">
        <v>152</v>
      </c>
      <c r="Q186">
        <v>63.970579999999998</v>
      </c>
      <c r="R186">
        <v>63.789679999999997</v>
      </c>
      <c r="S186">
        <v>0.18090000000000001</v>
      </c>
      <c r="T186">
        <v>0.52481</v>
      </c>
      <c r="AD186">
        <v>158</v>
      </c>
      <c r="AE186">
        <v>10.99845</v>
      </c>
      <c r="AF186">
        <v>11.331899999999999</v>
      </c>
      <c r="AG186">
        <v>-0.33345000000000002</v>
      </c>
      <c r="AH186">
        <v>-14.209099999999999</v>
      </c>
      <c r="BF186">
        <v>151</v>
      </c>
      <c r="BG186">
        <v>2.9107699999999999</v>
      </c>
      <c r="BH186">
        <v>2.7312799999999999</v>
      </c>
      <c r="BI186">
        <v>0.17948</v>
      </c>
      <c r="BS186">
        <v>151</v>
      </c>
      <c r="BT186">
        <v>2.9107699999999999</v>
      </c>
      <c r="BU186">
        <v>2.7312799999999999</v>
      </c>
      <c r="BV186">
        <v>0.17948</v>
      </c>
      <c r="CF186">
        <v>162</v>
      </c>
      <c r="CG186">
        <v>1.63934</v>
      </c>
      <c r="CH186">
        <v>1.5500700000000001</v>
      </c>
      <c r="CI186">
        <v>8.9270000000000002E-2</v>
      </c>
      <c r="CJ186">
        <v>194.42379</v>
      </c>
      <c r="CS186">
        <v>61</v>
      </c>
      <c r="CT186">
        <v>6.13</v>
      </c>
      <c r="CU186">
        <v>5.8091900000000001</v>
      </c>
      <c r="CV186">
        <v>0.32080999999999998</v>
      </c>
      <c r="CW186">
        <v>273.84440000000001</v>
      </c>
    </row>
    <row r="187" spans="2:101" x14ac:dyDescent="0.25">
      <c r="B187">
        <v>148</v>
      </c>
      <c r="C187">
        <v>88.59</v>
      </c>
      <c r="D187">
        <v>88.98142</v>
      </c>
      <c r="E187">
        <v>-0.39141999999999999</v>
      </c>
      <c r="P187">
        <v>153</v>
      </c>
      <c r="Q187">
        <v>62.329689999999999</v>
      </c>
      <c r="R187">
        <v>63.424570000000003</v>
      </c>
      <c r="S187">
        <v>-1.0948800000000001</v>
      </c>
      <c r="T187">
        <v>-3.17638</v>
      </c>
      <c r="AD187">
        <v>159</v>
      </c>
      <c r="AE187">
        <v>11.53525</v>
      </c>
      <c r="AF187">
        <v>11.694570000000001</v>
      </c>
      <c r="AG187">
        <v>-0.15931999999999999</v>
      </c>
      <c r="AH187">
        <v>-6.7889900000000001</v>
      </c>
      <c r="BF187">
        <v>152</v>
      </c>
      <c r="BG187">
        <v>2.8297699999999999</v>
      </c>
      <c r="BH187">
        <v>2.8643299999999998</v>
      </c>
      <c r="BI187">
        <v>-3.456E-2</v>
      </c>
      <c r="BS187">
        <v>152</v>
      </c>
      <c r="BT187">
        <v>2.8297699999999999</v>
      </c>
      <c r="BU187">
        <v>2.8643299999999998</v>
      </c>
      <c r="BV187">
        <v>-3.456E-2</v>
      </c>
      <c r="CF187">
        <v>163</v>
      </c>
      <c r="CG187">
        <v>1.66628</v>
      </c>
      <c r="CH187">
        <v>1.62191</v>
      </c>
      <c r="CI187">
        <v>4.4380000000000003E-2</v>
      </c>
      <c r="CJ187">
        <v>96.645200000000003</v>
      </c>
      <c r="CS187">
        <v>62</v>
      </c>
      <c r="CT187">
        <v>6.17</v>
      </c>
      <c r="CU187">
        <v>5.7624399999999998</v>
      </c>
      <c r="CV187">
        <v>0.40755999999999998</v>
      </c>
      <c r="CW187">
        <v>347.88943999999998</v>
      </c>
    </row>
    <row r="188" spans="2:101" x14ac:dyDescent="0.25">
      <c r="B188">
        <v>149</v>
      </c>
      <c r="C188">
        <v>88.85</v>
      </c>
      <c r="D188">
        <v>89.193879999999993</v>
      </c>
      <c r="E188">
        <v>-0.34388000000000002</v>
      </c>
      <c r="P188">
        <v>154</v>
      </c>
      <c r="Q188">
        <v>63.741500000000002</v>
      </c>
      <c r="R188">
        <v>64.863550000000004</v>
      </c>
      <c r="S188">
        <v>-1.12205</v>
      </c>
      <c r="T188">
        <v>-3.2551899999999998</v>
      </c>
      <c r="AD188">
        <v>160</v>
      </c>
      <c r="AE188">
        <v>9.6666699999999999</v>
      </c>
      <c r="AF188">
        <v>10.719860000000001</v>
      </c>
      <c r="AG188">
        <v>-1.0531900000000001</v>
      </c>
      <c r="AH188">
        <v>-44.87885</v>
      </c>
      <c r="BF188">
        <v>153</v>
      </c>
      <c r="BG188">
        <v>2.8255499999999998</v>
      </c>
      <c r="BH188">
        <v>2.8165499999999999</v>
      </c>
      <c r="BI188">
        <v>8.9999999999999993E-3</v>
      </c>
      <c r="BS188">
        <v>153</v>
      </c>
      <c r="BT188">
        <v>2.8255499999999998</v>
      </c>
      <c r="BU188">
        <v>2.8165499999999999</v>
      </c>
      <c r="BV188">
        <v>8.9999999999999993E-3</v>
      </c>
      <c r="CF188">
        <v>164</v>
      </c>
      <c r="CG188">
        <v>1.6108</v>
      </c>
      <c r="CH188">
        <v>1.6038399999999999</v>
      </c>
      <c r="CI188">
        <v>6.96E-3</v>
      </c>
      <c r="CJ188">
        <v>15.1633</v>
      </c>
    </row>
    <row r="189" spans="2:101" x14ac:dyDescent="0.25">
      <c r="B189">
        <v>150</v>
      </c>
      <c r="C189">
        <v>88.59</v>
      </c>
      <c r="D189">
        <v>88.708470000000005</v>
      </c>
      <c r="E189">
        <v>-0.11847000000000001</v>
      </c>
      <c r="P189">
        <v>155</v>
      </c>
      <c r="Q189">
        <v>68.742400000000004</v>
      </c>
      <c r="R189">
        <v>68.581220000000002</v>
      </c>
      <c r="S189">
        <v>0.16117999999999999</v>
      </c>
      <c r="T189">
        <v>0.46759000000000001</v>
      </c>
      <c r="AD189">
        <v>161</v>
      </c>
      <c r="AE189">
        <v>10.545540000000001</v>
      </c>
      <c r="AF189">
        <v>10.92597</v>
      </c>
      <c r="AG189">
        <v>-0.38042999999999999</v>
      </c>
      <c r="AH189">
        <v>-16.21106</v>
      </c>
      <c r="BF189">
        <v>154</v>
      </c>
      <c r="BG189">
        <v>2.74376</v>
      </c>
      <c r="BH189">
        <v>2.6657500000000001</v>
      </c>
      <c r="BI189">
        <v>7.8009999999999996E-2</v>
      </c>
      <c r="BS189">
        <v>154</v>
      </c>
      <c r="BT189">
        <v>2.74376</v>
      </c>
      <c r="BU189">
        <v>2.6657500000000001</v>
      </c>
      <c r="BV189">
        <v>7.8009999999999996E-2</v>
      </c>
      <c r="CF189">
        <v>165</v>
      </c>
      <c r="CG189">
        <v>1.74868</v>
      </c>
      <c r="CH189">
        <v>1.67021</v>
      </c>
      <c r="CI189">
        <v>7.8469999999999998E-2</v>
      </c>
      <c r="CJ189">
        <v>170.89976999999999</v>
      </c>
    </row>
    <row r="190" spans="2:101" x14ac:dyDescent="0.25">
      <c r="B190">
        <v>151</v>
      </c>
      <c r="C190">
        <v>88.98</v>
      </c>
      <c r="D190">
        <v>88.947130000000001</v>
      </c>
      <c r="E190">
        <v>3.288E-2</v>
      </c>
      <c r="P190">
        <v>156</v>
      </c>
      <c r="Q190">
        <v>66.490449999999996</v>
      </c>
      <c r="R190">
        <v>66.816090000000003</v>
      </c>
      <c r="S190">
        <v>-0.32563999999999999</v>
      </c>
      <c r="T190">
        <v>-0.94472</v>
      </c>
      <c r="AD190">
        <v>162</v>
      </c>
      <c r="AE190">
        <v>12.065099999999999</v>
      </c>
      <c r="AF190">
        <v>11.538589999999999</v>
      </c>
      <c r="AG190">
        <v>0.52651000000000003</v>
      </c>
      <c r="AH190">
        <v>22.435690000000001</v>
      </c>
      <c r="BF190">
        <v>155</v>
      </c>
      <c r="BG190">
        <v>2.2378999999999998</v>
      </c>
      <c r="BH190">
        <v>2.3785699999999999</v>
      </c>
      <c r="BI190">
        <v>-0.14066999999999999</v>
      </c>
      <c r="BS190">
        <v>155</v>
      </c>
      <c r="BT190">
        <v>2.2378999999999998</v>
      </c>
      <c r="BU190">
        <v>2.3785699999999999</v>
      </c>
      <c r="BV190">
        <v>-0.14066999999999999</v>
      </c>
      <c r="CF190">
        <v>166</v>
      </c>
      <c r="CG190">
        <v>1.72851</v>
      </c>
      <c r="CH190">
        <v>1.77921</v>
      </c>
      <c r="CI190">
        <v>-5.0700000000000002E-2</v>
      </c>
      <c r="CJ190">
        <v>-110.41269</v>
      </c>
    </row>
    <row r="191" spans="2:101" x14ac:dyDescent="0.25">
      <c r="B191">
        <v>152</v>
      </c>
      <c r="C191">
        <v>89.76</v>
      </c>
      <c r="D191">
        <v>89.79186</v>
      </c>
      <c r="E191">
        <v>-3.1850000000000003E-2</v>
      </c>
      <c r="P191">
        <v>157</v>
      </c>
      <c r="Q191">
        <v>68.405240000000006</v>
      </c>
      <c r="R191">
        <v>68.235979999999998</v>
      </c>
      <c r="S191">
        <v>0.16925999999999999</v>
      </c>
      <c r="T191">
        <v>0.49103999999999998</v>
      </c>
      <c r="AD191">
        <v>163</v>
      </c>
      <c r="AE191">
        <v>10.40268</v>
      </c>
      <c r="AF191">
        <v>10.451610000000001</v>
      </c>
      <c r="AG191">
        <v>-4.8930000000000001E-2</v>
      </c>
      <c r="AH191">
        <v>-2.0849899999999999</v>
      </c>
      <c r="BF191">
        <v>156</v>
      </c>
      <c r="BG191">
        <v>2.36693</v>
      </c>
      <c r="BH191">
        <v>2.4083800000000002</v>
      </c>
      <c r="BI191">
        <v>-4.1450000000000001E-2</v>
      </c>
      <c r="BS191">
        <v>156</v>
      </c>
      <c r="BT191">
        <v>2.36693</v>
      </c>
      <c r="BU191">
        <v>2.4083800000000002</v>
      </c>
      <c r="BV191">
        <v>-4.1450000000000001E-2</v>
      </c>
      <c r="CF191">
        <v>167</v>
      </c>
      <c r="CG191">
        <v>1.8089299999999999</v>
      </c>
      <c r="CH191">
        <v>1.8663400000000001</v>
      </c>
      <c r="CI191">
        <v>-5.7410000000000003E-2</v>
      </c>
      <c r="CJ191">
        <v>-125.0262</v>
      </c>
    </row>
    <row r="192" spans="2:101" x14ac:dyDescent="0.25">
      <c r="B192">
        <v>153</v>
      </c>
      <c r="C192">
        <v>89.54</v>
      </c>
      <c r="D192">
        <v>89.702680000000001</v>
      </c>
      <c r="E192">
        <v>-0.16267999999999999</v>
      </c>
      <c r="P192">
        <v>158</v>
      </c>
      <c r="Q192">
        <v>67.279020000000003</v>
      </c>
      <c r="R192">
        <v>67.212400000000002</v>
      </c>
      <c r="S192">
        <v>6.6619999999999999E-2</v>
      </c>
      <c r="T192">
        <v>0.19327</v>
      </c>
      <c r="AD192">
        <v>164</v>
      </c>
      <c r="AE192">
        <v>13.869479999999999</v>
      </c>
      <c r="AF192">
        <v>14.01817</v>
      </c>
      <c r="AG192">
        <v>-0.14868999999999999</v>
      </c>
      <c r="AH192">
        <v>-6.3360000000000003</v>
      </c>
      <c r="BF192">
        <v>157</v>
      </c>
      <c r="BG192">
        <v>2.2473299999999998</v>
      </c>
      <c r="BH192">
        <v>2.3961999999999999</v>
      </c>
      <c r="BI192">
        <v>-0.14888000000000001</v>
      </c>
      <c r="BS192">
        <v>157</v>
      </c>
      <c r="BT192">
        <v>2.2473299999999998</v>
      </c>
      <c r="BU192">
        <v>2.3961999999999999</v>
      </c>
      <c r="BV192">
        <v>-0.14888000000000001</v>
      </c>
      <c r="CF192">
        <v>168</v>
      </c>
      <c r="CG192">
        <v>1.84049</v>
      </c>
      <c r="CH192">
        <v>1.7219800000000001</v>
      </c>
      <c r="CI192">
        <v>0.11851</v>
      </c>
      <c r="CJ192">
        <v>258.10584</v>
      </c>
    </row>
    <row r="193" spans="2:88" x14ac:dyDescent="0.25">
      <c r="B193">
        <v>154</v>
      </c>
      <c r="C193">
        <v>88.2</v>
      </c>
      <c r="D193">
        <v>88.428610000000006</v>
      </c>
      <c r="E193">
        <v>-0.22861999999999999</v>
      </c>
      <c r="P193">
        <v>159</v>
      </c>
      <c r="Q193">
        <v>67.744240000000005</v>
      </c>
      <c r="R193">
        <v>67.068680000000001</v>
      </c>
      <c r="S193">
        <v>0.67557</v>
      </c>
      <c r="T193">
        <v>1.9599</v>
      </c>
      <c r="AD193">
        <v>165</v>
      </c>
      <c r="AE193">
        <v>9.9988799999999998</v>
      </c>
      <c r="AF193">
        <v>9.8779599999999999</v>
      </c>
      <c r="AG193">
        <v>0.12092</v>
      </c>
      <c r="AH193">
        <v>5.1527000000000003</v>
      </c>
      <c r="BF193">
        <v>158</v>
      </c>
      <c r="BG193">
        <v>2.3142100000000001</v>
      </c>
      <c r="BH193">
        <v>2.4106399999999999</v>
      </c>
      <c r="BI193">
        <v>-9.6430000000000002E-2</v>
      </c>
      <c r="BS193">
        <v>158</v>
      </c>
      <c r="BT193">
        <v>2.3142100000000001</v>
      </c>
      <c r="BU193">
        <v>2.4106399999999999</v>
      </c>
      <c r="BV193">
        <v>-9.6430000000000002E-2</v>
      </c>
      <c r="CF193">
        <v>169</v>
      </c>
      <c r="CG193">
        <v>1.74072</v>
      </c>
      <c r="CH193">
        <v>1.7600199999999999</v>
      </c>
      <c r="CI193">
        <v>-1.9290000000000002E-2</v>
      </c>
      <c r="CJ193">
        <v>-42.019500000000001</v>
      </c>
    </row>
    <row r="194" spans="2:88" x14ac:dyDescent="0.25">
      <c r="B194">
        <v>155</v>
      </c>
      <c r="C194">
        <v>82.22</v>
      </c>
      <c r="D194">
        <v>82.093459999999993</v>
      </c>
      <c r="E194">
        <v>0.12655</v>
      </c>
      <c r="P194">
        <v>160</v>
      </c>
      <c r="Q194">
        <v>68.23809</v>
      </c>
      <c r="R194">
        <v>67.838589999999996</v>
      </c>
      <c r="S194">
        <v>0.39950999999999998</v>
      </c>
      <c r="T194">
        <v>1.1590199999999999</v>
      </c>
      <c r="AD194">
        <v>166</v>
      </c>
      <c r="AE194">
        <v>18.425899999999999</v>
      </c>
      <c r="AF194">
        <v>17.767499999999998</v>
      </c>
      <c r="AG194">
        <v>0.65841000000000005</v>
      </c>
      <c r="AH194">
        <v>28.056180000000001</v>
      </c>
      <c r="BF194">
        <v>159</v>
      </c>
      <c r="BG194">
        <v>2.3022800000000001</v>
      </c>
      <c r="BH194">
        <v>2.4115799999999998</v>
      </c>
      <c r="BI194">
        <v>-0.10929999999999999</v>
      </c>
      <c r="BS194">
        <v>159</v>
      </c>
      <c r="BT194">
        <v>2.3022800000000001</v>
      </c>
      <c r="BU194">
        <v>2.4115799999999998</v>
      </c>
      <c r="BV194">
        <v>-0.10929999999999999</v>
      </c>
      <c r="CF194">
        <v>170</v>
      </c>
      <c r="CG194">
        <v>2.0796100000000002</v>
      </c>
      <c r="CH194">
        <v>1.8592200000000001</v>
      </c>
      <c r="CI194">
        <v>0.22039</v>
      </c>
      <c r="CJ194">
        <v>479.99270000000001</v>
      </c>
    </row>
    <row r="195" spans="2:88" x14ac:dyDescent="0.25">
      <c r="B195">
        <v>156</v>
      </c>
      <c r="C195">
        <v>83.23</v>
      </c>
      <c r="D195">
        <v>82.969530000000006</v>
      </c>
      <c r="E195">
        <v>0.26047999999999999</v>
      </c>
      <c r="P195">
        <v>161</v>
      </c>
      <c r="Q195">
        <v>67.420760000000001</v>
      </c>
      <c r="R195">
        <v>67.148619999999994</v>
      </c>
      <c r="S195">
        <v>0.27213999999999999</v>
      </c>
      <c r="T195">
        <v>0.78952</v>
      </c>
      <c r="AD195">
        <v>167</v>
      </c>
      <c r="AE195">
        <v>20.04522</v>
      </c>
      <c r="AF195">
        <v>18.342210000000001</v>
      </c>
      <c r="AG195">
        <v>1.7030099999999999</v>
      </c>
      <c r="AH195">
        <v>72.569069999999996</v>
      </c>
      <c r="BF195">
        <v>160</v>
      </c>
      <c r="BG195">
        <v>2.3571399999999998</v>
      </c>
      <c r="BH195">
        <v>2.42808</v>
      </c>
      <c r="BI195">
        <v>-7.0930000000000007E-2</v>
      </c>
      <c r="BS195">
        <v>160</v>
      </c>
      <c r="BT195">
        <v>2.3571399999999998</v>
      </c>
      <c r="BU195">
        <v>2.42808</v>
      </c>
      <c r="BV195">
        <v>-7.0930000000000007E-2</v>
      </c>
      <c r="CF195">
        <v>171</v>
      </c>
      <c r="CG195">
        <v>1.59493</v>
      </c>
      <c r="CH195">
        <v>1.60009</v>
      </c>
      <c r="CI195">
        <v>-5.1599999999999997E-3</v>
      </c>
      <c r="CJ195">
        <v>-11.239520000000001</v>
      </c>
    </row>
    <row r="196" spans="2:88" x14ac:dyDescent="0.25">
      <c r="B196">
        <v>157</v>
      </c>
      <c r="C196">
        <v>83.21</v>
      </c>
      <c r="D196">
        <v>83.369320000000002</v>
      </c>
      <c r="E196">
        <v>-0.15931999999999999</v>
      </c>
      <c r="P196">
        <v>162</v>
      </c>
      <c r="Q196">
        <v>66.930059999999997</v>
      </c>
      <c r="R196">
        <v>66.666330000000002</v>
      </c>
      <c r="S196">
        <v>0.26373999999999997</v>
      </c>
      <c r="T196">
        <v>0.76512999999999998</v>
      </c>
      <c r="AD196">
        <v>168</v>
      </c>
      <c r="AE196">
        <v>17.824870000000001</v>
      </c>
      <c r="AF196">
        <v>16.173469999999998</v>
      </c>
      <c r="AG196">
        <v>1.65141</v>
      </c>
      <c r="AH196">
        <v>70.370040000000003</v>
      </c>
      <c r="BF196">
        <v>161</v>
      </c>
      <c r="BG196">
        <v>2.4154599999999999</v>
      </c>
      <c r="BH196">
        <v>2.4058799999999998</v>
      </c>
      <c r="BI196">
        <v>9.58E-3</v>
      </c>
      <c r="BS196">
        <v>161</v>
      </c>
      <c r="BT196">
        <v>2.4154599999999999</v>
      </c>
      <c r="BU196">
        <v>2.4058799999999998</v>
      </c>
      <c r="BV196">
        <v>9.58E-3</v>
      </c>
      <c r="CF196">
        <v>172</v>
      </c>
      <c r="CG196">
        <v>1.6995499999999999</v>
      </c>
      <c r="CH196">
        <v>1.55677</v>
      </c>
      <c r="CI196">
        <v>0.14277999999999999</v>
      </c>
      <c r="CJ196">
        <v>310.95681000000002</v>
      </c>
    </row>
    <row r="197" spans="2:88" x14ac:dyDescent="0.25">
      <c r="B197">
        <v>158</v>
      </c>
      <c r="C197">
        <v>83.83</v>
      </c>
      <c r="D197">
        <v>83.795379999999994</v>
      </c>
      <c r="E197">
        <v>3.4619999999999998E-2</v>
      </c>
      <c r="P197">
        <v>163</v>
      </c>
      <c r="Q197">
        <v>67.935659999999999</v>
      </c>
      <c r="R197">
        <v>67.350790000000003</v>
      </c>
      <c r="S197">
        <v>0.58487</v>
      </c>
      <c r="T197">
        <v>1.69679</v>
      </c>
      <c r="AD197">
        <v>169</v>
      </c>
      <c r="AE197">
        <v>16.823180000000001</v>
      </c>
      <c r="AF197">
        <v>15.850949999999999</v>
      </c>
      <c r="AG197">
        <v>0.97223000000000004</v>
      </c>
      <c r="AH197">
        <v>41.428710000000002</v>
      </c>
      <c r="BF197">
        <v>162</v>
      </c>
      <c r="BG197">
        <v>2.3941499999999998</v>
      </c>
      <c r="BH197">
        <v>2.3844500000000002</v>
      </c>
      <c r="BI197">
        <v>9.7000000000000003E-3</v>
      </c>
      <c r="BS197">
        <v>162</v>
      </c>
      <c r="BT197">
        <v>2.3941499999999998</v>
      </c>
      <c r="BU197">
        <v>2.3844500000000002</v>
      </c>
      <c r="BV197">
        <v>9.7000000000000003E-3</v>
      </c>
      <c r="CF197">
        <v>173</v>
      </c>
      <c r="CG197">
        <v>1.6333899999999999</v>
      </c>
      <c r="CH197">
        <v>1.7617499999999999</v>
      </c>
      <c r="CI197">
        <v>-0.12834999999999999</v>
      </c>
      <c r="CJ197">
        <v>-279.54232999999999</v>
      </c>
    </row>
    <row r="198" spans="2:88" x14ac:dyDescent="0.25">
      <c r="B198">
        <v>159</v>
      </c>
      <c r="C198">
        <v>83.83</v>
      </c>
      <c r="D198">
        <v>83.891909999999996</v>
      </c>
      <c r="E198">
        <v>-6.191E-2</v>
      </c>
      <c r="P198">
        <v>164</v>
      </c>
      <c r="Q198">
        <v>65.154560000000004</v>
      </c>
      <c r="R198">
        <v>64.836799999999997</v>
      </c>
      <c r="S198">
        <v>0.31777</v>
      </c>
      <c r="T198">
        <v>0.92188000000000003</v>
      </c>
      <c r="AD198">
        <v>170</v>
      </c>
      <c r="AE198">
        <v>16.513860000000001</v>
      </c>
      <c r="AF198">
        <v>15.146610000000001</v>
      </c>
      <c r="AG198">
        <v>1.3672500000000001</v>
      </c>
      <c r="AH198">
        <v>58.261719999999997</v>
      </c>
      <c r="BF198">
        <v>163</v>
      </c>
      <c r="BG198">
        <v>2.47628</v>
      </c>
      <c r="BH198">
        <v>2.4507099999999999</v>
      </c>
      <c r="BI198">
        <v>2.5569999999999999E-2</v>
      </c>
      <c r="BS198">
        <v>163</v>
      </c>
      <c r="BT198">
        <v>2.47628</v>
      </c>
      <c r="BU198">
        <v>2.4507099999999999</v>
      </c>
      <c r="BV198">
        <v>2.5569999999999999E-2</v>
      </c>
      <c r="CF198">
        <v>174</v>
      </c>
      <c r="CG198">
        <v>1.6175999999999999</v>
      </c>
      <c r="CH198">
        <v>1.57016</v>
      </c>
      <c r="CI198">
        <v>4.7440000000000003E-2</v>
      </c>
      <c r="CJ198">
        <v>103.31671</v>
      </c>
    </row>
    <row r="199" spans="2:88" x14ac:dyDescent="0.25">
      <c r="B199">
        <v>160</v>
      </c>
      <c r="C199">
        <v>84</v>
      </c>
      <c r="D199">
        <v>83.997770000000003</v>
      </c>
      <c r="E199">
        <v>2.2300000000000002E-3</v>
      </c>
      <c r="P199">
        <v>165</v>
      </c>
      <c r="Q199">
        <v>69.095389999999995</v>
      </c>
      <c r="R199">
        <v>67.970070000000007</v>
      </c>
      <c r="S199">
        <v>1.1253299999999999</v>
      </c>
      <c r="T199">
        <v>3.2646899999999999</v>
      </c>
      <c r="AD199">
        <v>171</v>
      </c>
      <c r="AE199">
        <v>15.59751</v>
      </c>
      <c r="AF199">
        <v>14.707240000000001</v>
      </c>
      <c r="AG199">
        <v>0.89027999999999996</v>
      </c>
      <c r="AH199">
        <v>37.936639999999997</v>
      </c>
      <c r="BF199">
        <v>164</v>
      </c>
      <c r="BG199">
        <v>2.53464</v>
      </c>
      <c r="BH199">
        <v>2.5646300000000002</v>
      </c>
      <c r="BI199">
        <v>-2.998E-2</v>
      </c>
      <c r="BS199">
        <v>164</v>
      </c>
      <c r="BT199">
        <v>2.53464</v>
      </c>
      <c r="BU199">
        <v>2.5646300000000002</v>
      </c>
      <c r="BV199">
        <v>-2.998E-2</v>
      </c>
      <c r="CF199">
        <v>175</v>
      </c>
      <c r="CG199">
        <v>1.66431</v>
      </c>
      <c r="CH199">
        <v>1.63605</v>
      </c>
      <c r="CI199">
        <v>2.826E-2</v>
      </c>
      <c r="CJ199">
        <v>61.544719999999998</v>
      </c>
    </row>
    <row r="200" spans="2:88" x14ac:dyDescent="0.25">
      <c r="B200">
        <v>161</v>
      </c>
      <c r="C200">
        <v>84.87</v>
      </c>
      <c r="D200">
        <v>85.007090000000005</v>
      </c>
      <c r="E200">
        <v>-0.13708999999999999</v>
      </c>
      <c r="P200">
        <v>166</v>
      </c>
      <c r="Q200">
        <v>61.892139999999998</v>
      </c>
      <c r="R200">
        <v>62.460680000000004</v>
      </c>
      <c r="S200">
        <v>-0.56854000000000005</v>
      </c>
      <c r="T200">
        <v>-1.6493899999999999</v>
      </c>
      <c r="AD200">
        <v>172</v>
      </c>
      <c r="AE200">
        <v>15.05824</v>
      </c>
      <c r="AF200">
        <v>14.30308</v>
      </c>
      <c r="AG200">
        <v>0.75514999999999999</v>
      </c>
      <c r="AH200">
        <v>32.178739999999998</v>
      </c>
      <c r="BF200">
        <v>165</v>
      </c>
      <c r="BG200">
        <v>2.3652099999999998</v>
      </c>
      <c r="BH200">
        <v>2.3932799999999999</v>
      </c>
      <c r="BI200">
        <v>-2.8080000000000001E-2</v>
      </c>
      <c r="BS200">
        <v>165</v>
      </c>
      <c r="BT200">
        <v>2.3652099999999998</v>
      </c>
      <c r="BU200">
        <v>2.3932799999999999</v>
      </c>
      <c r="BV200">
        <v>-2.8080000000000001E-2</v>
      </c>
      <c r="CF200">
        <v>176</v>
      </c>
      <c r="CG200">
        <v>1.71096</v>
      </c>
      <c r="CH200">
        <v>1.6552899999999999</v>
      </c>
      <c r="CI200">
        <v>5.5669999999999997E-2</v>
      </c>
      <c r="CJ200">
        <v>121.24753</v>
      </c>
    </row>
    <row r="201" spans="2:88" x14ac:dyDescent="0.25">
      <c r="B201">
        <v>162</v>
      </c>
      <c r="C201">
        <v>84.79</v>
      </c>
      <c r="D201">
        <v>84.771330000000006</v>
      </c>
      <c r="E201">
        <v>1.8669999999999999E-2</v>
      </c>
      <c r="P201">
        <v>167</v>
      </c>
      <c r="Q201">
        <v>60.124369999999999</v>
      </c>
      <c r="R201">
        <v>61.461210000000001</v>
      </c>
      <c r="S201">
        <v>-1.33684</v>
      </c>
      <c r="T201">
        <v>-3.8783400000000001</v>
      </c>
      <c r="AD201">
        <v>173</v>
      </c>
      <c r="AE201">
        <v>14.144740000000001</v>
      </c>
      <c r="AF201">
        <v>13.90934</v>
      </c>
      <c r="AG201">
        <v>0.2354</v>
      </c>
      <c r="AH201">
        <v>10.03077</v>
      </c>
      <c r="BF201">
        <v>166</v>
      </c>
      <c r="BG201">
        <v>2.9269400000000001</v>
      </c>
      <c r="BH201">
        <v>2.9724300000000001</v>
      </c>
      <c r="BI201">
        <v>-4.5490000000000003E-2</v>
      </c>
      <c r="BS201">
        <v>166</v>
      </c>
      <c r="BT201">
        <v>2.9269400000000001</v>
      </c>
      <c r="BU201">
        <v>2.9724300000000001</v>
      </c>
      <c r="BV201">
        <v>-4.5490000000000003E-2</v>
      </c>
      <c r="CF201">
        <v>177</v>
      </c>
      <c r="CG201">
        <v>1.68811</v>
      </c>
      <c r="CH201">
        <v>1.59575</v>
      </c>
      <c r="CI201">
        <v>9.2359999999999998E-2</v>
      </c>
      <c r="CJ201">
        <v>201.16211999999999</v>
      </c>
    </row>
    <row r="202" spans="2:88" x14ac:dyDescent="0.25">
      <c r="B202">
        <v>163</v>
      </c>
      <c r="C202">
        <v>86.42</v>
      </c>
      <c r="D202">
        <v>86.613110000000006</v>
      </c>
      <c r="E202">
        <v>-0.19311</v>
      </c>
      <c r="P202">
        <v>169</v>
      </c>
      <c r="Q202">
        <v>63.055430000000001</v>
      </c>
      <c r="R202">
        <v>62.845010000000002</v>
      </c>
      <c r="S202">
        <v>0.21042</v>
      </c>
      <c r="T202">
        <v>0.61046</v>
      </c>
      <c r="AD202">
        <v>174</v>
      </c>
      <c r="AE202">
        <v>14.12778</v>
      </c>
      <c r="AF202">
        <v>13.457710000000001</v>
      </c>
      <c r="AG202">
        <v>0.67005999999999999</v>
      </c>
      <c r="AH202">
        <v>28.552910000000001</v>
      </c>
      <c r="BF202">
        <v>167</v>
      </c>
      <c r="BG202">
        <v>3.18824</v>
      </c>
      <c r="BH202">
        <v>3.0824699999999998</v>
      </c>
      <c r="BI202">
        <v>0.10577</v>
      </c>
      <c r="BS202">
        <v>167</v>
      </c>
      <c r="BT202">
        <v>3.18824</v>
      </c>
      <c r="BU202">
        <v>3.0824699999999998</v>
      </c>
      <c r="BV202">
        <v>0.10577</v>
      </c>
      <c r="CF202">
        <v>178</v>
      </c>
      <c r="CG202">
        <v>1.5747100000000001</v>
      </c>
      <c r="CH202">
        <v>1.6187</v>
      </c>
      <c r="CI202">
        <v>-4.3990000000000001E-2</v>
      </c>
      <c r="CJ202">
        <v>-95.803049999999999</v>
      </c>
    </row>
    <row r="203" spans="2:88" x14ac:dyDescent="0.25">
      <c r="B203">
        <v>164</v>
      </c>
      <c r="C203">
        <v>84.43</v>
      </c>
      <c r="D203">
        <v>84.590819999999994</v>
      </c>
      <c r="E203">
        <v>-0.16081999999999999</v>
      </c>
      <c r="P203">
        <v>170</v>
      </c>
      <c r="Q203">
        <v>64.367170000000002</v>
      </c>
      <c r="R203">
        <v>63.920610000000003</v>
      </c>
      <c r="S203">
        <v>0.44656000000000001</v>
      </c>
      <c r="T203">
        <v>1.29552</v>
      </c>
      <c r="AD203">
        <v>175</v>
      </c>
      <c r="AE203">
        <v>14.589230000000001</v>
      </c>
      <c r="AF203">
        <v>13.94744</v>
      </c>
      <c r="AG203">
        <v>0.64178999999999997</v>
      </c>
      <c r="AH203">
        <v>27.348130000000001</v>
      </c>
      <c r="BF203">
        <v>169</v>
      </c>
      <c r="BG203">
        <v>2.9202900000000001</v>
      </c>
      <c r="BH203">
        <v>2.8636599999999999</v>
      </c>
      <c r="BI203">
        <v>5.663E-2</v>
      </c>
      <c r="BS203">
        <v>169</v>
      </c>
      <c r="BT203">
        <v>2.9202900000000001</v>
      </c>
      <c r="BU203">
        <v>2.8636599999999999</v>
      </c>
      <c r="BV203">
        <v>5.663E-2</v>
      </c>
      <c r="CF203">
        <v>179</v>
      </c>
      <c r="CG203">
        <v>2.0879500000000002</v>
      </c>
      <c r="CH203">
        <v>1.80074</v>
      </c>
      <c r="CI203">
        <v>0.28721000000000002</v>
      </c>
      <c r="CJ203">
        <v>625.51108999999997</v>
      </c>
    </row>
    <row r="204" spans="2:88" x14ac:dyDescent="0.25">
      <c r="B204">
        <v>165</v>
      </c>
      <c r="C204">
        <v>89.21</v>
      </c>
      <c r="D204">
        <v>89.674570000000003</v>
      </c>
      <c r="E204">
        <v>-0.46456999999999998</v>
      </c>
      <c r="P204">
        <v>171</v>
      </c>
      <c r="Q204">
        <v>63.246160000000003</v>
      </c>
      <c r="R204">
        <v>63.949019999999997</v>
      </c>
      <c r="S204">
        <v>-0.70286000000000004</v>
      </c>
      <c r="T204">
        <v>-2.0390700000000002</v>
      </c>
      <c r="AD204">
        <v>176</v>
      </c>
      <c r="AE204">
        <v>13.95004</v>
      </c>
      <c r="AF204">
        <v>14.589230000000001</v>
      </c>
      <c r="AG204">
        <v>-0.63919000000000004</v>
      </c>
      <c r="AH204">
        <v>-27.23733</v>
      </c>
      <c r="BF204">
        <v>170</v>
      </c>
      <c r="BG204">
        <v>3.01878</v>
      </c>
      <c r="BH204">
        <v>2.7726799999999998</v>
      </c>
      <c r="BI204">
        <v>0.24610000000000001</v>
      </c>
      <c r="BS204">
        <v>170</v>
      </c>
      <c r="BT204">
        <v>3.01878</v>
      </c>
      <c r="BU204">
        <v>2.7726799999999998</v>
      </c>
      <c r="BV204">
        <v>0.24610000000000001</v>
      </c>
      <c r="CF204">
        <v>180</v>
      </c>
      <c r="CG204">
        <v>2.0585900000000001</v>
      </c>
      <c r="CH204">
        <v>1.83693</v>
      </c>
      <c r="CI204">
        <v>0.22166</v>
      </c>
      <c r="CJ204">
        <v>482.74912</v>
      </c>
    </row>
    <row r="205" spans="2:88" x14ac:dyDescent="0.25">
      <c r="B205">
        <v>166</v>
      </c>
      <c r="C205">
        <v>86.78</v>
      </c>
      <c r="D205">
        <v>86.455920000000006</v>
      </c>
      <c r="E205">
        <v>0.32407999999999998</v>
      </c>
      <c r="P205">
        <v>172</v>
      </c>
      <c r="Q205">
        <v>63.86974</v>
      </c>
      <c r="R205">
        <v>64.137249999999995</v>
      </c>
      <c r="S205">
        <v>-0.26750000000000002</v>
      </c>
      <c r="T205">
        <v>-0.77605999999999997</v>
      </c>
      <c r="AD205">
        <v>177</v>
      </c>
      <c r="AE205">
        <v>13.528510000000001</v>
      </c>
      <c r="AF205">
        <v>12.855650000000001</v>
      </c>
      <c r="AG205">
        <v>0.67286000000000001</v>
      </c>
      <c r="AH205">
        <v>28.67221</v>
      </c>
      <c r="BF205">
        <v>171</v>
      </c>
      <c r="BG205">
        <v>2.7442199999999999</v>
      </c>
      <c r="BH205">
        <v>2.76511</v>
      </c>
      <c r="BI205">
        <v>-2.0889999999999999E-2</v>
      </c>
      <c r="BS205">
        <v>171</v>
      </c>
      <c r="BT205">
        <v>2.7442199999999999</v>
      </c>
      <c r="BU205">
        <v>2.76511</v>
      </c>
      <c r="BV205">
        <v>-2.0889999999999999E-2</v>
      </c>
      <c r="CF205">
        <v>181</v>
      </c>
      <c r="CG205">
        <v>2.0610599999999999</v>
      </c>
      <c r="CH205">
        <v>1.9226799999999999</v>
      </c>
      <c r="CI205">
        <v>0.13838</v>
      </c>
      <c r="CJ205">
        <v>301.37106</v>
      </c>
    </row>
    <row r="206" spans="2:88" x14ac:dyDescent="0.25">
      <c r="B206">
        <v>167</v>
      </c>
      <c r="C206">
        <v>88.45</v>
      </c>
      <c r="D206">
        <v>88.087819999999994</v>
      </c>
      <c r="E206">
        <v>0.36218</v>
      </c>
      <c r="P206">
        <v>173</v>
      </c>
      <c r="Q206">
        <v>64.779939999999996</v>
      </c>
      <c r="R206">
        <v>64.739130000000003</v>
      </c>
      <c r="S206">
        <v>4.0809999999999999E-2</v>
      </c>
      <c r="T206">
        <v>0.11841</v>
      </c>
      <c r="AD206">
        <v>178</v>
      </c>
      <c r="AE206">
        <v>16.370229999999999</v>
      </c>
      <c r="AF206">
        <v>15.05335</v>
      </c>
      <c r="AG206">
        <v>1.3168800000000001</v>
      </c>
      <c r="AH206">
        <v>56.115070000000003</v>
      </c>
      <c r="BF206">
        <v>172</v>
      </c>
      <c r="BG206">
        <v>3.09009</v>
      </c>
      <c r="BH206">
        <v>2.8793000000000002</v>
      </c>
      <c r="BI206">
        <v>0.21079000000000001</v>
      </c>
      <c r="BS206">
        <v>172</v>
      </c>
      <c r="BT206">
        <v>3.09009</v>
      </c>
      <c r="BU206">
        <v>2.8793000000000002</v>
      </c>
      <c r="BV206">
        <v>0.21079000000000001</v>
      </c>
      <c r="CF206">
        <v>182</v>
      </c>
      <c r="CG206">
        <v>1.9271499999999999</v>
      </c>
      <c r="CH206">
        <v>1.8615999999999999</v>
      </c>
      <c r="CI206">
        <v>6.5549999999999997E-2</v>
      </c>
      <c r="CJ206">
        <v>142.76728</v>
      </c>
    </row>
    <row r="207" spans="2:88" x14ac:dyDescent="0.25">
      <c r="B207">
        <v>168</v>
      </c>
      <c r="C207">
        <v>89.65</v>
      </c>
      <c r="D207">
        <v>89.213340000000002</v>
      </c>
      <c r="E207">
        <v>0.43667</v>
      </c>
      <c r="P207">
        <v>174</v>
      </c>
      <c r="Q207">
        <v>64.098690000000005</v>
      </c>
      <c r="R207">
        <v>65.298119999999997</v>
      </c>
      <c r="S207">
        <v>-1.19943</v>
      </c>
      <c r="T207">
        <v>-3.4796900000000002</v>
      </c>
      <c r="AD207">
        <v>179</v>
      </c>
      <c r="AE207">
        <v>13.65916</v>
      </c>
      <c r="AF207">
        <v>14.57424</v>
      </c>
      <c r="AG207">
        <v>-0.91507000000000005</v>
      </c>
      <c r="AH207">
        <v>-38.993259999999999</v>
      </c>
      <c r="BF207">
        <v>173</v>
      </c>
      <c r="BG207">
        <v>2.90381</v>
      </c>
      <c r="BH207">
        <v>2.7444899999999999</v>
      </c>
      <c r="BI207">
        <v>0.15931999999999999</v>
      </c>
      <c r="BS207">
        <v>173</v>
      </c>
      <c r="BT207">
        <v>2.90381</v>
      </c>
      <c r="BU207">
        <v>2.7444899999999999</v>
      </c>
      <c r="BV207">
        <v>0.15931999999999999</v>
      </c>
      <c r="CF207">
        <v>183</v>
      </c>
      <c r="CG207">
        <v>2.1646999999999998</v>
      </c>
      <c r="CH207">
        <v>1.9537800000000001</v>
      </c>
      <c r="CI207">
        <v>0.21092</v>
      </c>
      <c r="CJ207">
        <v>459.35615999999999</v>
      </c>
    </row>
    <row r="208" spans="2:88" x14ac:dyDescent="0.25">
      <c r="B208">
        <v>169</v>
      </c>
      <c r="C208">
        <v>87.32</v>
      </c>
      <c r="D208">
        <v>87.681640000000002</v>
      </c>
      <c r="E208">
        <v>-0.36164000000000002</v>
      </c>
      <c r="P208">
        <v>175</v>
      </c>
      <c r="Q208">
        <v>62.972140000000003</v>
      </c>
      <c r="R208">
        <v>64.421220000000005</v>
      </c>
      <c r="S208">
        <v>-1.4490799999999999</v>
      </c>
      <c r="T208">
        <v>-4.2039499999999999</v>
      </c>
      <c r="AD208">
        <v>181</v>
      </c>
      <c r="AE208">
        <v>16.499500000000001</v>
      </c>
      <c r="AF208">
        <v>16.409649999999999</v>
      </c>
      <c r="AG208">
        <v>8.9849999999999999E-2</v>
      </c>
      <c r="AH208">
        <v>3.82877</v>
      </c>
      <c r="BF208">
        <v>174</v>
      </c>
      <c r="BG208">
        <v>2.8278799999999999</v>
      </c>
      <c r="BH208">
        <v>2.6186600000000002</v>
      </c>
      <c r="BI208">
        <v>0.20921999999999999</v>
      </c>
      <c r="BS208">
        <v>174</v>
      </c>
      <c r="BT208">
        <v>2.8278799999999999</v>
      </c>
      <c r="BU208">
        <v>2.6186600000000002</v>
      </c>
      <c r="BV208">
        <v>0.20921999999999999</v>
      </c>
      <c r="CF208">
        <v>184</v>
      </c>
      <c r="CG208">
        <v>1.90466</v>
      </c>
      <c r="CH208">
        <v>1.7998000000000001</v>
      </c>
      <c r="CI208">
        <v>0.10485999999999999</v>
      </c>
      <c r="CJ208">
        <v>228.36673999999999</v>
      </c>
    </row>
    <row r="209" spans="2:88" x14ac:dyDescent="0.25">
      <c r="B209">
        <v>170</v>
      </c>
      <c r="C209">
        <v>89.44</v>
      </c>
      <c r="D209">
        <v>88.954819999999998</v>
      </c>
      <c r="E209">
        <v>0.48519000000000001</v>
      </c>
      <c r="P209">
        <v>176</v>
      </c>
      <c r="Q209">
        <v>65.837800000000001</v>
      </c>
      <c r="R209">
        <v>64.850750000000005</v>
      </c>
      <c r="S209">
        <v>0.98704999999999998</v>
      </c>
      <c r="T209">
        <v>2.86355</v>
      </c>
      <c r="AD209">
        <v>182</v>
      </c>
      <c r="AE209">
        <v>15.69567</v>
      </c>
      <c r="AF209">
        <v>16.419409999999999</v>
      </c>
      <c r="AG209">
        <v>-0.72374000000000005</v>
      </c>
      <c r="AH209">
        <v>-30.84027</v>
      </c>
      <c r="BF209">
        <v>175</v>
      </c>
      <c r="BG209">
        <v>2.80925</v>
      </c>
      <c r="BH209">
        <v>2.7853699999999999</v>
      </c>
      <c r="BI209">
        <v>2.3890000000000002E-2</v>
      </c>
      <c r="BS209">
        <v>175</v>
      </c>
      <c r="BT209">
        <v>2.80925</v>
      </c>
      <c r="BU209">
        <v>2.7853699999999999</v>
      </c>
      <c r="BV209">
        <v>2.3890000000000002E-2</v>
      </c>
      <c r="CF209">
        <v>185</v>
      </c>
      <c r="CG209">
        <v>1.90455</v>
      </c>
      <c r="CH209">
        <v>1.6389</v>
      </c>
      <c r="CI209">
        <v>0.26563999999999999</v>
      </c>
      <c r="CJ209">
        <v>578.54531999999995</v>
      </c>
    </row>
    <row r="210" spans="2:88" x14ac:dyDescent="0.25">
      <c r="B210">
        <v>171</v>
      </c>
      <c r="C210">
        <v>85.27</v>
      </c>
      <c r="D210">
        <v>85.575860000000006</v>
      </c>
      <c r="E210">
        <v>-0.30586000000000002</v>
      </c>
      <c r="P210">
        <v>177</v>
      </c>
      <c r="Q210">
        <v>64.986419999999995</v>
      </c>
      <c r="R210">
        <v>65.635249999999999</v>
      </c>
      <c r="S210">
        <v>-0.64883000000000002</v>
      </c>
      <c r="T210">
        <v>-1.8823300000000001</v>
      </c>
      <c r="AD210">
        <v>183</v>
      </c>
      <c r="AE210">
        <v>17.585360000000001</v>
      </c>
      <c r="AF210">
        <v>16.752120000000001</v>
      </c>
      <c r="AG210">
        <v>0.83323999999999998</v>
      </c>
      <c r="AH210">
        <v>35.506149999999998</v>
      </c>
      <c r="BF210">
        <v>176</v>
      </c>
      <c r="BG210">
        <v>2.69191</v>
      </c>
      <c r="BH210">
        <v>2.7562600000000002</v>
      </c>
      <c r="BI210">
        <v>-6.4339999999999994E-2</v>
      </c>
      <c r="BS210">
        <v>176</v>
      </c>
      <c r="BT210">
        <v>2.69191</v>
      </c>
      <c r="BU210">
        <v>2.7562600000000002</v>
      </c>
      <c r="BV210">
        <v>-6.4339999999999994E-2</v>
      </c>
      <c r="CF210">
        <v>186</v>
      </c>
      <c r="CG210">
        <v>1.7527600000000001</v>
      </c>
      <c r="CH210">
        <v>1.70905</v>
      </c>
      <c r="CI210">
        <v>4.3700000000000003E-2</v>
      </c>
      <c r="CJ210">
        <v>95.185339999999997</v>
      </c>
    </row>
    <row r="211" spans="2:88" x14ac:dyDescent="0.25">
      <c r="B211">
        <v>172</v>
      </c>
      <c r="C211">
        <v>84.14</v>
      </c>
      <c r="D211">
        <v>84.128450000000001</v>
      </c>
      <c r="E211">
        <v>1.155E-2</v>
      </c>
      <c r="P211">
        <v>178</v>
      </c>
      <c r="Q211">
        <v>63.656959999999998</v>
      </c>
      <c r="R211">
        <v>64.432820000000007</v>
      </c>
      <c r="S211">
        <v>-0.77585999999999999</v>
      </c>
      <c r="T211">
        <v>-2.2508400000000002</v>
      </c>
      <c r="AD211">
        <v>184</v>
      </c>
      <c r="AE211">
        <v>13.789260000000001</v>
      </c>
      <c r="AF211">
        <v>14.32109</v>
      </c>
      <c r="AG211">
        <v>-0.53183000000000002</v>
      </c>
      <c r="AH211">
        <v>-22.662459999999999</v>
      </c>
      <c r="BF211">
        <v>177</v>
      </c>
      <c r="BG211">
        <v>2.7623700000000002</v>
      </c>
      <c r="BH211">
        <v>2.6325099999999999</v>
      </c>
      <c r="BI211">
        <v>0.12986</v>
      </c>
      <c r="BS211">
        <v>177</v>
      </c>
      <c r="BT211">
        <v>2.7623700000000002</v>
      </c>
      <c r="BU211">
        <v>2.6325099999999999</v>
      </c>
      <c r="BV211">
        <v>0.12986</v>
      </c>
      <c r="CF211">
        <v>187</v>
      </c>
      <c r="CG211">
        <v>1.8926400000000001</v>
      </c>
      <c r="CH211">
        <v>1.9233899999999999</v>
      </c>
      <c r="CI211">
        <v>-3.075E-2</v>
      </c>
      <c r="CJ211">
        <v>-66.960769999999997</v>
      </c>
    </row>
    <row r="212" spans="2:88" x14ac:dyDescent="0.25">
      <c r="B212">
        <v>173</v>
      </c>
      <c r="C212">
        <v>88.16</v>
      </c>
      <c r="D212">
        <v>88.144949999999994</v>
      </c>
      <c r="E212">
        <v>1.5049999999999999E-2</v>
      </c>
      <c r="P212">
        <v>179</v>
      </c>
      <c r="Q212">
        <v>65.134730000000005</v>
      </c>
      <c r="R212">
        <v>63.723309999999998</v>
      </c>
      <c r="S212">
        <v>1.4114100000000001</v>
      </c>
      <c r="T212">
        <v>4.0946699999999998</v>
      </c>
      <c r="AD212">
        <v>185</v>
      </c>
      <c r="AE212">
        <v>14.64687</v>
      </c>
      <c r="AF212">
        <v>14.576409999999999</v>
      </c>
      <c r="AG212">
        <v>7.0459999999999995E-2</v>
      </c>
      <c r="AH212">
        <v>3.00238</v>
      </c>
      <c r="BF212">
        <v>178</v>
      </c>
      <c r="BG212">
        <v>2.8888600000000002</v>
      </c>
      <c r="BH212">
        <v>2.7694399999999999</v>
      </c>
      <c r="BI212">
        <v>0.11942999999999999</v>
      </c>
      <c r="BS212">
        <v>178</v>
      </c>
      <c r="BT212">
        <v>2.8888600000000002</v>
      </c>
      <c r="BU212">
        <v>2.7694399999999999</v>
      </c>
      <c r="BV212">
        <v>0.11942999999999999</v>
      </c>
      <c r="CF212">
        <v>188</v>
      </c>
      <c r="CG212">
        <v>1.8727799999999999</v>
      </c>
      <c r="CH212">
        <v>1.9380200000000001</v>
      </c>
      <c r="CI212">
        <v>-6.5240000000000006E-2</v>
      </c>
      <c r="CJ212">
        <v>-142.08743000000001</v>
      </c>
    </row>
    <row r="213" spans="2:88" x14ac:dyDescent="0.25">
      <c r="B213">
        <v>174</v>
      </c>
      <c r="C213">
        <v>85.93</v>
      </c>
      <c r="D213">
        <v>85.622780000000006</v>
      </c>
      <c r="E213">
        <v>0.30721999999999999</v>
      </c>
      <c r="P213">
        <v>180</v>
      </c>
      <c r="Q213">
        <v>64.076459999999997</v>
      </c>
      <c r="R213">
        <v>63.148910000000001</v>
      </c>
      <c r="S213">
        <v>0.92754999999999999</v>
      </c>
      <c r="T213">
        <v>2.6909299999999998</v>
      </c>
      <c r="AD213">
        <v>186</v>
      </c>
      <c r="AE213">
        <v>14.091699999999999</v>
      </c>
      <c r="AF213">
        <v>13.68177</v>
      </c>
      <c r="AG213">
        <v>0.40993000000000002</v>
      </c>
      <c r="AH213">
        <v>17.468039999999998</v>
      </c>
      <c r="BF213">
        <v>179</v>
      </c>
      <c r="BG213">
        <v>2.7528299999999999</v>
      </c>
      <c r="BH213">
        <v>2.74038</v>
      </c>
      <c r="BI213">
        <v>1.2449999999999999E-2</v>
      </c>
      <c r="BS213">
        <v>179</v>
      </c>
      <c r="BT213">
        <v>2.7528299999999999</v>
      </c>
      <c r="BU213">
        <v>2.74038</v>
      </c>
      <c r="BV213">
        <v>1.2449999999999999E-2</v>
      </c>
      <c r="CF213">
        <v>189</v>
      </c>
      <c r="CG213">
        <v>1.75871</v>
      </c>
      <c r="CH213">
        <v>1.70181</v>
      </c>
      <c r="CI213">
        <v>5.6899999999999999E-2</v>
      </c>
      <c r="CJ213">
        <v>123.9141</v>
      </c>
    </row>
    <row r="214" spans="2:88" x14ac:dyDescent="0.25">
      <c r="B214">
        <v>175</v>
      </c>
      <c r="C214">
        <v>84.72</v>
      </c>
      <c r="D214">
        <v>84.920599999999993</v>
      </c>
      <c r="E214">
        <v>-0.2006</v>
      </c>
      <c r="P214">
        <v>181</v>
      </c>
      <c r="Q214">
        <v>63.418939999999999</v>
      </c>
      <c r="R214">
        <v>63.57517</v>
      </c>
      <c r="S214">
        <v>-0.15623999999999999</v>
      </c>
      <c r="T214">
        <v>-0.45326</v>
      </c>
      <c r="AD214">
        <v>189</v>
      </c>
      <c r="AE214">
        <v>15.738770000000001</v>
      </c>
      <c r="AF214">
        <v>15.50691</v>
      </c>
      <c r="AG214">
        <v>0.23186000000000001</v>
      </c>
      <c r="AH214">
        <v>9.8801699999999997</v>
      </c>
      <c r="BF214">
        <v>180</v>
      </c>
      <c r="BG214">
        <v>2.9069099999999999</v>
      </c>
      <c r="BH214">
        <v>2.82172</v>
      </c>
      <c r="BI214">
        <v>8.5190000000000002E-2</v>
      </c>
      <c r="BS214">
        <v>180</v>
      </c>
      <c r="BT214">
        <v>2.9069099999999999</v>
      </c>
      <c r="BU214">
        <v>2.82172</v>
      </c>
      <c r="BV214">
        <v>8.5190000000000002E-2</v>
      </c>
      <c r="CF214">
        <v>190</v>
      </c>
      <c r="CG214">
        <v>1.5797300000000001</v>
      </c>
      <c r="CH214">
        <v>1.6496</v>
      </c>
      <c r="CI214">
        <v>-6.9879999999999998E-2</v>
      </c>
      <c r="CJ214">
        <v>-152.18253999999999</v>
      </c>
    </row>
    <row r="215" spans="2:88" x14ac:dyDescent="0.25">
      <c r="B215">
        <v>176</v>
      </c>
      <c r="C215">
        <v>87.67</v>
      </c>
      <c r="D215">
        <v>87.353759999999994</v>
      </c>
      <c r="E215">
        <v>0.31624000000000002</v>
      </c>
      <c r="P215">
        <v>182</v>
      </c>
      <c r="Q215">
        <v>62.871780000000001</v>
      </c>
      <c r="R215">
        <v>63.481079999999999</v>
      </c>
      <c r="S215">
        <v>-0.60929999999999995</v>
      </c>
      <c r="T215">
        <v>-1.7676499999999999</v>
      </c>
      <c r="AD215">
        <v>190</v>
      </c>
      <c r="AE215">
        <v>15.44683</v>
      </c>
      <c r="AF215">
        <v>15.024929999999999</v>
      </c>
      <c r="AG215">
        <v>0.4219</v>
      </c>
      <c r="AH215">
        <v>17.977889999999999</v>
      </c>
      <c r="BF215">
        <v>181</v>
      </c>
      <c r="BG215">
        <v>3.0419900000000002</v>
      </c>
      <c r="BH215">
        <v>2.9678499999999999</v>
      </c>
      <c r="BI215">
        <v>7.4149999999999994E-2</v>
      </c>
      <c r="BS215">
        <v>181</v>
      </c>
      <c r="BT215">
        <v>3.0419900000000002</v>
      </c>
      <c r="BU215">
        <v>2.9678499999999999</v>
      </c>
      <c r="BV215">
        <v>7.4149999999999994E-2</v>
      </c>
      <c r="CF215">
        <v>191</v>
      </c>
      <c r="CG215">
        <v>1.59429</v>
      </c>
      <c r="CH215">
        <v>1.66516</v>
      </c>
      <c r="CI215">
        <v>-7.0879999999999999E-2</v>
      </c>
      <c r="CJ215">
        <v>-154.36053000000001</v>
      </c>
    </row>
    <row r="216" spans="2:88" x14ac:dyDescent="0.25">
      <c r="B216">
        <v>177</v>
      </c>
      <c r="C216">
        <v>84.71</v>
      </c>
      <c r="D216">
        <v>84.477760000000004</v>
      </c>
      <c r="E216">
        <v>0.23224</v>
      </c>
      <c r="P216">
        <v>183</v>
      </c>
      <c r="Q216">
        <v>61.816560000000003</v>
      </c>
      <c r="R216">
        <v>62.152850000000001</v>
      </c>
      <c r="S216">
        <v>-0.33628999999999998</v>
      </c>
      <c r="T216">
        <v>-0.97560999999999998</v>
      </c>
      <c r="AD216">
        <v>191</v>
      </c>
      <c r="AE216">
        <v>15.335570000000001</v>
      </c>
      <c r="AF216">
        <v>15.423109999999999</v>
      </c>
      <c r="AG216">
        <v>-8.7529999999999997E-2</v>
      </c>
      <c r="AH216">
        <v>-3.7300499999999999</v>
      </c>
      <c r="BF216">
        <v>182</v>
      </c>
      <c r="BG216">
        <v>2.9519899999999999</v>
      </c>
      <c r="BH216">
        <v>2.8965399999999999</v>
      </c>
      <c r="BI216">
        <v>5.5449999999999999E-2</v>
      </c>
      <c r="BS216">
        <v>182</v>
      </c>
      <c r="BT216">
        <v>2.9519899999999999</v>
      </c>
      <c r="BU216">
        <v>2.8965399999999999</v>
      </c>
      <c r="BV216">
        <v>5.5449999999999999E-2</v>
      </c>
      <c r="CF216">
        <v>192</v>
      </c>
      <c r="CG216">
        <v>1.44452</v>
      </c>
      <c r="CH216">
        <v>1.6626099999999999</v>
      </c>
      <c r="CI216">
        <v>-0.21809000000000001</v>
      </c>
      <c r="CJ216">
        <v>-474.98316</v>
      </c>
    </row>
    <row r="217" spans="2:88" x14ac:dyDescent="0.25">
      <c r="B217">
        <v>178</v>
      </c>
      <c r="C217">
        <v>88.27</v>
      </c>
      <c r="D217">
        <v>88.088359999999994</v>
      </c>
      <c r="E217">
        <v>0.18164</v>
      </c>
      <c r="P217">
        <v>184</v>
      </c>
      <c r="Q217">
        <v>64.401870000000002</v>
      </c>
      <c r="R217">
        <v>64.713300000000004</v>
      </c>
      <c r="S217">
        <v>-0.31142999999999998</v>
      </c>
      <c r="T217">
        <v>-0.90349000000000002</v>
      </c>
      <c r="AD217">
        <v>192</v>
      </c>
      <c r="AE217">
        <v>14.77346</v>
      </c>
      <c r="AF217">
        <v>13.8712</v>
      </c>
      <c r="AG217">
        <v>0.90225999999999995</v>
      </c>
      <c r="AH217">
        <v>38.447279999999999</v>
      </c>
      <c r="BF217">
        <v>183</v>
      </c>
      <c r="BG217">
        <v>3.1800899999999999</v>
      </c>
      <c r="BH217">
        <v>2.9448799999999999</v>
      </c>
      <c r="BI217">
        <v>0.23521</v>
      </c>
      <c r="BS217">
        <v>183</v>
      </c>
      <c r="BT217">
        <v>3.1800899999999999</v>
      </c>
      <c r="BU217">
        <v>2.9448799999999999</v>
      </c>
      <c r="BV217">
        <v>0.23521</v>
      </c>
      <c r="CF217">
        <v>193</v>
      </c>
      <c r="CG217">
        <v>1.7168699999999999</v>
      </c>
      <c r="CH217">
        <v>1.6415500000000001</v>
      </c>
      <c r="CI217">
        <v>7.5319999999999998E-2</v>
      </c>
      <c r="CJ217">
        <v>164.03949</v>
      </c>
    </row>
    <row r="218" spans="2:88" x14ac:dyDescent="0.25">
      <c r="B218">
        <v>179</v>
      </c>
      <c r="C218">
        <v>85.73</v>
      </c>
      <c r="D218">
        <v>84.948310000000006</v>
      </c>
      <c r="E218">
        <v>0.78169</v>
      </c>
      <c r="P218">
        <v>185</v>
      </c>
      <c r="Q218">
        <v>63.473529999999997</v>
      </c>
      <c r="R218">
        <v>63.966299999999997</v>
      </c>
      <c r="S218">
        <v>-0.49276999999999999</v>
      </c>
      <c r="T218">
        <v>-1.4295899999999999</v>
      </c>
      <c r="AD218">
        <v>193</v>
      </c>
      <c r="AE218">
        <v>14.82724</v>
      </c>
      <c r="AF218">
        <v>15.36768</v>
      </c>
      <c r="AG218">
        <v>-0.54044000000000003</v>
      </c>
      <c r="AH218">
        <v>-23.029219999999999</v>
      </c>
      <c r="BF218">
        <v>186</v>
      </c>
      <c r="BG218">
        <v>2.70459</v>
      </c>
      <c r="BH218">
        <v>2.6221999999999999</v>
      </c>
      <c r="BI218">
        <v>8.2390000000000005E-2</v>
      </c>
      <c r="BS218">
        <v>186</v>
      </c>
      <c r="BT218">
        <v>2.70459</v>
      </c>
      <c r="BU218">
        <v>2.6221999999999999</v>
      </c>
      <c r="BV218">
        <v>8.2390000000000005E-2</v>
      </c>
      <c r="CF218">
        <v>194</v>
      </c>
      <c r="CG218">
        <v>1.45061</v>
      </c>
      <c r="CH218">
        <v>1.6492599999999999</v>
      </c>
      <c r="CI218">
        <v>-0.19864999999999999</v>
      </c>
      <c r="CJ218">
        <v>-432.65357999999998</v>
      </c>
    </row>
    <row r="219" spans="2:88" x14ac:dyDescent="0.25">
      <c r="B219">
        <v>180</v>
      </c>
      <c r="C219">
        <v>88.41</v>
      </c>
      <c r="D219">
        <v>88.197670000000002</v>
      </c>
      <c r="E219">
        <v>0.21232999999999999</v>
      </c>
      <c r="P219">
        <v>186</v>
      </c>
      <c r="Q219">
        <v>64.677890000000005</v>
      </c>
      <c r="R219">
        <v>64.467770000000002</v>
      </c>
      <c r="S219">
        <v>0.21010999999999999</v>
      </c>
      <c r="T219">
        <v>0.60955999999999999</v>
      </c>
      <c r="AD219">
        <v>194</v>
      </c>
      <c r="AE219">
        <v>14.12472</v>
      </c>
      <c r="AF219">
        <v>13.90489</v>
      </c>
      <c r="AG219">
        <v>0.21983</v>
      </c>
      <c r="AH219">
        <v>9.3676200000000005</v>
      </c>
      <c r="BF219">
        <v>187</v>
      </c>
      <c r="BG219">
        <v>2.8776999999999999</v>
      </c>
      <c r="BH219">
        <v>2.8157999999999999</v>
      </c>
      <c r="BI219">
        <v>6.1899999999999997E-2</v>
      </c>
      <c r="BS219">
        <v>187</v>
      </c>
      <c r="BT219">
        <v>2.8776999999999999</v>
      </c>
      <c r="BU219">
        <v>2.8157999999999999</v>
      </c>
      <c r="BV219">
        <v>6.1899999999999997E-2</v>
      </c>
      <c r="CF219">
        <v>195</v>
      </c>
      <c r="CG219">
        <v>1.73709</v>
      </c>
      <c r="CH219">
        <v>1.64805</v>
      </c>
      <c r="CI219">
        <v>8.9039999999999994E-2</v>
      </c>
      <c r="CJ219">
        <v>193.91729000000001</v>
      </c>
    </row>
    <row r="220" spans="2:88" x14ac:dyDescent="0.25">
      <c r="B220">
        <v>181</v>
      </c>
      <c r="C220">
        <v>90.73</v>
      </c>
      <c r="D220">
        <v>90.414919999999995</v>
      </c>
      <c r="E220">
        <v>0.31508000000000003</v>
      </c>
      <c r="P220">
        <v>187</v>
      </c>
      <c r="Q220">
        <v>66.862200000000001</v>
      </c>
      <c r="R220">
        <v>65.613479999999996</v>
      </c>
      <c r="S220">
        <v>1.2487200000000001</v>
      </c>
      <c r="T220">
        <v>3.6226799999999999</v>
      </c>
      <c r="AD220">
        <v>195</v>
      </c>
      <c r="AE220">
        <v>12.20058</v>
      </c>
      <c r="AF220">
        <v>12.34449</v>
      </c>
      <c r="AG220">
        <v>-0.14391999999999999</v>
      </c>
      <c r="AH220">
        <v>-6.1325900000000004</v>
      </c>
      <c r="BF220">
        <v>189</v>
      </c>
      <c r="BG220">
        <v>2.7444799999999998</v>
      </c>
      <c r="BH220">
        <v>2.6844199999999998</v>
      </c>
      <c r="BI220">
        <v>6.0060000000000002E-2</v>
      </c>
      <c r="BS220">
        <v>189</v>
      </c>
      <c r="BT220">
        <v>2.7444799999999998</v>
      </c>
      <c r="BU220">
        <v>2.6844199999999998</v>
      </c>
      <c r="BV220">
        <v>6.0060000000000002E-2</v>
      </c>
      <c r="CF220">
        <v>196</v>
      </c>
      <c r="CG220">
        <v>1.54932</v>
      </c>
      <c r="CH220">
        <v>1.66547</v>
      </c>
      <c r="CI220">
        <v>-0.11616</v>
      </c>
      <c r="CJ220">
        <v>-252.98631</v>
      </c>
    </row>
    <row r="221" spans="2:88" x14ac:dyDescent="0.25">
      <c r="B221">
        <v>182</v>
      </c>
      <c r="C221">
        <v>89.77</v>
      </c>
      <c r="D221">
        <v>89.661860000000004</v>
      </c>
      <c r="E221">
        <v>0.10814</v>
      </c>
      <c r="P221">
        <v>188</v>
      </c>
      <c r="Q221">
        <v>64.33954</v>
      </c>
      <c r="R221">
        <v>65.107529999999997</v>
      </c>
      <c r="S221">
        <v>-0.76798999999999995</v>
      </c>
      <c r="T221">
        <v>-2.22803</v>
      </c>
      <c r="AD221">
        <v>196</v>
      </c>
      <c r="AE221">
        <v>13.692030000000001</v>
      </c>
      <c r="AF221">
        <v>13.738390000000001</v>
      </c>
      <c r="AG221">
        <v>-4.6370000000000001E-2</v>
      </c>
      <c r="AH221">
        <v>-1.97577</v>
      </c>
      <c r="CF221">
        <v>197</v>
      </c>
      <c r="CG221">
        <v>1.5692900000000001</v>
      </c>
      <c r="CH221">
        <v>1.7172400000000001</v>
      </c>
      <c r="CI221">
        <v>-0.14795</v>
      </c>
      <c r="CJ221">
        <v>-322.22766000000001</v>
      </c>
    </row>
    <row r="222" spans="2:88" x14ac:dyDescent="0.25">
      <c r="B222">
        <v>183</v>
      </c>
      <c r="C222">
        <v>89.62</v>
      </c>
      <c r="D222">
        <v>89.543390000000002</v>
      </c>
      <c r="E222">
        <v>7.6609999999999998E-2</v>
      </c>
      <c r="P222">
        <v>189</v>
      </c>
      <c r="Q222">
        <v>64.478549999999998</v>
      </c>
      <c r="R222">
        <v>64.220020000000005</v>
      </c>
      <c r="S222">
        <v>0.25852999999999998</v>
      </c>
      <c r="T222">
        <v>0.75002999999999997</v>
      </c>
      <c r="AD222">
        <v>197</v>
      </c>
      <c r="AE222">
        <v>14.45811</v>
      </c>
      <c r="AF222">
        <v>13.85582</v>
      </c>
      <c r="AG222">
        <v>0.60228999999999999</v>
      </c>
      <c r="AH222">
        <v>25.66488</v>
      </c>
      <c r="CF222">
        <v>198</v>
      </c>
      <c r="CG222">
        <v>1.74221</v>
      </c>
      <c r="CH222">
        <v>1.67736</v>
      </c>
      <c r="CI222">
        <v>6.4839999999999995E-2</v>
      </c>
      <c r="CJ222">
        <v>141.22615999999999</v>
      </c>
    </row>
    <row r="223" spans="2:88" x14ac:dyDescent="0.25">
      <c r="B223">
        <v>184</v>
      </c>
      <c r="C223">
        <v>89.78</v>
      </c>
      <c r="D223">
        <v>89.782259999999994</v>
      </c>
      <c r="E223">
        <v>-2.2599999999999999E-3</v>
      </c>
      <c r="P223">
        <v>190</v>
      </c>
      <c r="Q223">
        <v>63.155259999999998</v>
      </c>
      <c r="R223">
        <v>63.980719999999998</v>
      </c>
      <c r="S223">
        <v>-0.82547000000000004</v>
      </c>
      <c r="T223">
        <v>-2.3947799999999999</v>
      </c>
      <c r="AD223">
        <v>198</v>
      </c>
      <c r="AE223">
        <v>12.145149999999999</v>
      </c>
      <c r="AF223">
        <v>12.15906</v>
      </c>
      <c r="AG223">
        <v>-1.391E-2</v>
      </c>
      <c r="AH223">
        <v>-0.59282999999999997</v>
      </c>
      <c r="CF223">
        <v>199</v>
      </c>
      <c r="CG223">
        <v>1.6103400000000001</v>
      </c>
      <c r="CH223">
        <v>1.63775</v>
      </c>
      <c r="CI223">
        <v>-2.741E-2</v>
      </c>
      <c r="CJ223">
        <v>-59.705280000000002</v>
      </c>
    </row>
    <row r="224" spans="2:88" x14ac:dyDescent="0.25">
      <c r="B224">
        <v>186</v>
      </c>
      <c r="C224">
        <v>86.15</v>
      </c>
      <c r="D224">
        <v>85.891909999999996</v>
      </c>
      <c r="E224">
        <v>0.25808999999999999</v>
      </c>
      <c r="P224">
        <v>191</v>
      </c>
      <c r="Q224">
        <v>65.486800000000002</v>
      </c>
      <c r="R224">
        <v>64.097210000000004</v>
      </c>
      <c r="S224">
        <v>1.3895900000000001</v>
      </c>
      <c r="T224">
        <v>4.0313600000000003</v>
      </c>
      <c r="AD224">
        <v>199</v>
      </c>
      <c r="AE224">
        <v>14.45912</v>
      </c>
      <c r="AF224">
        <v>13.970230000000001</v>
      </c>
      <c r="AG224">
        <v>0.48888999999999999</v>
      </c>
      <c r="AH224">
        <v>20.832789999999999</v>
      </c>
      <c r="CF224">
        <v>200</v>
      </c>
      <c r="CG224">
        <v>1.64679</v>
      </c>
      <c r="CH224">
        <v>1.66638</v>
      </c>
      <c r="CI224">
        <v>-1.9599999999999999E-2</v>
      </c>
      <c r="CJ224">
        <v>-42.678890000000003</v>
      </c>
    </row>
    <row r="225" spans="2:88" x14ac:dyDescent="0.25">
      <c r="B225">
        <v>187</v>
      </c>
      <c r="C225">
        <v>90.35</v>
      </c>
      <c r="D225">
        <v>90.096760000000003</v>
      </c>
      <c r="E225">
        <v>0.25324000000000002</v>
      </c>
      <c r="P225">
        <v>192</v>
      </c>
      <c r="Q225">
        <v>64.013199999999998</v>
      </c>
      <c r="R225">
        <v>65.041300000000007</v>
      </c>
      <c r="S225">
        <v>-1.0281</v>
      </c>
      <c r="T225">
        <v>-2.9826299999999999</v>
      </c>
      <c r="AD225">
        <v>200</v>
      </c>
      <c r="AE225">
        <v>13.42259</v>
      </c>
      <c r="AF225">
        <v>13.43967</v>
      </c>
      <c r="AG225">
        <v>-1.7080000000000001E-2</v>
      </c>
      <c r="AH225">
        <v>-0.72789999999999999</v>
      </c>
      <c r="CF225">
        <v>201</v>
      </c>
      <c r="CG225">
        <v>1.6670100000000001</v>
      </c>
      <c r="CH225">
        <v>1.6638599999999999</v>
      </c>
      <c r="CI225">
        <v>3.15E-3</v>
      </c>
      <c r="CJ225">
        <v>6.8689999999999998</v>
      </c>
    </row>
    <row r="226" spans="2:88" x14ac:dyDescent="0.25">
      <c r="B226">
        <v>188</v>
      </c>
      <c r="C226">
        <v>90.24</v>
      </c>
      <c r="D226">
        <v>90.038539999999998</v>
      </c>
      <c r="E226">
        <v>0.20146</v>
      </c>
      <c r="P226">
        <v>193</v>
      </c>
      <c r="Q226">
        <v>63.717970000000001</v>
      </c>
      <c r="R226">
        <v>64.27064</v>
      </c>
      <c r="S226">
        <v>-0.55267999999999995</v>
      </c>
      <c r="T226">
        <v>-1.60338</v>
      </c>
      <c r="AD226">
        <v>201</v>
      </c>
      <c r="AE226">
        <v>13.52572</v>
      </c>
      <c r="AF226">
        <v>13.93547</v>
      </c>
      <c r="AG226">
        <v>-0.40975</v>
      </c>
      <c r="AH226">
        <v>-17.460540000000002</v>
      </c>
      <c r="CF226">
        <v>202</v>
      </c>
      <c r="CG226">
        <v>1.9759</v>
      </c>
      <c r="CH226">
        <v>1.76376</v>
      </c>
      <c r="CI226">
        <v>0.21214</v>
      </c>
      <c r="CJ226">
        <v>462.01539000000002</v>
      </c>
    </row>
    <row r="227" spans="2:88" x14ac:dyDescent="0.25">
      <c r="B227">
        <v>190</v>
      </c>
      <c r="C227">
        <v>88.698319999999995</v>
      </c>
      <c r="D227">
        <v>89.037289999999999</v>
      </c>
      <c r="E227">
        <v>-0.33898</v>
      </c>
      <c r="P227">
        <v>194</v>
      </c>
      <c r="Q227">
        <v>65.772919999999999</v>
      </c>
      <c r="R227">
        <v>64.651799999999994</v>
      </c>
      <c r="S227">
        <v>1.1211199999999999</v>
      </c>
      <c r="T227">
        <v>3.2524999999999999</v>
      </c>
      <c r="AD227">
        <v>202</v>
      </c>
      <c r="AE227">
        <v>15.582839999999999</v>
      </c>
      <c r="AF227">
        <v>14.83731</v>
      </c>
      <c r="AG227">
        <v>0.74551999999999996</v>
      </c>
      <c r="AH227">
        <v>31.768409999999999</v>
      </c>
      <c r="CF227">
        <v>203</v>
      </c>
      <c r="CG227">
        <v>1.79583</v>
      </c>
      <c r="CH227">
        <v>1.6144799999999999</v>
      </c>
      <c r="CI227">
        <v>0.18135000000000001</v>
      </c>
      <c r="CJ227">
        <v>394.97494999999998</v>
      </c>
    </row>
    <row r="228" spans="2:88" x14ac:dyDescent="0.25">
      <c r="B228">
        <v>191</v>
      </c>
      <c r="C228">
        <v>87.751710000000003</v>
      </c>
      <c r="D228">
        <v>88.202669999999998</v>
      </c>
      <c r="E228">
        <v>-0.45096000000000003</v>
      </c>
      <c r="P228">
        <v>195</v>
      </c>
      <c r="Q228">
        <v>67.799499999999995</v>
      </c>
      <c r="R228">
        <v>65.858059999999995</v>
      </c>
      <c r="S228">
        <v>1.9414499999999999</v>
      </c>
      <c r="T228">
        <v>5.6323499999999997</v>
      </c>
      <c r="AD228">
        <v>203</v>
      </c>
      <c r="AE228">
        <v>13.246029999999999</v>
      </c>
      <c r="AF228">
        <v>14.074680000000001</v>
      </c>
      <c r="AG228">
        <v>-0.82865999999999995</v>
      </c>
      <c r="AH228">
        <v>-35.310839999999999</v>
      </c>
      <c r="CF228">
        <v>205</v>
      </c>
      <c r="CG228">
        <v>1.7698700000000001</v>
      </c>
      <c r="CH228">
        <v>1.6228400000000001</v>
      </c>
      <c r="CI228">
        <v>0.14702999999999999</v>
      </c>
      <c r="CJ228">
        <v>320.21024999999997</v>
      </c>
    </row>
    <row r="229" spans="2:88" x14ac:dyDescent="0.25">
      <c r="B229">
        <v>192</v>
      </c>
      <c r="C229">
        <v>89.218990000000005</v>
      </c>
      <c r="D229">
        <v>89.364710000000002</v>
      </c>
      <c r="E229">
        <v>-0.14571999999999999</v>
      </c>
      <c r="P229">
        <v>196</v>
      </c>
      <c r="Q229">
        <v>65.255350000000007</v>
      </c>
      <c r="R229">
        <v>64.944599999999994</v>
      </c>
      <c r="S229">
        <v>0.31075000000000003</v>
      </c>
      <c r="T229">
        <v>0.90153000000000005</v>
      </c>
      <c r="AD229">
        <v>204</v>
      </c>
      <c r="AE229">
        <v>15.56981</v>
      </c>
      <c r="AF229">
        <v>14.58161</v>
      </c>
      <c r="AG229">
        <v>0.98819999999999997</v>
      </c>
      <c r="AH229">
        <v>42.109529999999999</v>
      </c>
      <c r="CF229">
        <v>206</v>
      </c>
      <c r="CG229">
        <v>1.6312500000000001</v>
      </c>
      <c r="CH229">
        <v>1.66395</v>
      </c>
      <c r="CI229">
        <v>-3.27E-2</v>
      </c>
      <c r="CJ229">
        <v>-71.217690000000005</v>
      </c>
    </row>
    <row r="230" spans="2:88" x14ac:dyDescent="0.25">
      <c r="B230">
        <v>193</v>
      </c>
      <c r="C230">
        <v>89.06174</v>
      </c>
      <c r="D230">
        <v>89.348579999999998</v>
      </c>
      <c r="E230">
        <v>-0.28682999999999997</v>
      </c>
      <c r="P230">
        <v>197</v>
      </c>
      <c r="Q230">
        <v>66.069100000000006</v>
      </c>
      <c r="R230">
        <v>64.879140000000007</v>
      </c>
      <c r="S230">
        <v>1.18997</v>
      </c>
      <c r="T230">
        <v>3.4522200000000001</v>
      </c>
      <c r="AD230">
        <v>205</v>
      </c>
      <c r="AE230">
        <v>13.546239999999999</v>
      </c>
      <c r="AF230">
        <v>13.316979999999999</v>
      </c>
      <c r="AG230">
        <v>0.22925999999999999</v>
      </c>
      <c r="AH230">
        <v>9.7691999999999997</v>
      </c>
      <c r="CF230">
        <v>207</v>
      </c>
      <c r="CG230">
        <v>1.9923299999999999</v>
      </c>
      <c r="CH230">
        <v>1.79413</v>
      </c>
      <c r="CI230">
        <v>0.19819999999999999</v>
      </c>
      <c r="CJ230">
        <v>431.66108000000003</v>
      </c>
    </row>
    <row r="231" spans="2:88" x14ac:dyDescent="0.25">
      <c r="B231">
        <v>194</v>
      </c>
      <c r="C231">
        <v>87.915450000000007</v>
      </c>
      <c r="D231">
        <v>88.176230000000004</v>
      </c>
      <c r="E231">
        <v>-0.26078000000000001</v>
      </c>
      <c r="P231">
        <v>198</v>
      </c>
      <c r="Q231">
        <v>69.00506</v>
      </c>
      <c r="R231">
        <v>67.072299999999998</v>
      </c>
      <c r="S231">
        <v>1.93276</v>
      </c>
      <c r="T231">
        <v>5.6071499999999999</v>
      </c>
      <c r="AD231">
        <v>206</v>
      </c>
      <c r="AE231">
        <v>15.09712</v>
      </c>
      <c r="AF231">
        <v>14.06035</v>
      </c>
      <c r="AG231">
        <v>1.03678</v>
      </c>
      <c r="AH231">
        <v>44.17944</v>
      </c>
      <c r="CF231">
        <v>208</v>
      </c>
      <c r="CG231">
        <v>1.8988799999999999</v>
      </c>
      <c r="CH231">
        <v>1.7746</v>
      </c>
      <c r="CI231">
        <v>0.12428</v>
      </c>
      <c r="CJ231">
        <v>270.66746999999998</v>
      </c>
    </row>
    <row r="232" spans="2:88" x14ac:dyDescent="0.25">
      <c r="B232">
        <v>195</v>
      </c>
      <c r="C232">
        <v>88.147530000000003</v>
      </c>
      <c r="D232">
        <v>87.863219999999998</v>
      </c>
      <c r="E232">
        <v>0.28431000000000001</v>
      </c>
      <c r="P232">
        <v>199</v>
      </c>
      <c r="Q232">
        <v>64.327960000000004</v>
      </c>
      <c r="R232">
        <v>64.252279999999999</v>
      </c>
      <c r="S232">
        <v>7.5679999999999997E-2</v>
      </c>
      <c r="T232">
        <v>0.21956000000000001</v>
      </c>
      <c r="AD232">
        <v>207</v>
      </c>
      <c r="AE232">
        <v>15.40441</v>
      </c>
      <c r="AF232">
        <v>14.71832</v>
      </c>
      <c r="AG232">
        <v>0.68608999999999998</v>
      </c>
      <c r="AH232">
        <v>29.235710000000001</v>
      </c>
      <c r="CF232">
        <v>209</v>
      </c>
      <c r="CG232">
        <v>1.7742800000000001</v>
      </c>
      <c r="CH232">
        <v>1.6850000000000001</v>
      </c>
      <c r="CI232">
        <v>8.9279999999999998E-2</v>
      </c>
      <c r="CJ232">
        <v>194.44166999999999</v>
      </c>
    </row>
    <row r="233" spans="2:88" x14ac:dyDescent="0.25">
      <c r="B233">
        <v>196</v>
      </c>
      <c r="C233">
        <v>88.007339999999999</v>
      </c>
      <c r="D233">
        <v>88.227919999999997</v>
      </c>
      <c r="E233">
        <v>-0.22058</v>
      </c>
      <c r="P233">
        <v>200</v>
      </c>
      <c r="Q233">
        <v>67.225970000000004</v>
      </c>
      <c r="R233">
        <v>66.078940000000003</v>
      </c>
      <c r="S233">
        <v>1.14703</v>
      </c>
      <c r="T233">
        <v>3.3276500000000002</v>
      </c>
      <c r="AD233">
        <v>208</v>
      </c>
      <c r="AE233">
        <v>15.46842</v>
      </c>
      <c r="AF233">
        <v>14.840719999999999</v>
      </c>
      <c r="AG233">
        <v>0.62770000000000004</v>
      </c>
      <c r="AH233">
        <v>26.74775</v>
      </c>
      <c r="CF233">
        <v>210</v>
      </c>
      <c r="CG233">
        <v>1.6586700000000001</v>
      </c>
      <c r="CH233">
        <v>1.7060299999999999</v>
      </c>
      <c r="CI233">
        <v>-4.7359999999999999E-2</v>
      </c>
      <c r="CJ233">
        <v>-103.14199000000001</v>
      </c>
    </row>
    <row r="234" spans="2:88" x14ac:dyDescent="0.25">
      <c r="B234">
        <v>197</v>
      </c>
      <c r="C234">
        <v>88.345820000000003</v>
      </c>
      <c r="D234">
        <v>88.739490000000004</v>
      </c>
      <c r="E234">
        <v>-0.39367000000000002</v>
      </c>
      <c r="P234">
        <v>201</v>
      </c>
      <c r="Q234">
        <v>65.663550000000001</v>
      </c>
      <c r="R234">
        <v>65.386719999999997</v>
      </c>
      <c r="S234">
        <v>0.27683000000000002</v>
      </c>
      <c r="T234">
        <v>0.80313000000000001</v>
      </c>
      <c r="AD234">
        <v>209</v>
      </c>
      <c r="AE234">
        <v>15.07213</v>
      </c>
      <c r="AF234">
        <v>14.903090000000001</v>
      </c>
      <c r="AG234">
        <v>0.16904</v>
      </c>
      <c r="AH234">
        <v>7.2033300000000002</v>
      </c>
      <c r="CF234">
        <v>211</v>
      </c>
      <c r="CG234">
        <v>1.8409</v>
      </c>
      <c r="CH234">
        <v>1.77216</v>
      </c>
      <c r="CI234">
        <v>6.8739999999999996E-2</v>
      </c>
      <c r="CJ234">
        <v>149.70047</v>
      </c>
    </row>
    <row r="235" spans="2:88" x14ac:dyDescent="0.25">
      <c r="B235">
        <v>198</v>
      </c>
      <c r="C235">
        <v>89.774389999999997</v>
      </c>
      <c r="D235">
        <v>89.991709999999998</v>
      </c>
      <c r="E235">
        <v>-0.21732000000000001</v>
      </c>
      <c r="P235">
        <v>202</v>
      </c>
      <c r="Q235">
        <v>62.327669999999998</v>
      </c>
      <c r="R235">
        <v>64.109809999999996</v>
      </c>
      <c r="S235">
        <v>-1.7821400000000001</v>
      </c>
      <c r="T235">
        <v>-5.1702000000000004</v>
      </c>
      <c r="AD235">
        <v>210</v>
      </c>
      <c r="AE235">
        <v>14.32443</v>
      </c>
      <c r="AF235">
        <v>13.758609999999999</v>
      </c>
      <c r="AG235">
        <v>0.56581000000000004</v>
      </c>
      <c r="AH235">
        <v>24.110579999999999</v>
      </c>
      <c r="CF235">
        <v>212</v>
      </c>
      <c r="CG235">
        <v>1.61571</v>
      </c>
      <c r="CH235">
        <v>1.69364</v>
      </c>
      <c r="CI235">
        <v>-7.7929999999999999E-2</v>
      </c>
      <c r="CJ235">
        <v>-169.72928999999999</v>
      </c>
    </row>
    <row r="236" spans="2:88" x14ac:dyDescent="0.25">
      <c r="B236">
        <v>199</v>
      </c>
      <c r="C236">
        <v>88.290530000000004</v>
      </c>
      <c r="D236">
        <v>88.212440000000001</v>
      </c>
      <c r="E236">
        <v>7.8090000000000007E-2</v>
      </c>
      <c r="P236">
        <v>203</v>
      </c>
      <c r="Q236">
        <v>63.600490000000001</v>
      </c>
      <c r="R236">
        <v>64.667199999999994</v>
      </c>
      <c r="S236">
        <v>-1.06671</v>
      </c>
      <c r="T236">
        <v>-3.0946400000000001</v>
      </c>
      <c r="AD236">
        <v>211</v>
      </c>
      <c r="AE236">
        <v>15.56645</v>
      </c>
      <c r="AF236">
        <v>14.588570000000001</v>
      </c>
      <c r="AG236">
        <v>0.97787999999999997</v>
      </c>
      <c r="AH236">
        <v>41.669510000000002</v>
      </c>
      <c r="CF236">
        <v>213</v>
      </c>
      <c r="CG236">
        <v>1.5208600000000001</v>
      </c>
      <c r="CH236">
        <v>1.66981</v>
      </c>
      <c r="CI236">
        <v>-0.14895</v>
      </c>
      <c r="CJ236">
        <v>-324.40390000000002</v>
      </c>
    </row>
    <row r="237" spans="2:88" x14ac:dyDescent="0.25">
      <c r="B237">
        <v>200</v>
      </c>
      <c r="C237">
        <v>88.806719999999999</v>
      </c>
      <c r="D237">
        <v>88.635199999999998</v>
      </c>
      <c r="E237">
        <v>0.17152000000000001</v>
      </c>
      <c r="P237">
        <v>204</v>
      </c>
      <c r="Q237">
        <v>63.584809999999997</v>
      </c>
      <c r="R237">
        <v>64.481999999999999</v>
      </c>
      <c r="S237">
        <v>-0.89719000000000004</v>
      </c>
      <c r="T237">
        <v>-2.6028600000000002</v>
      </c>
      <c r="AD237">
        <v>212</v>
      </c>
      <c r="AE237">
        <v>13.72855</v>
      </c>
      <c r="AF237">
        <v>13.776059999999999</v>
      </c>
      <c r="AG237">
        <v>-4.752E-2</v>
      </c>
      <c r="AH237">
        <v>-2.0248599999999999</v>
      </c>
      <c r="CF237">
        <v>214</v>
      </c>
      <c r="CG237">
        <v>1.66693</v>
      </c>
      <c r="CH237">
        <v>1.69476</v>
      </c>
      <c r="CI237">
        <v>-2.7830000000000001E-2</v>
      </c>
      <c r="CJ237">
        <v>-60.610579999999999</v>
      </c>
    </row>
    <row r="238" spans="2:88" x14ac:dyDescent="0.25">
      <c r="B238">
        <v>201</v>
      </c>
      <c r="C238">
        <v>88.570139999999995</v>
      </c>
      <c r="D238">
        <v>88.574389999999994</v>
      </c>
      <c r="E238">
        <v>-4.2599999999999999E-3</v>
      </c>
      <c r="P238">
        <v>205</v>
      </c>
      <c r="Q238">
        <v>64.906639999999996</v>
      </c>
      <c r="R238">
        <v>65.273439999999994</v>
      </c>
      <c r="S238">
        <v>-0.36680000000000001</v>
      </c>
      <c r="T238">
        <v>-1.06413</v>
      </c>
      <c r="AD238">
        <v>213</v>
      </c>
      <c r="AE238">
        <v>12.63782</v>
      </c>
      <c r="AF238">
        <v>12.88406</v>
      </c>
      <c r="AG238">
        <v>-0.24625</v>
      </c>
      <c r="AH238">
        <v>-10.49311</v>
      </c>
      <c r="CF238">
        <v>215</v>
      </c>
      <c r="CG238">
        <v>1.5873699999999999</v>
      </c>
      <c r="CH238">
        <v>1.68554</v>
      </c>
      <c r="CI238">
        <v>-9.8169999999999993E-2</v>
      </c>
      <c r="CJ238">
        <v>-213.80622</v>
      </c>
    </row>
    <row r="239" spans="2:88" x14ac:dyDescent="0.25">
      <c r="B239">
        <v>202</v>
      </c>
      <c r="C239">
        <v>88.683120000000002</v>
      </c>
      <c r="D239">
        <v>88.888329999999996</v>
      </c>
      <c r="E239">
        <v>-0.20521</v>
      </c>
      <c r="P239">
        <v>207</v>
      </c>
      <c r="Q239">
        <v>63.753599999999999</v>
      </c>
      <c r="R239">
        <v>63.814720000000001</v>
      </c>
      <c r="S239">
        <v>-6.1129999999999997E-2</v>
      </c>
      <c r="T239">
        <v>-0.17732999999999999</v>
      </c>
      <c r="AD239">
        <v>214</v>
      </c>
      <c r="AE239">
        <v>12.50714</v>
      </c>
      <c r="AF239">
        <v>11.954739999999999</v>
      </c>
      <c r="AG239">
        <v>0.5524</v>
      </c>
      <c r="AH239">
        <v>23.538879999999999</v>
      </c>
      <c r="CF239">
        <v>216</v>
      </c>
      <c r="CG239">
        <v>1.6264000000000001</v>
      </c>
      <c r="CH239">
        <v>1.66713</v>
      </c>
      <c r="CI239">
        <v>-4.0719999999999999E-2</v>
      </c>
      <c r="CJ239">
        <v>-88.694029999999998</v>
      </c>
    </row>
    <row r="240" spans="2:88" x14ac:dyDescent="0.25">
      <c r="B240">
        <v>203</v>
      </c>
      <c r="C240">
        <v>88.464100000000002</v>
      </c>
      <c r="D240">
        <v>88.32311</v>
      </c>
      <c r="E240">
        <v>0.14097999999999999</v>
      </c>
      <c r="P240">
        <v>208</v>
      </c>
      <c r="Q240">
        <v>64.221199999999996</v>
      </c>
      <c r="R240">
        <v>64.1751</v>
      </c>
      <c r="S240">
        <v>4.6089999999999999E-2</v>
      </c>
      <c r="T240">
        <v>0.13372000000000001</v>
      </c>
      <c r="AD240">
        <v>215</v>
      </c>
      <c r="AE240">
        <v>13.49309</v>
      </c>
      <c r="AF240">
        <v>14.32399</v>
      </c>
      <c r="AG240">
        <v>-0.83089999999999997</v>
      </c>
      <c r="AH240">
        <v>-35.406590000000001</v>
      </c>
      <c r="CF240">
        <v>217</v>
      </c>
      <c r="CG240">
        <v>1.52597</v>
      </c>
      <c r="CH240">
        <v>1.6946399999999999</v>
      </c>
      <c r="CI240">
        <v>-0.16866999999999999</v>
      </c>
      <c r="CJ240">
        <v>-367.35703000000001</v>
      </c>
    </row>
    <row r="241" spans="2:88" x14ac:dyDescent="0.25">
      <c r="B241">
        <v>204</v>
      </c>
      <c r="C241">
        <v>88.417649999999995</v>
      </c>
      <c r="D241">
        <v>88.312870000000004</v>
      </c>
      <c r="E241">
        <v>0.10478</v>
      </c>
      <c r="P241">
        <v>209</v>
      </c>
      <c r="Q241">
        <v>64.494500000000002</v>
      </c>
      <c r="R241">
        <v>64.201440000000005</v>
      </c>
      <c r="S241">
        <v>0.29305999999999999</v>
      </c>
      <c r="T241">
        <v>0.85021000000000002</v>
      </c>
      <c r="AD241">
        <v>216</v>
      </c>
      <c r="AE241">
        <v>12.42287</v>
      </c>
      <c r="AF241">
        <v>12.12791</v>
      </c>
      <c r="AG241">
        <v>0.29496</v>
      </c>
      <c r="AH241">
        <v>12.56888</v>
      </c>
      <c r="CF241">
        <v>218</v>
      </c>
      <c r="CG241">
        <v>1.5063200000000001</v>
      </c>
      <c r="CH241">
        <v>1.5910200000000001</v>
      </c>
      <c r="CI241">
        <v>-8.4699999999999998E-2</v>
      </c>
      <c r="CJ241">
        <v>-184.46224000000001</v>
      </c>
    </row>
    <row r="242" spans="2:88" x14ac:dyDescent="0.25">
      <c r="B242">
        <v>205</v>
      </c>
      <c r="C242">
        <v>87.503360000000001</v>
      </c>
      <c r="D242">
        <v>87.370509999999996</v>
      </c>
      <c r="E242">
        <v>0.13286000000000001</v>
      </c>
      <c r="P242">
        <v>210</v>
      </c>
      <c r="Q242">
        <v>62.274299999999997</v>
      </c>
      <c r="R242">
        <v>65.024119999999996</v>
      </c>
      <c r="S242">
        <v>-2.7498200000000002</v>
      </c>
      <c r="T242">
        <v>-7.9775400000000003</v>
      </c>
      <c r="AD242">
        <v>217</v>
      </c>
      <c r="AE242">
        <v>13.577500000000001</v>
      </c>
      <c r="AF242">
        <v>13.042619999999999</v>
      </c>
      <c r="AG242">
        <v>0.53488999999999998</v>
      </c>
      <c r="AH242">
        <v>22.792750000000002</v>
      </c>
      <c r="CF242">
        <v>220</v>
      </c>
      <c r="CG242">
        <v>1.5151699999999999</v>
      </c>
      <c r="CH242">
        <v>1.67465</v>
      </c>
      <c r="CI242">
        <v>-0.15948000000000001</v>
      </c>
      <c r="CJ242">
        <v>-347.33042999999998</v>
      </c>
    </row>
    <row r="243" spans="2:88" x14ac:dyDescent="0.25">
      <c r="B243">
        <v>206</v>
      </c>
      <c r="C243">
        <v>89.371889999999993</v>
      </c>
      <c r="D243">
        <v>89.59778</v>
      </c>
      <c r="E243">
        <v>-0.22589000000000001</v>
      </c>
      <c r="P243">
        <v>212</v>
      </c>
      <c r="Q243">
        <v>64.574179999999998</v>
      </c>
      <c r="R243">
        <v>64.848820000000003</v>
      </c>
      <c r="S243">
        <v>-0.27464</v>
      </c>
      <c r="T243">
        <v>-0.79676000000000002</v>
      </c>
      <c r="AD243">
        <v>218</v>
      </c>
      <c r="AE243">
        <v>15.118740000000001</v>
      </c>
      <c r="AF243">
        <v>13.92455</v>
      </c>
      <c r="AG243">
        <v>1.1941900000000001</v>
      </c>
      <c r="AH243">
        <v>50.886940000000003</v>
      </c>
      <c r="CF243">
        <v>221</v>
      </c>
      <c r="CG243">
        <v>1.57389</v>
      </c>
      <c r="CH243">
        <v>1.59385</v>
      </c>
      <c r="CI243">
        <v>-1.9959999999999999E-2</v>
      </c>
      <c r="CJ243">
        <v>-43.472189999999998</v>
      </c>
    </row>
    <row r="244" spans="2:88" x14ac:dyDescent="0.25">
      <c r="B244">
        <v>207</v>
      </c>
      <c r="C244">
        <v>88.712549999999993</v>
      </c>
      <c r="D244">
        <v>88.752579999999995</v>
      </c>
      <c r="E244">
        <v>-4.0030000000000003E-2</v>
      </c>
      <c r="P244">
        <v>213</v>
      </c>
      <c r="Q244">
        <v>67.286919999999995</v>
      </c>
      <c r="R244">
        <v>66.169839999999994</v>
      </c>
      <c r="S244">
        <v>1.1170800000000001</v>
      </c>
      <c r="T244">
        <v>3.24078</v>
      </c>
      <c r="AD244">
        <v>219</v>
      </c>
      <c r="AE244">
        <v>14.212</v>
      </c>
      <c r="AF244">
        <v>14.598520000000001</v>
      </c>
      <c r="AG244">
        <v>-0.38651999999999997</v>
      </c>
      <c r="AH244">
        <v>-16.470569999999999</v>
      </c>
      <c r="CF244">
        <v>223</v>
      </c>
      <c r="CG244">
        <v>1.67893</v>
      </c>
      <c r="CH244">
        <v>1.6498200000000001</v>
      </c>
      <c r="CI244">
        <v>2.911E-2</v>
      </c>
      <c r="CJ244">
        <v>63.389789999999998</v>
      </c>
    </row>
    <row r="245" spans="2:88" x14ac:dyDescent="0.25">
      <c r="B245">
        <v>208</v>
      </c>
      <c r="C245">
        <v>88.348470000000006</v>
      </c>
      <c r="D245">
        <v>88.316029999999998</v>
      </c>
      <c r="E245">
        <v>3.243E-2</v>
      </c>
      <c r="P245">
        <v>214</v>
      </c>
      <c r="Q245">
        <v>66.174300000000002</v>
      </c>
      <c r="R245">
        <v>67.088430000000002</v>
      </c>
      <c r="S245">
        <v>-0.91413</v>
      </c>
      <c r="T245">
        <v>-2.6520000000000001</v>
      </c>
      <c r="AD245">
        <v>220</v>
      </c>
      <c r="AE245">
        <v>15.024509999999999</v>
      </c>
      <c r="AF245">
        <v>15.012420000000001</v>
      </c>
      <c r="AG245">
        <v>1.209E-2</v>
      </c>
      <c r="AH245">
        <v>0.51536999999999999</v>
      </c>
      <c r="CF245">
        <v>224</v>
      </c>
      <c r="CG245">
        <v>1.76729</v>
      </c>
      <c r="CH245">
        <v>1.7080200000000001</v>
      </c>
      <c r="CI245">
        <v>5.9270000000000003E-2</v>
      </c>
      <c r="CJ245">
        <v>129.08429000000001</v>
      </c>
    </row>
    <row r="246" spans="2:88" x14ac:dyDescent="0.25">
      <c r="B246">
        <v>209</v>
      </c>
      <c r="C246">
        <v>88.948170000000005</v>
      </c>
      <c r="D246">
        <v>89.009780000000006</v>
      </c>
      <c r="E246">
        <v>-6.1600000000000002E-2</v>
      </c>
      <c r="P246">
        <v>215</v>
      </c>
      <c r="Q246">
        <v>67.058160000000001</v>
      </c>
      <c r="R246">
        <v>64.963179999999994</v>
      </c>
      <c r="S246">
        <v>2.0949800000000001</v>
      </c>
      <c r="T246">
        <v>6.0777700000000001</v>
      </c>
      <c r="AD246">
        <v>221</v>
      </c>
      <c r="AE246">
        <v>15.06963</v>
      </c>
      <c r="AF246">
        <v>15.10871</v>
      </c>
      <c r="AG246">
        <v>-3.9079999999999997E-2</v>
      </c>
      <c r="AH246">
        <v>-1.66533</v>
      </c>
      <c r="CF246">
        <v>225</v>
      </c>
      <c r="CG246">
        <v>1.64056</v>
      </c>
      <c r="CH246">
        <v>1.6842200000000001</v>
      </c>
      <c r="CI246">
        <v>-4.3659999999999997E-2</v>
      </c>
      <c r="CJ246">
        <v>-95.091009999999997</v>
      </c>
    </row>
    <row r="247" spans="2:88" x14ac:dyDescent="0.25">
      <c r="B247">
        <v>210</v>
      </c>
      <c r="C247">
        <v>88.119479999999996</v>
      </c>
      <c r="D247">
        <v>88.122349999999997</v>
      </c>
      <c r="E247">
        <v>-2.8700000000000002E-3</v>
      </c>
      <c r="P247">
        <v>216</v>
      </c>
      <c r="Q247">
        <v>68.208200000000005</v>
      </c>
      <c r="R247">
        <v>66.80095</v>
      </c>
      <c r="S247">
        <v>1.40726</v>
      </c>
      <c r="T247">
        <v>4.0826000000000002</v>
      </c>
      <c r="AD247">
        <v>222</v>
      </c>
      <c r="AE247">
        <v>16.63813</v>
      </c>
      <c r="AF247">
        <v>15.03684</v>
      </c>
      <c r="AG247">
        <v>1.6012900000000001</v>
      </c>
      <c r="AH247">
        <v>68.23442</v>
      </c>
      <c r="CF247">
        <v>226</v>
      </c>
      <c r="CG247">
        <v>1.8438300000000001</v>
      </c>
      <c r="CH247">
        <v>1.6933400000000001</v>
      </c>
      <c r="CI247">
        <v>0.15049000000000001</v>
      </c>
      <c r="CJ247">
        <v>327.75869999999998</v>
      </c>
    </row>
    <row r="248" spans="2:88" x14ac:dyDescent="0.25">
      <c r="B248">
        <v>211</v>
      </c>
      <c r="C248">
        <v>88.509550000000004</v>
      </c>
      <c r="D248">
        <v>88.372010000000003</v>
      </c>
      <c r="E248">
        <v>0.13754</v>
      </c>
      <c r="P248">
        <v>217</v>
      </c>
      <c r="Q248">
        <v>66.032899999999998</v>
      </c>
      <c r="R248">
        <v>66.583920000000006</v>
      </c>
      <c r="S248">
        <v>-0.55103000000000002</v>
      </c>
      <c r="T248">
        <v>-1.59859</v>
      </c>
      <c r="AD248">
        <v>223</v>
      </c>
      <c r="AE248">
        <v>16.062570000000001</v>
      </c>
      <c r="AF248">
        <v>15.081519999999999</v>
      </c>
      <c r="AG248">
        <v>0.98104999999999998</v>
      </c>
      <c r="AH248">
        <v>41.804729999999999</v>
      </c>
      <c r="CF248">
        <v>227</v>
      </c>
      <c r="CG248">
        <v>1.74055</v>
      </c>
      <c r="CH248">
        <v>1.7499499999999999</v>
      </c>
      <c r="CI248">
        <v>-9.4000000000000004E-3</v>
      </c>
      <c r="CJ248">
        <v>-20.472799999999999</v>
      </c>
    </row>
    <row r="249" spans="2:88" x14ac:dyDescent="0.25">
      <c r="B249">
        <v>212</v>
      </c>
      <c r="C249">
        <v>88.121600000000001</v>
      </c>
      <c r="D249">
        <v>87.989590000000007</v>
      </c>
      <c r="E249">
        <v>0.13200999999999999</v>
      </c>
      <c r="P249">
        <v>218</v>
      </c>
      <c r="Q249">
        <v>62.381270000000001</v>
      </c>
      <c r="R249">
        <v>64.268360000000001</v>
      </c>
      <c r="S249">
        <v>-1.8870899999999999</v>
      </c>
      <c r="T249">
        <v>-5.4746600000000001</v>
      </c>
      <c r="AD249">
        <v>225</v>
      </c>
      <c r="AE249">
        <v>11.70392</v>
      </c>
      <c r="AF249">
        <v>11.76613</v>
      </c>
      <c r="AG249">
        <v>-6.2210000000000001E-2</v>
      </c>
      <c r="AH249">
        <v>-2.6509100000000001</v>
      </c>
      <c r="CF249">
        <v>228</v>
      </c>
      <c r="CG249">
        <v>1.7915300000000001</v>
      </c>
      <c r="CH249">
        <v>1.71427</v>
      </c>
      <c r="CI249">
        <v>7.7259999999999995E-2</v>
      </c>
      <c r="CJ249">
        <v>168.27499</v>
      </c>
    </row>
    <row r="250" spans="2:88" x14ac:dyDescent="0.25">
      <c r="B250">
        <v>213</v>
      </c>
      <c r="C250">
        <v>88.184719999999999</v>
      </c>
      <c r="D250">
        <v>88.265159999999995</v>
      </c>
      <c r="E250">
        <v>-8.0449999999999994E-2</v>
      </c>
      <c r="P250">
        <v>219</v>
      </c>
      <c r="Q250">
        <v>65.44341</v>
      </c>
      <c r="R250">
        <v>64.663160000000005</v>
      </c>
      <c r="S250">
        <v>0.78025</v>
      </c>
      <c r="T250">
        <v>2.2635900000000002</v>
      </c>
      <c r="AD250">
        <v>226</v>
      </c>
      <c r="AE250">
        <v>13.13</v>
      </c>
      <c r="AF250">
        <v>13.23686</v>
      </c>
      <c r="AG250">
        <v>-0.10687000000000001</v>
      </c>
      <c r="AH250">
        <v>-4.5538299999999996</v>
      </c>
      <c r="CF250">
        <v>229</v>
      </c>
      <c r="CG250">
        <v>1.7457</v>
      </c>
      <c r="CH250">
        <v>1.7292400000000001</v>
      </c>
      <c r="CI250">
        <v>1.6459999999999999E-2</v>
      </c>
      <c r="CJ250">
        <v>35.853029999999997</v>
      </c>
    </row>
    <row r="251" spans="2:88" x14ac:dyDescent="0.25">
      <c r="B251">
        <v>214</v>
      </c>
      <c r="C251">
        <v>89.328490000000002</v>
      </c>
      <c r="D251">
        <v>89.030900000000003</v>
      </c>
      <c r="E251">
        <v>0.29759000000000002</v>
      </c>
      <c r="P251">
        <v>220</v>
      </c>
      <c r="Q251">
        <v>63.327779999999997</v>
      </c>
      <c r="R251">
        <v>63.844209999999997</v>
      </c>
      <c r="S251">
        <v>-0.51642999999999994</v>
      </c>
      <c r="T251">
        <v>-1.4982200000000001</v>
      </c>
      <c r="AD251">
        <v>227</v>
      </c>
      <c r="AE251">
        <v>11.630839999999999</v>
      </c>
      <c r="AF251">
        <v>11.732889999999999</v>
      </c>
      <c r="AG251">
        <v>-0.10205</v>
      </c>
      <c r="AH251">
        <v>-4.34849</v>
      </c>
      <c r="CF251">
        <v>230</v>
      </c>
      <c r="CG251">
        <v>1.6083099999999999</v>
      </c>
      <c r="CH251">
        <v>1.7586599999999999</v>
      </c>
      <c r="CI251">
        <v>-0.15034</v>
      </c>
      <c r="CJ251">
        <v>-327.43788999999998</v>
      </c>
    </row>
    <row r="252" spans="2:88" x14ac:dyDescent="0.25">
      <c r="B252">
        <v>215</v>
      </c>
      <c r="C252">
        <v>88.971559999999997</v>
      </c>
      <c r="D252">
        <v>89.450100000000006</v>
      </c>
      <c r="E252">
        <v>-0.47854999999999998</v>
      </c>
      <c r="P252">
        <v>221</v>
      </c>
      <c r="Q252">
        <v>64.615279999999998</v>
      </c>
      <c r="R252">
        <v>64.132829999999998</v>
      </c>
      <c r="S252">
        <v>0.48244999999999999</v>
      </c>
      <c r="T252">
        <v>1.39964</v>
      </c>
      <c r="AD252">
        <v>228</v>
      </c>
      <c r="AE252">
        <v>11.95696</v>
      </c>
      <c r="AF252">
        <v>12.594580000000001</v>
      </c>
      <c r="AG252">
        <v>-0.63761999999999996</v>
      </c>
      <c r="AH252">
        <v>-27.170259999999999</v>
      </c>
      <c r="CF252">
        <v>231</v>
      </c>
      <c r="CG252">
        <v>1.4891700000000001</v>
      </c>
      <c r="CH252">
        <v>1.6547799999999999</v>
      </c>
      <c r="CI252">
        <v>-0.16561000000000001</v>
      </c>
      <c r="CJ252">
        <v>-360.68495000000001</v>
      </c>
    </row>
    <row r="253" spans="2:88" x14ac:dyDescent="0.25">
      <c r="B253">
        <v>216</v>
      </c>
      <c r="C253">
        <v>88.428110000000004</v>
      </c>
      <c r="D253">
        <v>88.529349999999994</v>
      </c>
      <c r="E253">
        <v>-0.10124</v>
      </c>
      <c r="P253">
        <v>222</v>
      </c>
      <c r="Q253">
        <v>63.073889999999999</v>
      </c>
      <c r="R253">
        <v>64.282020000000003</v>
      </c>
      <c r="S253">
        <v>-1.20814</v>
      </c>
      <c r="T253">
        <v>-3.5049399999999999</v>
      </c>
      <c r="AD253">
        <v>229</v>
      </c>
      <c r="AE253">
        <v>13.37064</v>
      </c>
      <c r="AF253">
        <v>12.98563</v>
      </c>
      <c r="AG253">
        <v>0.38500000000000001</v>
      </c>
      <c r="AH253">
        <v>16.405860000000001</v>
      </c>
      <c r="CF253">
        <v>232</v>
      </c>
      <c r="CG253">
        <v>1.5905899999999999</v>
      </c>
      <c r="CH253">
        <v>1.6709799999999999</v>
      </c>
      <c r="CI253">
        <v>-8.0379999999999993E-2</v>
      </c>
      <c r="CJ253">
        <v>-175.0718</v>
      </c>
    </row>
    <row r="254" spans="2:88" x14ac:dyDescent="0.25">
      <c r="B254">
        <v>217</v>
      </c>
      <c r="C254">
        <v>89.40849</v>
      </c>
      <c r="D254">
        <v>89.417000000000002</v>
      </c>
      <c r="E254">
        <v>-8.5199999999999998E-3</v>
      </c>
      <c r="P254">
        <v>223</v>
      </c>
      <c r="Q254">
        <v>62.418430000000001</v>
      </c>
      <c r="R254">
        <v>64.696079999999995</v>
      </c>
      <c r="S254">
        <v>-2.27765</v>
      </c>
      <c r="T254">
        <v>-6.6077000000000004</v>
      </c>
      <c r="AD254">
        <v>230</v>
      </c>
      <c r="AE254">
        <v>11.971830000000001</v>
      </c>
      <c r="AF254">
        <v>12.44964</v>
      </c>
      <c r="AG254">
        <v>-0.47781000000000001</v>
      </c>
      <c r="AH254">
        <v>-20.36037</v>
      </c>
      <c r="CF254">
        <v>233</v>
      </c>
      <c r="CG254">
        <v>1.55375</v>
      </c>
      <c r="CH254">
        <v>1.6775500000000001</v>
      </c>
      <c r="CI254">
        <v>-0.12379999999999999</v>
      </c>
      <c r="CJ254">
        <v>-269.62445000000002</v>
      </c>
    </row>
    <row r="255" spans="2:88" x14ac:dyDescent="0.25">
      <c r="B255">
        <v>218</v>
      </c>
      <c r="C255">
        <v>88.792259999999999</v>
      </c>
      <c r="D255">
        <v>88.91216</v>
      </c>
      <c r="E255">
        <v>-0.11990000000000001</v>
      </c>
      <c r="P255">
        <v>224</v>
      </c>
      <c r="Q255">
        <v>63.512430000000002</v>
      </c>
      <c r="R255">
        <v>64.074290000000005</v>
      </c>
      <c r="S255">
        <v>-0.56186000000000003</v>
      </c>
      <c r="T255">
        <v>-1.63002</v>
      </c>
      <c r="AD255">
        <v>231</v>
      </c>
      <c r="AE255">
        <v>12.981769999999999</v>
      </c>
      <c r="AF255">
        <v>13.184240000000001</v>
      </c>
      <c r="AG255">
        <v>-0.20247000000000001</v>
      </c>
      <c r="AH255">
        <v>-8.6274899999999999</v>
      </c>
      <c r="CF255">
        <v>234</v>
      </c>
      <c r="CG255">
        <v>1.7835000000000001</v>
      </c>
      <c r="CH255">
        <v>1.77702</v>
      </c>
      <c r="CI255">
        <v>6.4799999999999996E-3</v>
      </c>
      <c r="CJ255">
        <v>14.103870000000001</v>
      </c>
    </row>
    <row r="256" spans="2:88" x14ac:dyDescent="0.25">
      <c r="B256">
        <v>219</v>
      </c>
      <c r="C256">
        <v>88.838740000000001</v>
      </c>
      <c r="D256">
        <v>88.555980000000005</v>
      </c>
      <c r="E256">
        <v>0.28276000000000001</v>
      </c>
      <c r="P256">
        <v>225</v>
      </c>
      <c r="Q256">
        <v>65.250429999999994</v>
      </c>
      <c r="R256">
        <v>66.462630000000004</v>
      </c>
      <c r="S256">
        <v>-1.21221</v>
      </c>
      <c r="T256">
        <v>-3.51674</v>
      </c>
      <c r="AD256">
        <v>232</v>
      </c>
      <c r="AE256">
        <v>13.84647</v>
      </c>
      <c r="AF256">
        <v>13.44745</v>
      </c>
      <c r="AG256">
        <v>0.39901999999999999</v>
      </c>
      <c r="AH256">
        <v>17.003299999999999</v>
      </c>
      <c r="CF256">
        <v>235</v>
      </c>
      <c r="CG256">
        <v>1.8431200000000001</v>
      </c>
      <c r="CH256">
        <v>1.71367</v>
      </c>
      <c r="CI256">
        <v>0.12944</v>
      </c>
      <c r="CJ256">
        <v>281.91721999999999</v>
      </c>
    </row>
    <row r="257" spans="2:88" x14ac:dyDescent="0.25">
      <c r="B257">
        <v>220</v>
      </c>
      <c r="C257">
        <v>88.408389999999997</v>
      </c>
      <c r="D257">
        <v>87.920259999999999</v>
      </c>
      <c r="E257">
        <v>0.48813000000000001</v>
      </c>
      <c r="P257">
        <v>226</v>
      </c>
      <c r="Q257">
        <v>65.715810000000005</v>
      </c>
      <c r="R257">
        <v>65.253110000000007</v>
      </c>
      <c r="S257">
        <v>0.4627</v>
      </c>
      <c r="T257">
        <v>1.3423400000000001</v>
      </c>
      <c r="AD257">
        <v>233</v>
      </c>
      <c r="AE257">
        <v>11.838749999999999</v>
      </c>
      <c r="AF257">
        <v>11.62548</v>
      </c>
      <c r="AG257">
        <v>0.21326999999999999</v>
      </c>
      <c r="AH257">
        <v>9.0879600000000007</v>
      </c>
      <c r="CF257">
        <v>236</v>
      </c>
      <c r="CG257">
        <v>1.9531700000000001</v>
      </c>
      <c r="CH257">
        <v>1.7341299999999999</v>
      </c>
      <c r="CI257">
        <v>0.21904000000000001</v>
      </c>
      <c r="CJ257">
        <v>477.05315000000002</v>
      </c>
    </row>
    <row r="258" spans="2:88" x14ac:dyDescent="0.25">
      <c r="B258">
        <v>221</v>
      </c>
      <c r="C258">
        <v>88.683850000000007</v>
      </c>
      <c r="D258">
        <v>88.658879999999996</v>
      </c>
      <c r="E258">
        <v>2.4969999999999999E-2</v>
      </c>
      <c r="P258">
        <v>227</v>
      </c>
      <c r="Q258">
        <v>68.581100000000006</v>
      </c>
      <c r="R258">
        <v>66.933149999999998</v>
      </c>
      <c r="S258">
        <v>1.64795</v>
      </c>
      <c r="T258">
        <v>4.7808900000000003</v>
      </c>
      <c r="AD258">
        <v>234</v>
      </c>
      <c r="AE258">
        <v>13.3345</v>
      </c>
      <c r="AF258">
        <v>13.143940000000001</v>
      </c>
      <c r="AG258">
        <v>0.19056000000000001</v>
      </c>
      <c r="AH258">
        <v>8.1199899999999996</v>
      </c>
      <c r="CF258">
        <v>237</v>
      </c>
      <c r="CG258">
        <v>1.75892</v>
      </c>
      <c r="CH258">
        <v>1.71702</v>
      </c>
      <c r="CI258">
        <v>4.19E-2</v>
      </c>
      <c r="CJ258">
        <v>91.264939999999996</v>
      </c>
    </row>
    <row r="259" spans="2:88" x14ac:dyDescent="0.25">
      <c r="B259">
        <v>222</v>
      </c>
      <c r="C259">
        <v>88.296499999999995</v>
      </c>
      <c r="D259">
        <v>87.872640000000004</v>
      </c>
      <c r="E259">
        <v>0.42386000000000001</v>
      </c>
      <c r="P259">
        <v>228</v>
      </c>
      <c r="Q259">
        <v>65.913820000000001</v>
      </c>
      <c r="R259">
        <v>65.24297</v>
      </c>
      <c r="S259">
        <v>0.67084999999999995</v>
      </c>
      <c r="T259">
        <v>1.94621</v>
      </c>
      <c r="AD259">
        <v>235</v>
      </c>
      <c r="AE259">
        <v>11.052250000000001</v>
      </c>
      <c r="AF259">
        <v>11.32719</v>
      </c>
      <c r="AG259">
        <v>-0.27494000000000002</v>
      </c>
      <c r="AH259">
        <v>-11.715809999999999</v>
      </c>
      <c r="CF259">
        <v>238</v>
      </c>
      <c r="CG259">
        <v>1.9560599999999999</v>
      </c>
      <c r="CH259">
        <v>1.8236000000000001</v>
      </c>
      <c r="CI259">
        <v>0.13245999999999999</v>
      </c>
      <c r="CJ259">
        <v>288.49045000000001</v>
      </c>
    </row>
    <row r="260" spans="2:88" x14ac:dyDescent="0.25">
      <c r="B260">
        <v>223</v>
      </c>
      <c r="C260">
        <v>90.483329999999995</v>
      </c>
      <c r="D260">
        <v>90.549610000000001</v>
      </c>
      <c r="E260">
        <v>-6.6280000000000006E-2</v>
      </c>
      <c r="P260">
        <v>229</v>
      </c>
      <c r="Q260">
        <v>65.206620000000001</v>
      </c>
      <c r="R260">
        <v>65.260339999999999</v>
      </c>
      <c r="S260">
        <v>-5.373E-2</v>
      </c>
      <c r="T260">
        <v>-0.15587000000000001</v>
      </c>
      <c r="AD260">
        <v>236</v>
      </c>
      <c r="AE260">
        <v>10.16587</v>
      </c>
      <c r="AF260">
        <v>11.291589999999999</v>
      </c>
      <c r="AG260">
        <v>-1.12571</v>
      </c>
      <c r="AH260">
        <v>-47.969070000000002</v>
      </c>
      <c r="CF260">
        <v>239</v>
      </c>
      <c r="CG260">
        <v>1.7966500000000001</v>
      </c>
      <c r="CH260">
        <v>1.67259</v>
      </c>
      <c r="CI260">
        <v>0.12406</v>
      </c>
      <c r="CJ260">
        <v>270.19207</v>
      </c>
    </row>
    <row r="261" spans="2:88" x14ac:dyDescent="0.25">
      <c r="B261">
        <v>224</v>
      </c>
      <c r="C261">
        <v>88.16386</v>
      </c>
      <c r="D261">
        <v>88.026300000000006</v>
      </c>
      <c r="E261">
        <v>0.13755999999999999</v>
      </c>
      <c r="P261">
        <v>230</v>
      </c>
      <c r="Q261">
        <v>65.542140000000003</v>
      </c>
      <c r="R261">
        <v>65.400279999999995</v>
      </c>
      <c r="S261">
        <v>0.14186000000000001</v>
      </c>
      <c r="T261">
        <v>0.41154000000000002</v>
      </c>
      <c r="AD261">
        <v>237</v>
      </c>
      <c r="AE261">
        <v>13.31676</v>
      </c>
      <c r="AF261">
        <v>13.56549</v>
      </c>
      <c r="AG261">
        <v>-0.24873000000000001</v>
      </c>
      <c r="AH261">
        <v>-10.598879999999999</v>
      </c>
      <c r="CF261">
        <v>240</v>
      </c>
      <c r="CG261">
        <v>1.9244300000000001</v>
      </c>
      <c r="CH261">
        <v>1.80908</v>
      </c>
      <c r="CI261">
        <v>0.11534999999999999</v>
      </c>
      <c r="CJ261">
        <v>251.22425999999999</v>
      </c>
    </row>
    <row r="262" spans="2:88" x14ac:dyDescent="0.25">
      <c r="B262">
        <v>225</v>
      </c>
      <c r="C262">
        <v>88.194730000000007</v>
      </c>
      <c r="D262">
        <v>87.896850000000001</v>
      </c>
      <c r="E262">
        <v>0.29787999999999998</v>
      </c>
      <c r="P262">
        <v>231</v>
      </c>
      <c r="Q262">
        <v>65.59693</v>
      </c>
      <c r="R262">
        <v>66.009180000000001</v>
      </c>
      <c r="S262">
        <v>-0.41225000000000001</v>
      </c>
      <c r="T262">
        <v>-1.19598</v>
      </c>
      <c r="AD262">
        <v>238</v>
      </c>
      <c r="AE262">
        <v>13.80335</v>
      </c>
      <c r="AF262">
        <v>13.724489999999999</v>
      </c>
      <c r="AG262">
        <v>7.886E-2</v>
      </c>
      <c r="AH262">
        <v>3.3605</v>
      </c>
      <c r="CF262">
        <v>241</v>
      </c>
      <c r="CG262">
        <v>1.89035</v>
      </c>
      <c r="CH262">
        <v>1.75603</v>
      </c>
      <c r="CI262">
        <v>0.13431999999999999</v>
      </c>
      <c r="CJ262">
        <v>292.53791000000001</v>
      </c>
    </row>
    <row r="263" spans="2:88" x14ac:dyDescent="0.25">
      <c r="B263">
        <v>226</v>
      </c>
      <c r="C263">
        <v>88.231489999999994</v>
      </c>
      <c r="D263">
        <v>88.079769999999996</v>
      </c>
      <c r="E263">
        <v>0.15171999999999999</v>
      </c>
      <c r="P263">
        <v>232</v>
      </c>
      <c r="Q263">
        <v>64.823920000000001</v>
      </c>
      <c r="R263">
        <v>65.632580000000004</v>
      </c>
      <c r="S263">
        <v>-0.80866000000000005</v>
      </c>
      <c r="T263">
        <v>-2.3460100000000002</v>
      </c>
      <c r="AD263">
        <v>239</v>
      </c>
      <c r="AE263">
        <v>10.94566</v>
      </c>
      <c r="AF263">
        <v>11.18581</v>
      </c>
      <c r="AG263">
        <v>-0.24016000000000001</v>
      </c>
      <c r="AH263">
        <v>-10.233610000000001</v>
      </c>
      <c r="CF263">
        <v>242</v>
      </c>
      <c r="CG263">
        <v>1.77383</v>
      </c>
      <c r="CH263">
        <v>1.7949299999999999</v>
      </c>
      <c r="CI263">
        <v>-2.1100000000000001E-2</v>
      </c>
      <c r="CJ263">
        <v>-45.948309999999999</v>
      </c>
    </row>
    <row r="264" spans="2:88" x14ac:dyDescent="0.25">
      <c r="B264">
        <v>227</v>
      </c>
      <c r="C264">
        <v>89.417469999999994</v>
      </c>
      <c r="D264">
        <v>89.565730000000002</v>
      </c>
      <c r="E264">
        <v>-0.14826</v>
      </c>
      <c r="P264">
        <v>233</v>
      </c>
      <c r="Q264">
        <v>68.060860000000005</v>
      </c>
      <c r="R264">
        <v>67.259</v>
      </c>
      <c r="S264">
        <v>0.80186999999999997</v>
      </c>
      <c r="T264">
        <v>2.3262999999999998</v>
      </c>
      <c r="AD264">
        <v>240</v>
      </c>
      <c r="AE264">
        <v>13.643610000000001</v>
      </c>
      <c r="AF264">
        <v>13.56331</v>
      </c>
      <c r="AG264">
        <v>8.0299999999999996E-2</v>
      </c>
      <c r="AH264">
        <v>3.42184</v>
      </c>
      <c r="CF264">
        <v>243</v>
      </c>
      <c r="CG264">
        <v>1.67594</v>
      </c>
      <c r="CH264">
        <v>1.68655</v>
      </c>
      <c r="CI264">
        <v>-1.061E-2</v>
      </c>
      <c r="CJ264">
        <v>-23.112200000000001</v>
      </c>
    </row>
    <row r="265" spans="2:88" x14ac:dyDescent="0.25">
      <c r="B265">
        <v>228</v>
      </c>
      <c r="C265">
        <v>87.894090000000006</v>
      </c>
      <c r="D265">
        <v>87.919290000000004</v>
      </c>
      <c r="E265">
        <v>-2.52E-2</v>
      </c>
      <c r="P265">
        <v>234</v>
      </c>
      <c r="Q265">
        <v>64.679540000000003</v>
      </c>
      <c r="R265">
        <v>64.020110000000003</v>
      </c>
      <c r="S265">
        <v>0.65942999999999996</v>
      </c>
      <c r="T265">
        <v>1.91309</v>
      </c>
      <c r="AD265">
        <v>241</v>
      </c>
      <c r="AE265">
        <v>12.72608</v>
      </c>
      <c r="AF265">
        <v>12.77103</v>
      </c>
      <c r="AG265">
        <v>-4.4949999999999997E-2</v>
      </c>
      <c r="AH265">
        <v>-1.91537</v>
      </c>
      <c r="CF265">
        <v>244</v>
      </c>
      <c r="CG265">
        <v>1.62845</v>
      </c>
      <c r="CH265">
        <v>1.73217</v>
      </c>
      <c r="CI265">
        <v>-0.10372000000000001</v>
      </c>
      <c r="CJ265">
        <v>-225.89150000000001</v>
      </c>
    </row>
    <row r="266" spans="2:88" x14ac:dyDescent="0.25">
      <c r="B266">
        <v>229</v>
      </c>
      <c r="C266">
        <v>88.573970000000003</v>
      </c>
      <c r="D266">
        <v>88.554310000000001</v>
      </c>
      <c r="E266">
        <v>1.966E-2</v>
      </c>
      <c r="P266">
        <v>235</v>
      </c>
      <c r="Q266">
        <v>67.68562</v>
      </c>
      <c r="R266">
        <v>66.158630000000002</v>
      </c>
      <c r="S266">
        <v>1.5269900000000001</v>
      </c>
      <c r="T266">
        <v>4.42997</v>
      </c>
      <c r="AD266">
        <v>242</v>
      </c>
      <c r="AE266">
        <v>12.399369999999999</v>
      </c>
      <c r="AF266">
        <v>12.32</v>
      </c>
      <c r="AG266">
        <v>7.9369999999999996E-2</v>
      </c>
      <c r="AH266">
        <v>3.3821699999999999</v>
      </c>
      <c r="CF266">
        <v>245</v>
      </c>
      <c r="CG266">
        <v>1.54152</v>
      </c>
      <c r="CH266">
        <v>1.6473500000000001</v>
      </c>
      <c r="CI266">
        <v>-0.10582999999999999</v>
      </c>
      <c r="CJ266">
        <v>-230.49901</v>
      </c>
    </row>
    <row r="267" spans="2:88" x14ac:dyDescent="0.25">
      <c r="B267">
        <v>230</v>
      </c>
      <c r="C267">
        <v>88.964860000000002</v>
      </c>
      <c r="D267">
        <v>88.968609999999998</v>
      </c>
      <c r="E267">
        <v>-3.7499999999999999E-3</v>
      </c>
      <c r="P267">
        <v>236</v>
      </c>
      <c r="Q267">
        <v>67.983819999999994</v>
      </c>
      <c r="R267">
        <v>66.695760000000007</v>
      </c>
      <c r="S267">
        <v>1.28806</v>
      </c>
      <c r="T267">
        <v>3.7367900000000001</v>
      </c>
      <c r="AD267">
        <v>243</v>
      </c>
      <c r="AE267">
        <v>12.77378</v>
      </c>
      <c r="AF267">
        <v>13.32907</v>
      </c>
      <c r="AG267">
        <v>-0.55530000000000002</v>
      </c>
      <c r="AH267">
        <v>-23.662430000000001</v>
      </c>
      <c r="CF267">
        <v>246</v>
      </c>
      <c r="CG267">
        <v>1.7539499999999999</v>
      </c>
      <c r="CH267">
        <v>1.7074199999999999</v>
      </c>
      <c r="CI267">
        <v>4.6530000000000002E-2</v>
      </c>
      <c r="CJ267">
        <v>101.34061</v>
      </c>
    </row>
    <row r="268" spans="2:88" x14ac:dyDescent="0.25">
      <c r="B268">
        <v>231</v>
      </c>
      <c r="C268">
        <v>88.81268</v>
      </c>
      <c r="D268">
        <v>88.953909999999993</v>
      </c>
      <c r="E268">
        <v>-0.14122999999999999</v>
      </c>
      <c r="P268">
        <v>237</v>
      </c>
      <c r="Q268">
        <v>64.929280000000006</v>
      </c>
      <c r="R268">
        <v>64.381489999999999</v>
      </c>
      <c r="S268">
        <v>0.54779</v>
      </c>
      <c r="T268">
        <v>1.58921</v>
      </c>
      <c r="AD268">
        <v>244</v>
      </c>
      <c r="AE268">
        <v>13.23706</v>
      </c>
      <c r="AF268">
        <v>12.563179999999999</v>
      </c>
      <c r="AG268">
        <v>0.67388000000000003</v>
      </c>
      <c r="AH268">
        <v>28.71547</v>
      </c>
      <c r="CF268">
        <v>247</v>
      </c>
      <c r="CG268">
        <v>1.75098</v>
      </c>
      <c r="CH268">
        <v>1.69493</v>
      </c>
      <c r="CI268">
        <v>5.6050000000000003E-2</v>
      </c>
      <c r="CJ268">
        <v>122.06529999999999</v>
      </c>
    </row>
    <row r="269" spans="2:88" x14ac:dyDescent="0.25">
      <c r="B269">
        <v>232</v>
      </c>
      <c r="C269">
        <v>89.399519999999995</v>
      </c>
      <c r="D269">
        <v>89.573830000000001</v>
      </c>
      <c r="E269">
        <v>-0.17430999999999999</v>
      </c>
      <c r="P269">
        <v>238</v>
      </c>
      <c r="Q269">
        <v>63.882820000000002</v>
      </c>
      <c r="R269">
        <v>63.352899999999998</v>
      </c>
      <c r="S269">
        <v>0.52991999999999995</v>
      </c>
      <c r="T269">
        <v>1.53735</v>
      </c>
      <c r="AD269">
        <v>245</v>
      </c>
      <c r="AE269">
        <v>12.64189</v>
      </c>
      <c r="AF269">
        <v>12.720420000000001</v>
      </c>
      <c r="AG269">
        <v>-7.8539999999999999E-2</v>
      </c>
      <c r="AH269">
        <v>-3.3465799999999999</v>
      </c>
      <c r="CF269">
        <v>248</v>
      </c>
      <c r="CG269">
        <v>1.8146</v>
      </c>
      <c r="CH269">
        <v>1.7053700000000001</v>
      </c>
      <c r="CI269">
        <v>0.10922999999999999</v>
      </c>
      <c r="CJ269">
        <v>237.88355000000001</v>
      </c>
    </row>
    <row r="270" spans="2:88" x14ac:dyDescent="0.25">
      <c r="B270">
        <v>233</v>
      </c>
      <c r="C270">
        <v>88.400580000000005</v>
      </c>
      <c r="D270">
        <v>88.094130000000007</v>
      </c>
      <c r="E270">
        <v>0.30645</v>
      </c>
      <c r="P270">
        <v>239</v>
      </c>
      <c r="Q270">
        <v>67.883200000000002</v>
      </c>
      <c r="R270">
        <v>67.586150000000004</v>
      </c>
      <c r="S270">
        <v>0.29704000000000003</v>
      </c>
      <c r="T270">
        <v>0.86175000000000002</v>
      </c>
      <c r="AD270">
        <v>246</v>
      </c>
      <c r="AE270">
        <v>11.746829999999999</v>
      </c>
      <c r="AF270">
        <v>12.07179</v>
      </c>
      <c r="AG270">
        <v>-0.32496000000000003</v>
      </c>
      <c r="AH270">
        <v>-13.847200000000001</v>
      </c>
      <c r="CF270">
        <v>249</v>
      </c>
      <c r="CG270">
        <v>1.8657600000000001</v>
      </c>
      <c r="CH270">
        <v>1.75295</v>
      </c>
      <c r="CI270">
        <v>0.11280999999999999</v>
      </c>
      <c r="CJ270">
        <v>245.69410999999999</v>
      </c>
    </row>
    <row r="271" spans="2:88" x14ac:dyDescent="0.25">
      <c r="B271">
        <v>234</v>
      </c>
      <c r="C271">
        <v>88.017780000000002</v>
      </c>
      <c r="D271">
        <v>88.008589999999998</v>
      </c>
      <c r="E271">
        <v>9.1900000000000003E-3</v>
      </c>
      <c r="P271">
        <v>240</v>
      </c>
      <c r="Q271">
        <v>64.556910000000002</v>
      </c>
      <c r="R271">
        <v>63.331539999999997</v>
      </c>
      <c r="S271">
        <v>1.2253700000000001</v>
      </c>
      <c r="T271">
        <v>3.5549400000000002</v>
      </c>
      <c r="AD271">
        <v>247</v>
      </c>
      <c r="AE271">
        <v>11.198510000000001</v>
      </c>
      <c r="AF271">
        <v>11.19242</v>
      </c>
      <c r="AG271">
        <v>6.0899999999999999E-3</v>
      </c>
      <c r="AH271">
        <v>0.25958999999999999</v>
      </c>
      <c r="CF271">
        <v>250</v>
      </c>
      <c r="CG271">
        <v>1.77888</v>
      </c>
      <c r="CH271">
        <v>1.6446099999999999</v>
      </c>
      <c r="CI271">
        <v>0.13427</v>
      </c>
      <c r="CJ271">
        <v>292.42475999999999</v>
      </c>
    </row>
    <row r="272" spans="2:88" x14ac:dyDescent="0.25">
      <c r="B272">
        <v>236</v>
      </c>
      <c r="C272">
        <v>88.531949999999995</v>
      </c>
      <c r="D272">
        <v>88.493639999999999</v>
      </c>
      <c r="E272">
        <v>3.8309999999999997E-2</v>
      </c>
      <c r="P272">
        <v>241</v>
      </c>
      <c r="Q272">
        <v>65.813029999999998</v>
      </c>
      <c r="R272">
        <v>66.043229999999994</v>
      </c>
      <c r="S272">
        <v>-0.23019000000000001</v>
      </c>
      <c r="T272">
        <v>-0.66781000000000001</v>
      </c>
      <c r="AD272">
        <v>248</v>
      </c>
      <c r="AE272">
        <v>11.91841</v>
      </c>
      <c r="AF272">
        <v>11.823320000000001</v>
      </c>
      <c r="AG272">
        <v>9.5089999999999994E-2</v>
      </c>
      <c r="AH272">
        <v>4.0519800000000004</v>
      </c>
      <c r="CF272">
        <v>251</v>
      </c>
      <c r="CG272">
        <v>1.39066</v>
      </c>
      <c r="CH272">
        <v>1.61616</v>
      </c>
      <c r="CI272">
        <v>-0.22550000000000001</v>
      </c>
      <c r="CJ272">
        <v>-491.13171999999997</v>
      </c>
    </row>
    <row r="273" spans="2:88" x14ac:dyDescent="0.25">
      <c r="B273">
        <v>237</v>
      </c>
      <c r="C273">
        <v>88.779210000000006</v>
      </c>
      <c r="D273">
        <v>88.731390000000005</v>
      </c>
      <c r="E273">
        <v>4.7809999999999998E-2</v>
      </c>
      <c r="P273">
        <v>242</v>
      </c>
      <c r="Q273">
        <v>64.042630000000003</v>
      </c>
      <c r="R273">
        <v>64.791269999999997</v>
      </c>
      <c r="S273">
        <v>-0.74863999999999997</v>
      </c>
      <c r="T273">
        <v>-2.1718999999999999</v>
      </c>
      <c r="AD273">
        <v>249</v>
      </c>
      <c r="AE273">
        <v>12.72368</v>
      </c>
      <c r="AF273">
        <v>12.690759999999999</v>
      </c>
      <c r="AG273">
        <v>3.2919999999999998E-2</v>
      </c>
      <c r="AH273">
        <v>1.40272</v>
      </c>
      <c r="CF273">
        <v>252</v>
      </c>
      <c r="CG273">
        <v>1.4797</v>
      </c>
      <c r="CH273">
        <v>1.5714399999999999</v>
      </c>
      <c r="CI273">
        <v>-9.1730000000000006E-2</v>
      </c>
      <c r="CJ273">
        <v>-199.79086000000001</v>
      </c>
    </row>
    <row r="274" spans="2:88" x14ac:dyDescent="0.25">
      <c r="B274">
        <v>238</v>
      </c>
      <c r="C274">
        <v>88.717349999999996</v>
      </c>
      <c r="D274">
        <v>88.433940000000007</v>
      </c>
      <c r="E274">
        <v>0.28341</v>
      </c>
      <c r="P274">
        <v>243</v>
      </c>
      <c r="Q274">
        <v>65.3202</v>
      </c>
      <c r="R274">
        <v>64.882469999999998</v>
      </c>
      <c r="S274">
        <v>0.43773000000000001</v>
      </c>
      <c r="T274">
        <v>1.2699</v>
      </c>
      <c r="AD274">
        <v>250</v>
      </c>
      <c r="AE274">
        <v>13.145849999999999</v>
      </c>
      <c r="AF274">
        <v>13.519220000000001</v>
      </c>
      <c r="AG274">
        <v>-0.37337999999999999</v>
      </c>
      <c r="AH274">
        <v>-15.91034</v>
      </c>
      <c r="CF274">
        <v>253</v>
      </c>
      <c r="CG274">
        <v>1.4475199999999999</v>
      </c>
      <c r="CH274">
        <v>1.63679</v>
      </c>
      <c r="CI274">
        <v>-0.18926999999999999</v>
      </c>
      <c r="CJ274">
        <v>-412.21616999999998</v>
      </c>
    </row>
    <row r="275" spans="2:88" x14ac:dyDescent="0.25">
      <c r="B275">
        <v>239</v>
      </c>
      <c r="C275">
        <v>88.395099999999999</v>
      </c>
      <c r="D275">
        <v>88.332279999999997</v>
      </c>
      <c r="E275">
        <v>6.2810000000000005E-2</v>
      </c>
      <c r="P275">
        <v>244</v>
      </c>
      <c r="Q275">
        <v>65.038650000000004</v>
      </c>
      <c r="R275">
        <v>65.597380000000001</v>
      </c>
      <c r="S275">
        <v>-0.55871999999999999</v>
      </c>
      <c r="T275">
        <v>-1.6209199999999999</v>
      </c>
      <c r="AD275">
        <v>251</v>
      </c>
      <c r="AE275">
        <v>9.5611200000000007</v>
      </c>
      <c r="AF275">
        <v>10.813000000000001</v>
      </c>
      <c r="AG275">
        <v>-1.2518899999999999</v>
      </c>
      <c r="AH275">
        <v>-53.345669999999998</v>
      </c>
      <c r="CF275">
        <v>254</v>
      </c>
      <c r="CG275">
        <v>1.7776700000000001</v>
      </c>
      <c r="CH275">
        <v>1.8281000000000001</v>
      </c>
      <c r="CI275">
        <v>-5.042E-2</v>
      </c>
      <c r="CJ275">
        <v>-109.81451</v>
      </c>
    </row>
    <row r="276" spans="2:88" x14ac:dyDescent="0.25">
      <c r="B276">
        <v>240</v>
      </c>
      <c r="C276">
        <v>88.933499999999995</v>
      </c>
      <c r="D276">
        <v>88.502489999999995</v>
      </c>
      <c r="E276">
        <v>0.43101</v>
      </c>
      <c r="P276">
        <v>245</v>
      </c>
      <c r="Q276">
        <v>67.569919999999996</v>
      </c>
      <c r="R276">
        <v>66.199780000000004</v>
      </c>
      <c r="S276">
        <v>1.3701399999999999</v>
      </c>
      <c r="T276">
        <v>3.9749400000000001</v>
      </c>
      <c r="AD276">
        <v>252</v>
      </c>
      <c r="AE276">
        <v>12.57704</v>
      </c>
      <c r="AF276">
        <v>13.896559999999999</v>
      </c>
      <c r="AG276">
        <v>-1.31951</v>
      </c>
      <c r="AH276">
        <v>-56.227339999999998</v>
      </c>
      <c r="CF276">
        <v>255</v>
      </c>
      <c r="CG276">
        <v>1.8584400000000001</v>
      </c>
      <c r="CH276">
        <v>1.7047699999999999</v>
      </c>
      <c r="CI276">
        <v>0.15367</v>
      </c>
      <c r="CJ276">
        <v>334.67790000000002</v>
      </c>
    </row>
    <row r="277" spans="2:88" x14ac:dyDescent="0.25">
      <c r="B277">
        <v>241</v>
      </c>
      <c r="C277">
        <v>89.463840000000005</v>
      </c>
      <c r="D277">
        <v>89.571460000000002</v>
      </c>
      <c r="E277">
        <v>-0.10761999999999999</v>
      </c>
      <c r="P277">
        <v>246</v>
      </c>
      <c r="Q277">
        <v>65.591210000000004</v>
      </c>
      <c r="R277">
        <v>65.456699999999998</v>
      </c>
      <c r="S277">
        <v>0.13450999999999999</v>
      </c>
      <c r="T277">
        <v>0.39023999999999998</v>
      </c>
      <c r="AD277">
        <v>253</v>
      </c>
      <c r="AE277">
        <v>11.60655</v>
      </c>
      <c r="AF277">
        <v>12.1737</v>
      </c>
      <c r="AG277">
        <v>-0.56716</v>
      </c>
      <c r="AH277">
        <v>-24.167860000000001</v>
      </c>
      <c r="CF277">
        <v>256</v>
      </c>
      <c r="CG277">
        <v>1.4797800000000001</v>
      </c>
      <c r="CH277">
        <v>1.6987000000000001</v>
      </c>
      <c r="CI277">
        <v>-0.21892</v>
      </c>
      <c r="CJ277">
        <v>-476.78787999999997</v>
      </c>
    </row>
    <row r="278" spans="2:88" x14ac:dyDescent="0.25">
      <c r="B278">
        <v>243</v>
      </c>
      <c r="C278">
        <v>88.889330000000001</v>
      </c>
      <c r="D278">
        <v>88.688929999999999</v>
      </c>
      <c r="E278">
        <v>0.20039999999999999</v>
      </c>
      <c r="P278">
        <v>247</v>
      </c>
      <c r="Q278">
        <v>65.211569999999995</v>
      </c>
      <c r="R278">
        <v>65.673439999999999</v>
      </c>
      <c r="S278">
        <v>-0.46187</v>
      </c>
      <c r="T278">
        <v>-1.3399300000000001</v>
      </c>
      <c r="AD278">
        <v>254</v>
      </c>
      <c r="AE278">
        <v>15.137829999999999</v>
      </c>
      <c r="AF278">
        <v>16.444189999999999</v>
      </c>
      <c r="AG278">
        <v>-1.30637</v>
      </c>
      <c r="AH278">
        <v>-55.667110000000001</v>
      </c>
      <c r="CF278">
        <v>257</v>
      </c>
      <c r="CG278">
        <v>1.7361500000000001</v>
      </c>
      <c r="CH278">
        <v>1.68363</v>
      </c>
      <c r="CI278">
        <v>5.253E-2</v>
      </c>
      <c r="CJ278">
        <v>114.40300000000001</v>
      </c>
    </row>
    <row r="279" spans="2:88" x14ac:dyDescent="0.25">
      <c r="B279">
        <v>246</v>
      </c>
      <c r="C279">
        <v>88.371899999999997</v>
      </c>
      <c r="D279">
        <v>87.513769999999994</v>
      </c>
      <c r="E279">
        <v>0.85812999999999995</v>
      </c>
      <c r="P279">
        <v>248</v>
      </c>
      <c r="Q279">
        <v>65.183790000000002</v>
      </c>
      <c r="R279">
        <v>66.001900000000006</v>
      </c>
      <c r="S279">
        <v>-0.81811</v>
      </c>
      <c r="T279">
        <v>-2.3734199999999999</v>
      </c>
      <c r="AD279">
        <v>255</v>
      </c>
      <c r="AE279">
        <v>12.1904</v>
      </c>
      <c r="AF279">
        <v>12.934060000000001</v>
      </c>
      <c r="AG279">
        <v>-0.74365999999999999</v>
      </c>
      <c r="AH279">
        <v>-31.689029999999999</v>
      </c>
      <c r="CF279">
        <v>258</v>
      </c>
      <c r="CG279">
        <v>1.5804199999999999</v>
      </c>
      <c r="CH279">
        <v>1.6494500000000001</v>
      </c>
      <c r="CI279">
        <v>-6.9029999999999994E-2</v>
      </c>
      <c r="CJ279">
        <v>-150.34629000000001</v>
      </c>
    </row>
    <row r="280" spans="2:88" x14ac:dyDescent="0.25">
      <c r="B280">
        <v>247</v>
      </c>
      <c r="C280">
        <v>85.774799999999999</v>
      </c>
      <c r="D280">
        <v>86.305589999999995</v>
      </c>
      <c r="E280">
        <v>-0.53078000000000003</v>
      </c>
      <c r="P280">
        <v>249</v>
      </c>
      <c r="Q280">
        <v>62.769179999999999</v>
      </c>
      <c r="R280">
        <v>65.334829999999997</v>
      </c>
      <c r="S280">
        <v>-2.5656500000000002</v>
      </c>
      <c r="T280">
        <v>-7.4432400000000003</v>
      </c>
      <c r="AD280">
        <v>256</v>
      </c>
      <c r="AE280">
        <v>12.51482</v>
      </c>
      <c r="AF280">
        <v>13.77901</v>
      </c>
      <c r="AG280">
        <v>-1.2641899999999999</v>
      </c>
      <c r="AH280">
        <v>-53.870019999999997</v>
      </c>
      <c r="CF280">
        <v>259</v>
      </c>
      <c r="CG280">
        <v>1.63409</v>
      </c>
      <c r="CH280">
        <v>1.6375900000000001</v>
      </c>
      <c r="CI280">
        <v>-3.5000000000000001E-3</v>
      </c>
      <c r="CJ280">
        <v>-7.6201999999999996</v>
      </c>
    </row>
    <row r="281" spans="2:88" x14ac:dyDescent="0.25">
      <c r="B281">
        <v>248</v>
      </c>
      <c r="C281">
        <v>86.707899999999995</v>
      </c>
      <c r="D281">
        <v>87.223100000000002</v>
      </c>
      <c r="E281">
        <v>-0.51519999999999999</v>
      </c>
      <c r="P281">
        <v>250</v>
      </c>
      <c r="Q281">
        <v>62.605840000000001</v>
      </c>
      <c r="R281">
        <v>64.408820000000006</v>
      </c>
      <c r="S281">
        <v>-1.80298</v>
      </c>
      <c r="T281">
        <v>-5.2306499999999998</v>
      </c>
      <c r="AD281">
        <v>257</v>
      </c>
      <c r="AE281">
        <v>12.75151</v>
      </c>
      <c r="AF281">
        <v>13.197979999999999</v>
      </c>
      <c r="AG281">
        <v>-0.44646999999999998</v>
      </c>
      <c r="AH281">
        <v>-19.024930000000001</v>
      </c>
      <c r="CF281">
        <v>260</v>
      </c>
      <c r="CG281">
        <v>1.68923</v>
      </c>
      <c r="CH281">
        <v>1.6238699999999999</v>
      </c>
      <c r="CI281">
        <v>6.5360000000000001E-2</v>
      </c>
      <c r="CJ281">
        <v>142.34134</v>
      </c>
    </row>
    <row r="282" spans="2:88" x14ac:dyDescent="0.25">
      <c r="B282">
        <v>249</v>
      </c>
      <c r="C282">
        <v>87.363900000000001</v>
      </c>
      <c r="D282">
        <v>87.596819999999994</v>
      </c>
      <c r="E282">
        <v>-0.23293</v>
      </c>
      <c r="P282">
        <v>251</v>
      </c>
      <c r="Q282">
        <v>65.141030000000001</v>
      </c>
      <c r="R282">
        <v>65.567710000000005</v>
      </c>
      <c r="S282">
        <v>-0.42668</v>
      </c>
      <c r="T282">
        <v>-1.2378400000000001</v>
      </c>
      <c r="AD282">
        <v>258</v>
      </c>
      <c r="AE282">
        <v>13.69205</v>
      </c>
      <c r="AF282">
        <v>14.64279</v>
      </c>
      <c r="AG282">
        <v>-0.95074000000000003</v>
      </c>
      <c r="AH282">
        <v>-40.513260000000002</v>
      </c>
      <c r="CF282">
        <v>261</v>
      </c>
      <c r="CG282">
        <v>1.54358</v>
      </c>
      <c r="CH282">
        <v>1.63991</v>
      </c>
      <c r="CI282">
        <v>-9.6329999999999999E-2</v>
      </c>
      <c r="CJ282">
        <v>-209.80604</v>
      </c>
    </row>
    <row r="283" spans="2:88" x14ac:dyDescent="0.25">
      <c r="B283">
        <v>250</v>
      </c>
      <c r="C283">
        <v>86.768100000000004</v>
      </c>
      <c r="D283">
        <v>87.182929999999999</v>
      </c>
      <c r="E283">
        <v>-0.41483999999999999</v>
      </c>
      <c r="P283">
        <v>252</v>
      </c>
      <c r="Q283">
        <v>64.311869999999999</v>
      </c>
      <c r="R283">
        <v>64.138480000000001</v>
      </c>
      <c r="S283">
        <v>0.17338999999999999</v>
      </c>
      <c r="T283">
        <v>0.50302000000000002</v>
      </c>
      <c r="AD283">
        <v>259</v>
      </c>
      <c r="AE283">
        <v>13.59815</v>
      </c>
      <c r="AF283">
        <v>14.5138</v>
      </c>
      <c r="AG283">
        <v>-0.91566000000000003</v>
      </c>
      <c r="AH283">
        <v>-39.018169999999998</v>
      </c>
    </row>
    <row r="284" spans="2:88" x14ac:dyDescent="0.25">
      <c r="B284">
        <v>251</v>
      </c>
      <c r="C284">
        <v>85.074799999999996</v>
      </c>
      <c r="D284">
        <v>85.025589999999994</v>
      </c>
      <c r="E284">
        <v>4.9209999999999997E-2</v>
      </c>
      <c r="P284">
        <v>253</v>
      </c>
      <c r="Q284">
        <v>64.162360000000007</v>
      </c>
      <c r="R284">
        <v>65.454660000000004</v>
      </c>
      <c r="S284">
        <v>-1.2923</v>
      </c>
      <c r="T284">
        <v>-3.7491099999999999</v>
      </c>
      <c r="AD284">
        <v>260</v>
      </c>
      <c r="AE284">
        <v>13.092829999999999</v>
      </c>
      <c r="AF284">
        <v>13.678269999999999</v>
      </c>
      <c r="AG284">
        <v>-0.58543999999999996</v>
      </c>
      <c r="AH284">
        <v>-24.946760000000001</v>
      </c>
    </row>
    <row r="285" spans="2:88" x14ac:dyDescent="0.25">
      <c r="B285">
        <v>252</v>
      </c>
      <c r="C285">
        <v>85.388900000000007</v>
      </c>
      <c r="D285">
        <v>85.842100000000002</v>
      </c>
      <c r="E285">
        <v>-0.45319999999999999</v>
      </c>
      <c r="P285">
        <v>254</v>
      </c>
      <c r="Q285">
        <v>62.44558</v>
      </c>
      <c r="R285">
        <v>62.644150000000003</v>
      </c>
      <c r="S285">
        <v>-0.19857</v>
      </c>
      <c r="T285">
        <v>-0.57606000000000002</v>
      </c>
      <c r="AD285">
        <v>261</v>
      </c>
      <c r="AE285">
        <v>13.549379999999999</v>
      </c>
      <c r="AF285">
        <v>13.9407</v>
      </c>
      <c r="AG285">
        <v>-0.39133000000000001</v>
      </c>
      <c r="AH285">
        <v>-16.675360000000001</v>
      </c>
    </row>
    <row r="286" spans="2:88" x14ac:dyDescent="0.25">
      <c r="B286">
        <v>253</v>
      </c>
      <c r="C286">
        <v>86.285799999999995</v>
      </c>
      <c r="D286">
        <v>86.671899999999994</v>
      </c>
      <c r="E286">
        <v>-0.3861</v>
      </c>
      <c r="P286">
        <v>255</v>
      </c>
      <c r="Q286">
        <v>64.126570000000001</v>
      </c>
      <c r="R286">
        <v>64.677769999999995</v>
      </c>
      <c r="S286">
        <v>-0.55118999999999996</v>
      </c>
      <c r="T286">
        <v>-1.59907</v>
      </c>
    </row>
    <row r="287" spans="2:88" x14ac:dyDescent="0.25">
      <c r="B287">
        <v>254</v>
      </c>
      <c r="C287">
        <v>88.593299999999999</v>
      </c>
      <c r="D287">
        <v>88.307249999999996</v>
      </c>
      <c r="E287">
        <v>0.28605000000000003</v>
      </c>
      <c r="P287">
        <v>256</v>
      </c>
      <c r="Q287">
        <v>64.438599999999994</v>
      </c>
      <c r="R287">
        <v>64.178700000000006</v>
      </c>
      <c r="S287">
        <v>0.25989000000000001</v>
      </c>
      <c r="T287">
        <v>0.75397999999999998</v>
      </c>
    </row>
    <row r="288" spans="2:88" x14ac:dyDescent="0.25">
      <c r="B288">
        <v>255</v>
      </c>
      <c r="C288">
        <v>86.260499999999993</v>
      </c>
      <c r="D288">
        <v>86.574920000000006</v>
      </c>
      <c r="E288">
        <v>-0.31441999999999998</v>
      </c>
      <c r="P288">
        <v>258</v>
      </c>
      <c r="Q288">
        <v>63.488570000000003</v>
      </c>
      <c r="R288">
        <v>64.12294</v>
      </c>
      <c r="S288">
        <v>-0.63436999999999999</v>
      </c>
      <c r="T288">
        <v>-1.84039</v>
      </c>
    </row>
    <row r="289" spans="2:20" x14ac:dyDescent="0.25">
      <c r="B289">
        <v>256</v>
      </c>
      <c r="C289">
        <v>87.310100000000006</v>
      </c>
      <c r="D289">
        <v>87.539150000000006</v>
      </c>
      <c r="E289">
        <v>-0.22905</v>
      </c>
      <c r="P289">
        <v>259</v>
      </c>
      <c r="Q289">
        <v>61.517189999999999</v>
      </c>
      <c r="R289">
        <v>63.58822</v>
      </c>
      <c r="S289">
        <v>-2.07104</v>
      </c>
      <c r="T289">
        <v>-6.0083099999999998</v>
      </c>
    </row>
    <row r="290" spans="2:20" x14ac:dyDescent="0.25">
      <c r="B290">
        <v>257</v>
      </c>
      <c r="C290">
        <v>86.910499999999999</v>
      </c>
      <c r="D290">
        <v>86.773690000000002</v>
      </c>
      <c r="E290">
        <v>0.13680999999999999</v>
      </c>
      <c r="P290">
        <v>260</v>
      </c>
      <c r="Q290">
        <v>63.606050000000003</v>
      </c>
      <c r="R290">
        <v>64.685929999999999</v>
      </c>
      <c r="S290">
        <v>-1.0798700000000001</v>
      </c>
      <c r="T290">
        <v>-3.1328299999999998</v>
      </c>
    </row>
    <row r="291" spans="2:20" x14ac:dyDescent="0.25">
      <c r="B291">
        <v>258</v>
      </c>
      <c r="C291">
        <v>86.667100000000005</v>
      </c>
      <c r="D291">
        <v>87.158349999999999</v>
      </c>
      <c r="E291">
        <v>-0.49125000000000002</v>
      </c>
      <c r="P291">
        <v>261</v>
      </c>
      <c r="Q291">
        <v>64.049670000000006</v>
      </c>
      <c r="R291">
        <v>63.98386</v>
      </c>
      <c r="S291">
        <v>6.5809999999999994E-2</v>
      </c>
      <c r="T291">
        <v>0.19091</v>
      </c>
    </row>
    <row r="292" spans="2:20" x14ac:dyDescent="0.25">
      <c r="B292">
        <v>259</v>
      </c>
      <c r="C292">
        <v>86.121300000000005</v>
      </c>
      <c r="D292">
        <v>86.524940000000001</v>
      </c>
      <c r="E292">
        <v>-0.40364</v>
      </c>
    </row>
    <row r="293" spans="2:20" x14ac:dyDescent="0.25">
      <c r="B293">
        <v>260</v>
      </c>
      <c r="C293">
        <v>85.986000000000004</v>
      </c>
      <c r="D293">
        <v>86.445459999999997</v>
      </c>
      <c r="E293">
        <v>-0.45945999999999998</v>
      </c>
    </row>
    <row r="294" spans="2:20" x14ac:dyDescent="0.25">
      <c r="B294">
        <v>261</v>
      </c>
      <c r="C294">
        <v>86.1892</v>
      </c>
      <c r="D294">
        <v>86.727209999999999</v>
      </c>
      <c r="E294">
        <v>-0.53800999999999999</v>
      </c>
    </row>
  </sheetData>
  <mergeCells count="60">
    <mergeCell ref="CZ33:CZ36"/>
    <mergeCell ref="A8:A11"/>
    <mergeCell ref="A12:A15"/>
    <mergeCell ref="L8:L11"/>
    <mergeCell ref="L12:L15"/>
    <mergeCell ref="BM33:BM36"/>
    <mergeCell ref="BS33:BS36"/>
    <mergeCell ref="BZ33:BZ36"/>
    <mergeCell ref="CF33:CF36"/>
    <mergeCell ref="CM33:CM36"/>
    <mergeCell ref="CS33:CS36"/>
    <mergeCell ref="CM29:CM32"/>
    <mergeCell ref="CS29:CS32"/>
    <mergeCell ref="CZ29:CZ32"/>
    <mergeCell ref="B33:B36"/>
    <mergeCell ref="I33:I36"/>
    <mergeCell ref="AD33:AD36"/>
    <mergeCell ref="P29:P32"/>
    <mergeCell ref="W29:W32"/>
    <mergeCell ref="AK33:AK36"/>
    <mergeCell ref="AR33:AR36"/>
    <mergeCell ref="P33:P36"/>
    <mergeCell ref="W33:W36"/>
    <mergeCell ref="AY33:AY36"/>
    <mergeCell ref="BF33:BF36"/>
    <mergeCell ref="CZ20:DD20"/>
    <mergeCell ref="B29:B32"/>
    <mergeCell ref="I29:I32"/>
    <mergeCell ref="AD29:AD32"/>
    <mergeCell ref="AK29:AK32"/>
    <mergeCell ref="AR29:AR32"/>
    <mergeCell ref="CF29:CF32"/>
    <mergeCell ref="BZ20:CD20"/>
    <mergeCell ref="CF20:CJ20"/>
    <mergeCell ref="CM20:CQ20"/>
    <mergeCell ref="CS20:CW20"/>
    <mergeCell ref="AY29:AY32"/>
    <mergeCell ref="BF29:BF32"/>
    <mergeCell ref="BM29:BM32"/>
    <mergeCell ref="AY20:BC20"/>
    <mergeCell ref="B19:M19"/>
    <mergeCell ref="AD19:AO19"/>
    <mergeCell ref="AR19:BC19"/>
    <mergeCell ref="BF19:BQ19"/>
    <mergeCell ref="W20:AA20"/>
    <mergeCell ref="B20:F20"/>
    <mergeCell ref="I20:M20"/>
    <mergeCell ref="AD20:AH20"/>
    <mergeCell ref="AK20:AO20"/>
    <mergeCell ref="AR20:AV20"/>
    <mergeCell ref="P19:AA19"/>
    <mergeCell ref="P20:T20"/>
    <mergeCell ref="CF19:CQ19"/>
    <mergeCell ref="BS29:BS32"/>
    <mergeCell ref="BZ29:BZ32"/>
    <mergeCell ref="CS19:DD19"/>
    <mergeCell ref="BF20:BJ20"/>
    <mergeCell ref="BM20:BQ20"/>
    <mergeCell ref="BS20:BW20"/>
    <mergeCell ref="BS19:CD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250"/>
  <sheetViews>
    <sheetView topLeftCell="FJ1" zoomScale="85" zoomScaleNormal="85" workbookViewId="0">
      <selection activeCell="FP6" sqref="FP6"/>
    </sheetView>
  </sheetViews>
  <sheetFormatPr defaultRowHeight="15" x14ac:dyDescent="0.25"/>
  <cols>
    <col min="3" max="3" width="10.5703125" bestFit="1" customWidth="1"/>
    <col min="4" max="6" width="9.140625" customWidth="1"/>
    <col min="10" max="10" width="10.5703125" bestFit="1" customWidth="1"/>
    <col min="11" max="13" width="9.140625" hidden="1" customWidth="1"/>
    <col min="14" max="15" width="10.7109375" hidden="1" customWidth="1"/>
    <col min="16" max="18" width="9.140625" hidden="1" customWidth="1"/>
    <col min="23" max="23" width="9.140625" customWidth="1"/>
    <col min="27" max="30" width="9.140625" customWidth="1"/>
    <col min="34" max="34" width="10.5703125" bestFit="1" customWidth="1"/>
    <col min="35" max="37" width="9.140625" hidden="1" customWidth="1"/>
    <col min="38" max="39" width="10.7109375" hidden="1" customWidth="1"/>
    <col min="40" max="42" width="9.140625" hidden="1" customWidth="1"/>
    <col min="47" max="47" width="9.140625" customWidth="1"/>
    <col min="51" max="51" width="10.5703125" bestFit="1" customWidth="1"/>
    <col min="52" max="54" width="9.140625" customWidth="1"/>
    <col min="58" max="58" width="10.5703125" bestFit="1" customWidth="1"/>
    <col min="59" max="61" width="9.140625" hidden="1" customWidth="1"/>
    <col min="62" max="63" width="10.7109375" hidden="1" customWidth="1"/>
    <col min="64" max="66" width="9.140625" hidden="1" customWidth="1"/>
    <col min="71" max="71" width="9.140625" customWidth="1"/>
    <col min="75" max="75" width="10.5703125" bestFit="1" customWidth="1"/>
    <col min="76" max="78" width="9.140625" customWidth="1"/>
    <col min="82" max="82" width="10.5703125" bestFit="1" customWidth="1"/>
    <col min="83" max="85" width="9.140625" hidden="1" customWidth="1"/>
    <col min="86" max="87" width="10.7109375" hidden="1" customWidth="1"/>
    <col min="88" max="90" width="9.140625" hidden="1" customWidth="1"/>
    <col min="95" max="95" width="9.140625" customWidth="1"/>
    <col min="99" max="99" width="10.5703125" bestFit="1" customWidth="1"/>
    <col min="100" max="102" width="9.140625" customWidth="1"/>
    <col min="106" max="106" width="10.5703125" bestFit="1" customWidth="1"/>
    <col min="107" max="109" width="9.140625" hidden="1" customWidth="1"/>
    <col min="110" max="111" width="10.7109375" hidden="1" customWidth="1"/>
    <col min="112" max="114" width="9.140625" hidden="1" customWidth="1"/>
    <col min="119" max="119" width="9.140625" customWidth="1"/>
    <col min="123" max="123" width="10.5703125" bestFit="1" customWidth="1"/>
    <col min="124" max="126" width="9.140625" customWidth="1"/>
    <col min="130" max="130" width="10.5703125" bestFit="1" customWidth="1"/>
    <col min="131" max="133" width="9.140625" hidden="1" customWidth="1"/>
    <col min="134" max="135" width="10.7109375" hidden="1" customWidth="1"/>
    <col min="136" max="138" width="9.140625" hidden="1" customWidth="1"/>
    <col min="143" max="143" width="9.140625" customWidth="1"/>
    <col min="147" max="147" width="10.5703125" bestFit="1" customWidth="1"/>
    <col min="148" max="150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1" max="171" width="10.5703125" bestFit="1" customWidth="1"/>
    <col min="172" max="174" width="9.140625" customWidth="1"/>
    <col min="178" max="178" width="10.5703125" bestFit="1" customWidth="1"/>
    <col min="179" max="181" width="9.140625" hidden="1" customWidth="1"/>
    <col min="182" max="183" width="10.7109375" hidden="1" customWidth="1"/>
    <col min="184" max="186" width="9.140625" hidden="1" customWidth="1"/>
    <col min="191" max="191" width="9.140625" customWidth="1"/>
  </cols>
  <sheetData>
    <row r="1" spans="1:191" ht="15" customHeight="1" x14ac:dyDescent="0.25">
      <c r="A1" s="129" t="s">
        <v>24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1"/>
      <c r="Y1" s="129" t="s">
        <v>25</v>
      </c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1"/>
      <c r="AW1" s="129" t="s">
        <v>26</v>
      </c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1"/>
      <c r="BU1" s="129" t="s">
        <v>51</v>
      </c>
      <c r="BV1" s="130"/>
      <c r="BW1" s="130"/>
      <c r="BX1" s="130"/>
      <c r="BY1" s="130"/>
      <c r="BZ1" s="130"/>
      <c r="CA1" s="130"/>
      <c r="CB1" s="130"/>
      <c r="CC1" s="130"/>
      <c r="CD1" s="130"/>
      <c r="CE1" s="130"/>
      <c r="CF1" s="130"/>
      <c r="CG1" s="130"/>
      <c r="CH1" s="130"/>
      <c r="CI1" s="130"/>
      <c r="CJ1" s="130"/>
      <c r="CK1" s="130"/>
      <c r="CL1" s="130"/>
      <c r="CM1" s="130"/>
      <c r="CN1" s="130"/>
      <c r="CO1" s="130"/>
      <c r="CP1" s="130"/>
      <c r="CQ1" s="131"/>
      <c r="CS1" s="129" t="s">
        <v>45</v>
      </c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0"/>
      <c r="DH1" s="130"/>
      <c r="DI1" s="130"/>
      <c r="DJ1" s="130"/>
      <c r="DK1" s="130"/>
      <c r="DL1" s="130"/>
      <c r="DM1" s="130"/>
      <c r="DN1" s="130"/>
      <c r="DO1" s="131"/>
      <c r="DQ1" s="129" t="s">
        <v>46</v>
      </c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  <c r="EG1" s="130"/>
      <c r="EH1" s="130"/>
      <c r="EI1" s="130"/>
      <c r="EJ1" s="130"/>
      <c r="EK1" s="130"/>
      <c r="EL1" s="130"/>
      <c r="EM1" s="131"/>
      <c r="EO1" s="129" t="s">
        <v>47</v>
      </c>
      <c r="EP1" s="130"/>
      <c r="EQ1" s="130"/>
      <c r="ER1" s="130"/>
      <c r="ES1" s="130"/>
      <c r="ET1" s="130"/>
      <c r="EU1" s="130"/>
      <c r="EV1" s="130"/>
      <c r="EW1" s="130"/>
      <c r="EX1" s="130"/>
      <c r="EY1" s="130"/>
      <c r="EZ1" s="130"/>
      <c r="FA1" s="130"/>
      <c r="FB1" s="130"/>
      <c r="FC1" s="130"/>
      <c r="FD1" s="130"/>
      <c r="FE1" s="130"/>
      <c r="FF1" s="130"/>
      <c r="FG1" s="130"/>
      <c r="FH1" s="130"/>
      <c r="FI1" s="130"/>
      <c r="FJ1" s="130"/>
      <c r="FK1" s="131"/>
      <c r="FM1" s="129" t="s">
        <v>48</v>
      </c>
      <c r="FN1" s="130"/>
      <c r="FO1" s="130"/>
      <c r="FP1" s="130"/>
      <c r="FQ1" s="130"/>
      <c r="FR1" s="130"/>
      <c r="FS1" s="130"/>
      <c r="FT1" s="130"/>
      <c r="FU1" s="130"/>
      <c r="FV1" s="130"/>
      <c r="FW1" s="130"/>
      <c r="FX1" s="130"/>
      <c r="FY1" s="130"/>
      <c r="FZ1" s="130"/>
      <c r="GA1" s="130"/>
      <c r="GB1" s="130"/>
      <c r="GC1" s="130"/>
      <c r="GD1" s="130"/>
      <c r="GE1" s="130"/>
      <c r="GF1" s="130"/>
      <c r="GG1" s="130"/>
      <c r="GH1" s="130"/>
      <c r="GI1" s="131"/>
    </row>
    <row r="2" spans="1:191" ht="15.75" customHeight="1" thickBot="1" x14ac:dyDescent="0.3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4"/>
      <c r="Y2" s="132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4"/>
      <c r="AW2" s="132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4"/>
      <c r="BU2" s="132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4"/>
      <c r="CS2" s="132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4"/>
      <c r="DQ2" s="132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4"/>
      <c r="EO2" s="132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4"/>
      <c r="FM2" s="132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4"/>
    </row>
    <row r="3" spans="1:191" x14ac:dyDescent="0.25">
      <c r="B3" s="28"/>
      <c r="C3" s="3" t="s">
        <v>7</v>
      </c>
      <c r="D3" s="3">
        <v>249063</v>
      </c>
      <c r="E3" s="3">
        <v>249062</v>
      </c>
      <c r="F3" s="3">
        <v>249061</v>
      </c>
      <c r="J3" s="28"/>
      <c r="K3" s="144" t="s">
        <v>8</v>
      </c>
      <c r="L3" s="145"/>
      <c r="P3" s="28"/>
      <c r="Q3" s="146" t="s">
        <v>6</v>
      </c>
      <c r="R3" s="147"/>
      <c r="Z3" s="108"/>
      <c r="AA3" s="3" t="s">
        <v>7</v>
      </c>
      <c r="AB3" s="3">
        <v>249063</v>
      </c>
      <c r="AC3" s="3">
        <v>249062</v>
      </c>
      <c r="AD3" s="3">
        <v>249061</v>
      </c>
      <c r="AH3" s="108"/>
      <c r="AI3" s="135" t="s">
        <v>8</v>
      </c>
      <c r="AJ3" s="136"/>
      <c r="AN3" s="108"/>
      <c r="AO3" s="137" t="s">
        <v>6</v>
      </c>
      <c r="AP3" s="138"/>
      <c r="AX3" s="75"/>
      <c r="AY3" s="3" t="s">
        <v>7</v>
      </c>
      <c r="AZ3" s="3">
        <v>249063</v>
      </c>
      <c r="BA3" s="3">
        <v>249062</v>
      </c>
      <c r="BB3" s="3">
        <v>249061</v>
      </c>
      <c r="BF3" s="75"/>
      <c r="BG3" s="135" t="s">
        <v>8</v>
      </c>
      <c r="BH3" s="136"/>
      <c r="BL3" s="75"/>
      <c r="BM3" s="137" t="s">
        <v>6</v>
      </c>
      <c r="BN3" s="138"/>
      <c r="BV3" s="28"/>
      <c r="BW3" s="3" t="s">
        <v>7</v>
      </c>
      <c r="BX3" s="3">
        <v>249063</v>
      </c>
      <c r="BY3" s="3">
        <v>249062</v>
      </c>
      <c r="BZ3" s="3">
        <v>249061</v>
      </c>
      <c r="CD3" s="28"/>
      <c r="CE3" s="135" t="s">
        <v>8</v>
      </c>
      <c r="CF3" s="136"/>
      <c r="CJ3" s="28"/>
      <c r="CK3" s="137" t="s">
        <v>6</v>
      </c>
      <c r="CL3" s="138"/>
      <c r="CT3" s="79"/>
      <c r="CU3" s="3" t="s">
        <v>7</v>
      </c>
      <c r="CV3" s="3">
        <v>249063</v>
      </c>
      <c r="CW3" s="3">
        <v>249062</v>
      </c>
      <c r="CX3" s="3">
        <v>249061</v>
      </c>
      <c r="DB3" s="79"/>
      <c r="DC3" s="135" t="s">
        <v>8</v>
      </c>
      <c r="DD3" s="136"/>
      <c r="DH3" s="79"/>
      <c r="DI3" s="137" t="s">
        <v>6</v>
      </c>
      <c r="DJ3" s="138"/>
      <c r="DR3" s="79"/>
      <c r="DS3" s="3" t="s">
        <v>7</v>
      </c>
      <c r="DT3" s="3">
        <v>249063</v>
      </c>
      <c r="DU3" s="3">
        <v>249062</v>
      </c>
      <c r="DV3" s="3">
        <v>249061</v>
      </c>
      <c r="DZ3" s="79"/>
      <c r="EA3" s="135" t="s">
        <v>8</v>
      </c>
      <c r="EB3" s="136"/>
      <c r="EF3" s="79"/>
      <c r="EG3" s="137" t="s">
        <v>6</v>
      </c>
      <c r="EH3" s="138"/>
      <c r="EP3" s="79"/>
      <c r="EQ3" s="3" t="s">
        <v>7</v>
      </c>
      <c r="ER3" s="3">
        <v>249063</v>
      </c>
      <c r="ES3" s="3">
        <v>249062</v>
      </c>
      <c r="ET3" s="3">
        <v>249061</v>
      </c>
      <c r="EX3" s="79"/>
      <c r="EY3" s="135" t="s">
        <v>8</v>
      </c>
      <c r="EZ3" s="136"/>
      <c r="FD3" s="79"/>
      <c r="FE3" s="137" t="s">
        <v>6</v>
      </c>
      <c r="FF3" s="138"/>
      <c r="FN3" s="79"/>
      <c r="FO3" s="3" t="s">
        <v>7</v>
      </c>
      <c r="FP3" s="3">
        <v>249063</v>
      </c>
      <c r="FQ3" s="3">
        <v>249062</v>
      </c>
      <c r="FR3" s="3">
        <v>249061</v>
      </c>
      <c r="FV3" s="79"/>
      <c r="FW3" s="135" t="s">
        <v>8</v>
      </c>
      <c r="FX3" s="136"/>
      <c r="GB3" s="79"/>
      <c r="GC3" s="137" t="s">
        <v>6</v>
      </c>
      <c r="GD3" s="138"/>
    </row>
    <row r="4" spans="1:191" x14ac:dyDescent="0.25">
      <c r="B4" s="4" t="s">
        <v>1</v>
      </c>
      <c r="C4" s="5">
        <f>AVERAGE($B$11:$B$70)-AVERAGE(C11:C70)</f>
        <v>-5.5230652173875683E-2</v>
      </c>
      <c r="D4" s="5">
        <f>AVERAGE($B$11:$B$70)-AVERAGE(D11:D70)</f>
        <v>0.34229586956524827</v>
      </c>
      <c r="E4" s="5">
        <f>AVERAGE($B$11:$B$70)-AVERAGE(E11:E70)</f>
        <v>-0.13725739130431691</v>
      </c>
      <c r="F4" s="5">
        <f>AVERAGE($B$11:$B$70)-AVERAGE(F11:F70)</f>
        <v>0.41023673913043979</v>
      </c>
      <c r="J4" s="28"/>
      <c r="K4" s="6" t="s">
        <v>3</v>
      </c>
      <c r="L4" s="7" t="s">
        <v>4</v>
      </c>
      <c r="P4" s="28"/>
      <c r="Q4" s="6" t="s">
        <v>3</v>
      </c>
      <c r="R4" s="7" t="s">
        <v>4</v>
      </c>
      <c r="Z4" s="4" t="s">
        <v>1</v>
      </c>
      <c r="AA4" s="5">
        <f>AVERAGE($Z$11:$Z$70)-AVERAGE(AA11:AA70)</f>
        <v>0.36024195652173319</v>
      </c>
      <c r="AB4" s="5">
        <f>AVERAGE($Z$11:$Z$70)-AVERAGE(AB11:AB70)</f>
        <v>0.25607369565220495</v>
      </c>
      <c r="AC4" s="5">
        <f t="shared" ref="AC4:AD4" si="0">AVERAGE($Z$11:$Z$70)-AVERAGE(AC11:AC70)</f>
        <v>0.33059304347827378</v>
      </c>
      <c r="AD4" s="5">
        <f t="shared" si="0"/>
        <v>0.85858086956525881</v>
      </c>
      <c r="AH4" s="108"/>
      <c r="AI4" s="109" t="s">
        <v>3</v>
      </c>
      <c r="AJ4" s="110" t="s">
        <v>4</v>
      </c>
      <c r="AN4" s="108"/>
      <c r="AO4" s="109" t="s">
        <v>3</v>
      </c>
      <c r="AP4" s="110" t="s">
        <v>4</v>
      </c>
      <c r="AX4" s="4" t="s">
        <v>1</v>
      </c>
      <c r="AY4" s="5">
        <f>AVERAGE($AX$11:$AX$70)-AVERAGE(AY11:AY70)</f>
        <v>-0.14287608695652843</v>
      </c>
      <c r="AZ4" s="5">
        <f>AVERAGE($AX$11:$AX$70)-AVERAGE(AZ11:AZ70)</f>
        <v>0.58731673913043103</v>
      </c>
      <c r="BA4" s="5">
        <f>AVERAGE($AX$11:$AX$70)-AVERAGE(BA11:BA70)</f>
        <v>-0.21957956521739241</v>
      </c>
      <c r="BB4" s="5">
        <f>AVERAGE($AX$11:$AX$70)-AVERAGE(BB11:BB70)</f>
        <v>-0.69825695652174247</v>
      </c>
      <c r="BF4" s="75"/>
      <c r="BG4" s="76" t="s">
        <v>3</v>
      </c>
      <c r="BH4" s="77" t="s">
        <v>4</v>
      </c>
      <c r="BL4" s="75"/>
      <c r="BM4" s="76" t="s">
        <v>3</v>
      </c>
      <c r="BN4" s="77" t="s">
        <v>4</v>
      </c>
      <c r="BV4" s="4" t="s">
        <v>1</v>
      </c>
      <c r="BW4" s="5" t="e">
        <f>AVERAGE($BV$11:$BV$70)-AVERAGE(BW11:BW70)</f>
        <v>#DIV/0!</v>
      </c>
      <c r="BX4" s="5" t="e">
        <f>AVERAGE($BV$11:$BV$70)-AVERAGE(BX11:BX70)</f>
        <v>#DIV/0!</v>
      </c>
      <c r="BY4" s="5" t="e">
        <f>AVERAGE($BV$11:$BV$70)-AVERAGE(BY11:BY70)</f>
        <v>#DIV/0!</v>
      </c>
      <c r="BZ4" s="5" t="e">
        <f>AVERAGE($BV$11:$BV$70)-AVERAGE(BZ11:BZ70)</f>
        <v>#DIV/0!</v>
      </c>
      <c r="CD4" s="28"/>
      <c r="CE4" s="6" t="s">
        <v>3</v>
      </c>
      <c r="CF4" s="7" t="s">
        <v>4</v>
      </c>
      <c r="CJ4" s="28"/>
      <c r="CK4" s="6" t="s">
        <v>3</v>
      </c>
      <c r="CL4" s="7" t="s">
        <v>4</v>
      </c>
      <c r="CT4" s="4" t="s">
        <v>1</v>
      </c>
      <c r="CU4" s="5">
        <f>AVERAGE($CT$11:$CT$70)-AVERAGE(CU11:CU70)</f>
        <v>0.11880782608695384</v>
      </c>
      <c r="CV4" s="5">
        <f>AVERAGE($CT$11:$CT$70)-AVERAGE(CV11:CV70)</f>
        <v>7.505173913043528E-2</v>
      </c>
      <c r="CW4" s="5">
        <f>AVERAGE($CT$11:$CT$70)-AVERAGE(CW11:CW70)</f>
        <v>8.0266956521741761E-2</v>
      </c>
      <c r="CX4" s="5">
        <f>AVERAGE($CT$11:$CT$70)-AVERAGE(CX11:CX70)</f>
        <v>9.7429999999999239E-2</v>
      </c>
      <c r="DB4" s="79"/>
      <c r="DC4" s="80" t="s">
        <v>3</v>
      </c>
      <c r="DD4" s="81" t="s">
        <v>4</v>
      </c>
      <c r="DH4" s="79"/>
      <c r="DI4" s="80" t="s">
        <v>3</v>
      </c>
      <c r="DJ4" s="81" t="s">
        <v>4</v>
      </c>
      <c r="DR4" s="4" t="s">
        <v>1</v>
      </c>
      <c r="DS4" s="5">
        <f>AVERAGE($DR$11:$DR$70)-AVERAGE(DS11:DS70)</f>
        <v>2.7586956521736816E-3</v>
      </c>
      <c r="DT4" s="5">
        <f>AVERAGE($DR$11:$DR$70)-AVERAGE(DT11:DT70)</f>
        <v>6.0233260869563487E-2</v>
      </c>
      <c r="DU4" s="5">
        <f>AVERAGE($DR$11:$DR$70)-AVERAGE(DU11:DU70)</f>
        <v>2.4988478260868252E-2</v>
      </c>
      <c r="DV4" s="5">
        <f>AVERAGE($DR$11:$DR$70)-AVERAGE(DV11:DV70)</f>
        <v>-9.5120434782609564E-2</v>
      </c>
      <c r="DZ4" s="79"/>
      <c r="EA4" s="80" t="s">
        <v>3</v>
      </c>
      <c r="EB4" s="81" t="s">
        <v>4</v>
      </c>
      <c r="EF4" s="79"/>
      <c r="EG4" s="80" t="s">
        <v>3</v>
      </c>
      <c r="EH4" s="81" t="s">
        <v>4</v>
      </c>
      <c r="EP4" s="4" t="s">
        <v>1</v>
      </c>
      <c r="EQ4" s="5">
        <f>AVERAGE($EP$11:$EP$70)-AVERAGE(EQ11:EQ70)</f>
        <v>2.231586956521725E-2</v>
      </c>
      <c r="ER4" s="5">
        <f>AVERAGE($EP$11:$EP$70)-AVERAGE(ER11:ER70)</f>
        <v>0.10098695652173872</v>
      </c>
      <c r="ES4" s="5">
        <f>AVERAGE($EP$11:$EP$70)-AVERAGE(ES11:ES70)</f>
        <v>0.15226347826086917</v>
      </c>
      <c r="ET4" s="5">
        <f>AVERAGE($EP$11:$EP$70)-AVERAGE(ET11:ET70)</f>
        <v>-0.10423130434782579</v>
      </c>
      <c r="EX4" s="79"/>
      <c r="EY4" s="80" t="s">
        <v>3</v>
      </c>
      <c r="EZ4" s="81" t="s">
        <v>4</v>
      </c>
      <c r="FD4" s="79"/>
      <c r="FE4" s="80" t="s">
        <v>3</v>
      </c>
      <c r="FF4" s="81" t="s">
        <v>4</v>
      </c>
      <c r="FN4" s="4" t="s">
        <v>1</v>
      </c>
      <c r="FO4" s="5">
        <f>AVERAGE($FN$11:$FN$70)-AVERAGE(FO11:FO70)</f>
        <v>-1.2977391304348718E-2</v>
      </c>
      <c r="FP4" s="5">
        <f t="shared" ref="FP4:FR4" si="1">AVERAGE($FN$11:$FN$70)-AVERAGE(FP11:FP70)</f>
        <v>-3.4636086956522316E-2</v>
      </c>
      <c r="FQ4" s="5">
        <f t="shared" si="1"/>
        <v>6.6596521739131109E-2</v>
      </c>
      <c r="FR4" s="5">
        <f t="shared" si="1"/>
        <v>2.3109565217391381E-2</v>
      </c>
      <c r="FV4" s="79"/>
      <c r="FW4" s="80" t="s">
        <v>3</v>
      </c>
      <c r="FX4" s="81" t="s">
        <v>4</v>
      </c>
      <c r="GB4" s="79"/>
      <c r="GC4" s="80" t="s">
        <v>3</v>
      </c>
      <c r="GD4" s="81" t="s">
        <v>4</v>
      </c>
    </row>
    <row r="5" spans="1:191" x14ac:dyDescent="0.25">
      <c r="B5" s="4" t="s">
        <v>2</v>
      </c>
      <c r="C5" s="5">
        <f>CORREL($B$11:$B$70,C11:C70)^2</f>
        <v>0.99065701439113585</v>
      </c>
      <c r="D5" s="5">
        <f>CORREL($B$11:$B$70,D11:D70)^2</f>
        <v>0.93917273820074876</v>
      </c>
      <c r="E5" s="5">
        <f>CORREL($B$11:$B$70,E11:E70)^2</f>
        <v>0.99004991282459198</v>
      </c>
      <c r="F5" s="5">
        <f>CORREL($B$11:$B$70,F11:F70)^2</f>
        <v>0.98046123445571953</v>
      </c>
      <c r="K5" s="5">
        <f>AVERAGE(K11:K70)/1.645</f>
        <v>0.2403079820272235</v>
      </c>
      <c r="L5" s="5">
        <f>AVERAGE(L11:L70)/1.645</f>
        <v>0.15080306077303726</v>
      </c>
      <c r="M5" s="4" t="s">
        <v>9</v>
      </c>
      <c r="P5" s="8" t="s">
        <v>10</v>
      </c>
      <c r="Q5" s="9">
        <f>SQRT(SUMXMY2($P$11:$P$250,Q11:Q250)/COUNT(Q11:Q250))*1.645</f>
        <v>0.70896596355509478</v>
      </c>
      <c r="R5" s="9">
        <f>SQRT(SUMXMY2($P$11:$P$250,R11:R250)/COUNT(R11:R250))*1.645</f>
        <v>0.54287023722571193</v>
      </c>
      <c r="Z5" s="4" t="s">
        <v>2</v>
      </c>
      <c r="AA5" s="5">
        <f>CORREL($Z$11:$Z$70,AA11:AA70)^2</f>
        <v>0.92134810242269016</v>
      </c>
      <c r="AB5" s="5">
        <f t="shared" ref="AB5:AD5" si="2">CORREL($Z$11:$Z$70,AB11:AB70)^2</f>
        <v>0.86578445997190545</v>
      </c>
      <c r="AC5" s="5">
        <f t="shared" si="2"/>
        <v>0.90493561978368875</v>
      </c>
      <c r="AD5" s="5">
        <f t="shared" si="2"/>
        <v>0.73885631559119047</v>
      </c>
      <c r="AI5" s="5">
        <f>AVERAGE(AI11:AI70)/1.645</f>
        <v>0.23379000925069374</v>
      </c>
      <c r="AJ5" s="5">
        <f>AVERAGE(AJ11:AJ70)/1.645</f>
        <v>0.17337477232376283</v>
      </c>
      <c r="AK5" s="4" t="s">
        <v>9</v>
      </c>
      <c r="AN5" s="8" t="s">
        <v>10</v>
      </c>
      <c r="AO5" s="9">
        <f>SQRT(SUMXMY2($BL$11:$BL$250,AO11:AO250)/COUNT(AO11:AO250))*1.645</f>
        <v>83.808369112721437</v>
      </c>
      <c r="AP5" s="9">
        <f>SQRT(SUMXMY2($BL$11:$BL$250,AP11:AP250)/COUNT(AP11:AP250))*1.645</f>
        <v>84.548982506183791</v>
      </c>
      <c r="AX5" s="4" t="s">
        <v>2</v>
      </c>
      <c r="AY5" s="5">
        <f>CORREL($AX$11:$AX$70,AY11:AY70)^2</f>
        <v>0.96722165522900327</v>
      </c>
      <c r="AZ5" s="5">
        <f>CORREL($AX$11:$AX$70,AZ11:AZ70)^2</f>
        <v>0.89407580686329891</v>
      </c>
      <c r="BA5" s="5">
        <f>CORREL($AX$11:$AX$70,BA11:BA70)^2</f>
        <v>0.92853226058870564</v>
      </c>
      <c r="BB5" s="5">
        <f>CORREL($AX$11:$AX$70,BB11:BB70)^2</f>
        <v>0.89821357845297867</v>
      </c>
      <c r="BG5" s="5">
        <f>AVERAGE(BG11:BG70)/1.645</f>
        <v>0.41086586493987037</v>
      </c>
      <c r="BH5" s="5">
        <f>AVERAGE(BH11:BH70)/1.645</f>
        <v>0.19069623680626971</v>
      </c>
      <c r="BI5" s="4" t="s">
        <v>9</v>
      </c>
      <c r="BL5" s="8" t="s">
        <v>10</v>
      </c>
      <c r="BM5" s="9">
        <f>SQRT(SUMXMY2($BL$11:$BL$250,BM11:BM250)/COUNT(BM11:BM250))*1.645</f>
        <v>1.2384050264198554</v>
      </c>
      <c r="BN5" s="9">
        <f>SQRT(SUMXMY2($BL$11:$BL$250,BN11:BN250)/COUNT(BN11:BN250))*1.645</f>
        <v>0.96126231964486919</v>
      </c>
      <c r="BV5" s="4" t="s">
        <v>2</v>
      </c>
      <c r="BW5" s="5" t="e">
        <f>CORREL($BV$11:$BV$70,BW11:BW70)^2</f>
        <v>#DIV/0!</v>
      </c>
      <c r="BX5" s="5" t="e">
        <f>CORREL($BV$11:$BV$70,BX11:BX70)^2</f>
        <v>#DIV/0!</v>
      </c>
      <c r="BY5" s="5" t="e">
        <f>CORREL($BV$11:$BV$70,BY11:BY70)^2</f>
        <v>#DIV/0!</v>
      </c>
      <c r="BZ5" s="5" t="e">
        <f>CORREL($BV$11:$BV$70,BZ11:BZ70)^2</f>
        <v>#DIV/0!</v>
      </c>
      <c r="CE5" s="5" t="e">
        <f>AVERAGE(CE11:CE70)/1.645</f>
        <v>#DIV/0!</v>
      </c>
      <c r="CF5" s="5" t="e">
        <f>AVERAGE(CF11:CF70)/1.645</f>
        <v>#DIV/0!</v>
      </c>
      <c r="CG5" s="4" t="s">
        <v>9</v>
      </c>
      <c r="CJ5" s="8" t="s">
        <v>10</v>
      </c>
      <c r="CK5" s="9" t="e">
        <f>SQRT(SUMXMY2($CJ$11:$CJ$250,CK11:CK250)/COUNT(CK11:CK250))*1.645</f>
        <v>#DIV/0!</v>
      </c>
      <c r="CL5" s="9" t="e">
        <f>SQRT(SUMXMY2($CJ$11:$CJ$250,CL11:CL250)/COUNT(CL11:CL250))*1.645</f>
        <v>#DIV/0!</v>
      </c>
      <c r="CT5" s="4" t="s">
        <v>2</v>
      </c>
      <c r="CU5" s="5">
        <f>CORREL($CT$11:$CT$70,CU11:CU70)^2</f>
        <v>0.99363414306121689</v>
      </c>
      <c r="CV5" s="5">
        <f>CORREL($CT$11:$CT$70,CV11:CV70)^2</f>
        <v>0.98188090045434739</v>
      </c>
      <c r="CW5" s="5">
        <f>CORREL($CT$11:$CT$70,CW11:CW70)^2</f>
        <v>0.99676861014559992</v>
      </c>
      <c r="CX5" s="5">
        <f>CORREL($CT$11:$CT$70,CX11:CX70)^2</f>
        <v>0.96869615306152057</v>
      </c>
      <c r="DC5" s="5">
        <f>AVERAGE(DC11:DC70)/1.645</f>
        <v>3.1854169419849365E-2</v>
      </c>
      <c r="DD5" s="5">
        <f>AVERAGE(DD11:DD70)/1.645</f>
        <v>3.0234887181755859E-2</v>
      </c>
      <c r="DE5" s="4" t="s">
        <v>9</v>
      </c>
      <c r="DH5" s="8" t="s">
        <v>10</v>
      </c>
      <c r="DI5" s="9">
        <f>SQRT(SUMXMY2($DH$11:$DH$250,DI11:DI250)/COUNT(DI11:DI250))*1.645</f>
        <v>0.18853164626877592</v>
      </c>
      <c r="DJ5" s="9">
        <f>SQRT(SUMXMY2($DH$11:$DH$250,DJ11:DJ250)/COUNT(DJ11:DJ250))*1.645</f>
        <v>0.10678999553087808</v>
      </c>
      <c r="DR5" s="4" t="s">
        <v>2</v>
      </c>
      <c r="DS5" s="5">
        <f>CORREL($DR$11:$DR$70,DS11:DS70)^2</f>
        <v>0.8657941785625618</v>
      </c>
      <c r="DT5" s="5">
        <f>CORREL($DR$11:$DR$70,DT11:DT70)^2</f>
        <v>0.87081950378587925</v>
      </c>
      <c r="DU5" s="5">
        <f>CORREL($DR$11:$DR$70,DU11:DU70)^2</f>
        <v>0.89818751774970507</v>
      </c>
      <c r="DV5" s="5">
        <f>CORREL($DR$11:$DR$70,DV11:DV70)^2</f>
        <v>0.76880240311090575</v>
      </c>
      <c r="EA5" s="5">
        <f>AVERAGE(EA11:EA70)/1.645</f>
        <v>4.977078102286242E-2</v>
      </c>
      <c r="EB5" s="5">
        <f>AVERAGE(EB11:EB70)/1.645</f>
        <v>2.1435670330554296E-2</v>
      </c>
      <c r="EC5" s="4" t="s">
        <v>9</v>
      </c>
      <c r="EF5" s="8" t="s">
        <v>10</v>
      </c>
      <c r="EG5" s="9">
        <f>SQRT(SUMXMY2($EF$11:$EF$250,EG11:EG250)/COUNT(EG11:EG250))*1.645</f>
        <v>0.15057369536679654</v>
      </c>
      <c r="EH5" s="9">
        <f>SQRT(SUMXMY2($EF$11:$EF$250,EH11:EH250)/COUNT(EH11:EH250))*1.645</f>
        <v>0.11691667090085066</v>
      </c>
      <c r="EP5" s="4" t="s">
        <v>2</v>
      </c>
      <c r="EQ5" s="5">
        <f>CORREL($EP$11:$EP$70,EQ11:EQ70)^2</f>
        <v>0.8606475214700412</v>
      </c>
      <c r="ER5" s="5">
        <f>CORREL($EP$11:$EP$70,ER11:ER70)^2</f>
        <v>0.84982953599757194</v>
      </c>
      <c r="ES5" s="5">
        <f>CORREL($EP$11:$EP$70,ES11:ES70)^2</f>
        <v>0.89760148149780572</v>
      </c>
      <c r="ET5" s="5">
        <f>CORREL($EP$11:$EP$70,ET11:ET70)^2</f>
        <v>0.91697152425734574</v>
      </c>
      <c r="EY5" s="5">
        <f>AVERAGE(EY11:EY70)/1.645</f>
        <v>7.9183758424738987E-2</v>
      </c>
      <c r="EZ5" s="5">
        <f>AVERAGE(EZ11:EZ70)/1.645</f>
        <v>2.0200156859590559E-2</v>
      </c>
      <c r="FA5" s="4" t="s">
        <v>9</v>
      </c>
      <c r="FD5" s="8" t="s">
        <v>10</v>
      </c>
      <c r="FE5" s="9">
        <f>SQRT(SUMXMY2($FD$11:$FD$250,FE11:FE250)/COUNT(FE11:FE250))*1.645</f>
        <v>0.1893290381381032</v>
      </c>
      <c r="FF5" s="9">
        <f>SQRT(SUMXMY2($FD$11:$FD$250,FF11:FF250)/COUNT(FF11:FF250))*1.645</f>
        <v>7.4668727277972163E-2</v>
      </c>
      <c r="FN5" s="4" t="s">
        <v>2</v>
      </c>
      <c r="FO5" s="5">
        <f>CORREL($FN$11:$FN$70,FO11:FO70)^2</f>
        <v>0.93032285134707815</v>
      </c>
      <c r="FP5" s="5">
        <f t="shared" ref="FP5:FR5" si="3">CORREL($FN$11:$FN$70,FP11:FP70)^2</f>
        <v>0.94882487510538605</v>
      </c>
      <c r="FQ5" s="5">
        <f t="shared" si="3"/>
        <v>0.9449566688914568</v>
      </c>
      <c r="FR5" s="5">
        <f t="shared" si="3"/>
        <v>0.88572121761015954</v>
      </c>
      <c r="FW5" s="5">
        <f>AVERAGE(FW11:FW70)/1.645</f>
        <v>3.8839037927844586E-2</v>
      </c>
      <c r="FX5" s="5">
        <f>AVERAGE(FX11:FX70)/1.645</f>
        <v>2.7630486494561561E-2</v>
      </c>
      <c r="FY5" s="4" t="s">
        <v>9</v>
      </c>
      <c r="GB5" s="8" t="s">
        <v>10</v>
      </c>
      <c r="GC5" s="9">
        <f>SQRT(SUMXMY2($GB$11:$GB$250,GC11:GC250)/COUNT(GC11:GC250))*1.645</f>
        <v>0.1420955170266853</v>
      </c>
      <c r="GD5" s="9">
        <f>SQRT(SUMXMY2($GB$11:$GB$250,GD11:GD250)/COUNT(GD11:GD250))*1.645</f>
        <v>0.12611093163400661</v>
      </c>
    </row>
    <row r="6" spans="1:191" x14ac:dyDescent="0.25">
      <c r="B6" s="4" t="s">
        <v>11</v>
      </c>
      <c r="C6" s="5">
        <f>SQRT(SUMXMY2($B$11:$B$70,C11:C70)/COUNT($B$11:$B$70))</f>
        <v>0.23161415666446636</v>
      </c>
      <c r="D6" s="5">
        <f>SQRT(SUMXMY2($B$11:$B$70,D11:D70)/COUNT($B$11:$B$70))</f>
        <v>0.61859871035970815</v>
      </c>
      <c r="E6" s="5">
        <f>SQRT(SUMXMY2($B$11:$B$70,E11:E70)/COUNT($B$11:$B$70))</f>
        <v>0.24903986324875071</v>
      </c>
      <c r="F6" s="5">
        <f>SQRT(SUMXMY2($B$11:$B$70,F11:F70)/COUNT($B$11:$B$70))</f>
        <v>0.49462390149749941</v>
      </c>
      <c r="P6" s="8" t="s">
        <v>1</v>
      </c>
      <c r="Q6" s="9">
        <f>(AVERAGE(P11:P250)-AVERAGE(Q11:Q250))*-1</f>
        <v>-0.14001114130431347</v>
      </c>
      <c r="R6" s="9">
        <f>(AVERAGE(P11:P250)-AVERAGE(R11:R250))*-1</f>
        <v>7.1054273576010019E-14</v>
      </c>
      <c r="Z6" s="4" t="s">
        <v>11</v>
      </c>
      <c r="AA6" s="5">
        <f>SQRT(SUMXMY2($Z$11:$Z$70,AA11:AA70)/COUNT($Z$11:$Z$70))</f>
        <v>0.4671180937337775</v>
      </c>
      <c r="AB6" s="5">
        <f t="shared" ref="AB6:AD6" si="4">SQRT(SUMXMY2($Z$11:$Z$70,AB11:AB70)/COUNT($Z$11:$Z$70))</f>
        <v>0.46492011360765706</v>
      </c>
      <c r="AC6" s="5">
        <f t="shared" si="4"/>
        <v>0.47268542339166392</v>
      </c>
      <c r="AD6" s="5">
        <f t="shared" si="4"/>
        <v>1.0479101912211843</v>
      </c>
      <c r="AN6" s="8" t="s">
        <v>1</v>
      </c>
      <c r="AO6" s="9">
        <f>(AVERAGE(AN11:AN250)-AVERAGE(AO11:AO250))*-1</f>
        <v>-0.45137239130437479</v>
      </c>
      <c r="AP6" s="9">
        <f>(AVERAGE(AN11:AN250)-AVERAGE(AP11:AP250))*-1</f>
        <v>0</v>
      </c>
      <c r="AX6" s="4" t="s">
        <v>11</v>
      </c>
      <c r="AY6" s="5">
        <f>SQRT(SUMXMY2($AX$11:$AX$70,AY11:AY70)/COUNT($AX$11:$AX$70))</f>
        <v>0.39089719943494977</v>
      </c>
      <c r="AZ6" s="5">
        <f>SQRT(SUMXMY2($AX$11:$AX$70,AZ11:AZ70)/COUNT($AX$11:$AX$70))</f>
        <v>0.87557610811024211</v>
      </c>
      <c r="BA6" s="5">
        <f>SQRT(SUMXMY2($AX$11:$AX$70,BA11:BA70)/COUNT($AX$11:$AX$70))</f>
        <v>0.59566164074990569</v>
      </c>
      <c r="BB6" s="5">
        <f>SQRT(SUMXMY2($AX$11:$AX$70,BB11:BB70)/COUNT($AX$11:$AX$70))</f>
        <v>0.99637539062081559</v>
      </c>
      <c r="BL6" s="8" t="s">
        <v>1</v>
      </c>
      <c r="BM6" s="9">
        <f>(AVERAGE(BL11:BL250)-AVERAGE(BM11:BM250))*-1</f>
        <v>0.11834896739129697</v>
      </c>
      <c r="BN6" s="9">
        <f>(AVERAGE(BL11:BL250)-AVERAGE(BN11:BN250))*-1</f>
        <v>-5.3290705182007514E-15</v>
      </c>
      <c r="BV6" s="4" t="s">
        <v>11</v>
      </c>
      <c r="BW6" s="5" t="e">
        <f>SQRT(SUMXMY2($BV$11:$BV$70,BW11:BW70)/COUNT($BV$11:$BV$70))</f>
        <v>#DIV/0!</v>
      </c>
      <c r="BX6" s="5" t="e">
        <f>SQRT(SUMXMY2($BV$11:$BV$70,BX11:BX70)/COUNT($BV$11:$BV$70))</f>
        <v>#DIV/0!</v>
      </c>
      <c r="BY6" s="5" t="e">
        <f>SQRT(SUMXMY2($BV$11:$BV$70,BY11:BY70)/COUNT($BV$11:$BV$70))</f>
        <v>#DIV/0!</v>
      </c>
      <c r="BZ6" s="5" t="e">
        <f>SQRT(SUMXMY2($BV$11:$BV$70,BZ11:BZ70)/COUNT($BV$11:$BV$70))</f>
        <v>#DIV/0!</v>
      </c>
      <c r="CJ6" s="8" t="s">
        <v>1</v>
      </c>
      <c r="CK6" s="9" t="e">
        <f>(AVERAGE(CJ11:CJ250)-AVERAGE(CK11:CK250))*-1</f>
        <v>#DIV/0!</v>
      </c>
      <c r="CL6" s="9" t="e">
        <f>(AVERAGE(CJ11:CJ250)-AVERAGE(CL11:CL250))*-1</f>
        <v>#DIV/0!</v>
      </c>
      <c r="CT6" s="4" t="s">
        <v>11</v>
      </c>
      <c r="CU6" s="5">
        <f>SQRT(SUMXMY2($CT$11:$CT$70,CU11:CU70)/COUNT($CT$11:$CT$70))</f>
        <v>0.12880290048719042</v>
      </c>
      <c r="CV6" s="5">
        <f>SQRT(SUMXMY2($CT$11:$CT$70,CV11:CV70)/COUNT($CT$11:$CT$70))</f>
        <v>0.10659268220661329</v>
      </c>
      <c r="CW6" s="5">
        <f>SQRT(SUMXMY2($CT$11:$CT$70,CW11:CW70)/COUNT($CT$11:$CT$70))</f>
        <v>8.5641980131648046E-2</v>
      </c>
      <c r="CX6" s="5">
        <f>SQRT(SUMXMY2($CT$11:$CT$70,CX11:CX70)/COUNT($CT$11:$CT$70))</f>
        <v>0.13135473808504722</v>
      </c>
      <c r="DH6" s="8" t="s">
        <v>1</v>
      </c>
      <c r="DI6" s="9">
        <f>(AVERAGE(DH11:DH250)-AVERAGE(DI11:DI250))*-1</f>
        <v>-9.2889130434780753E-2</v>
      </c>
      <c r="DJ6" s="9">
        <f>(AVERAGE(DH11:DH250)-AVERAGE(DJ11:DJ250))*-1</f>
        <v>-7.1054273576010019E-15</v>
      </c>
      <c r="DR6" s="4" t="s">
        <v>11</v>
      </c>
      <c r="DS6" s="5">
        <f>SQRT(SUMXMY2($DR$11:$DR$70,DS11:DS70)/COUNT($DR$11:$DR$70))</f>
        <v>7.1722912990383261E-2</v>
      </c>
      <c r="DT6" s="5">
        <f>SQRT(SUMXMY2($DR$11:$DR$70,DT11:DT70)/COUNT($DR$11:$DR$70))</f>
        <v>8.2062681596871842E-2</v>
      </c>
      <c r="DU6" s="5">
        <f>SQRT(SUMXMY2($DR$11:$DR$70,DU11:DU70)/COUNT($DR$11:$DR$70))</f>
        <v>6.6088534870311272E-2</v>
      </c>
      <c r="DV6" s="5">
        <f>SQRT(SUMXMY2($DR$11:$DR$70,DV11:DV70)/COUNT($DR$11:$DR$70))</f>
        <v>0.13140721575383107</v>
      </c>
      <c r="EF6" s="8" t="s">
        <v>1</v>
      </c>
      <c r="EG6" s="9">
        <f>(AVERAGE(EF11:EF250)-AVERAGE(EG11:EG250))*-1</f>
        <v>1.7849999999994814E-3</v>
      </c>
      <c r="EH6" s="9">
        <f>(AVERAGE(EF11:EF250)-AVERAGE(EH11:EH250))*-1</f>
        <v>1.3322676295501878E-15</v>
      </c>
      <c r="EP6" s="4" t="s">
        <v>11</v>
      </c>
      <c r="EQ6" s="5">
        <f>SQRT(SUMXMY2($EP$11:$EP$70,EQ11:EQ70)/COUNT($EP$11:$EP$70))</f>
        <v>5.6472988714498046E-2</v>
      </c>
      <c r="ER6" s="5">
        <f>SQRT(SUMXMY2($EP$11:$EP$70,ER11:ER70)/COUNT($EP$11:$EP$70))</f>
        <v>0.11168690295332012</v>
      </c>
      <c r="ES6" s="5">
        <f>SQRT(SUMXMY2($EP$11:$EP$70,ES11:ES70)/COUNT($EP$11:$EP$70))</f>
        <v>0.1571224544465378</v>
      </c>
      <c r="ET6" s="5">
        <f>SQRT(SUMXMY2($EP$11:$EP$70,ET11:ET70)/COUNT($EP$11:$EP$70))</f>
        <v>0.1124079873767294</v>
      </c>
      <c r="FD6" s="8" t="s">
        <v>1</v>
      </c>
      <c r="FE6" s="9">
        <f>(AVERAGE(FD11:FD250)-AVERAGE(FE11:FE250))*-1</f>
        <v>-4.2833749999999338E-2</v>
      </c>
      <c r="FF6" s="9">
        <f>(AVERAGE(FD11:FD250)-AVERAGE(FF11:FF250))*-1</f>
        <v>2.2204460492503131E-16</v>
      </c>
      <c r="FN6" s="4" t="s">
        <v>11</v>
      </c>
      <c r="FO6" s="5">
        <f>SQRT(SUMXMY2($FN$11:$FN$70,FO11:FO70)/COUNT($FN$11:$FN$70))</f>
        <v>6.2355850846433115E-2</v>
      </c>
      <c r="FP6" s="5">
        <f t="shared" ref="FP6:FR6" si="5">SQRT(SUMXMY2($FN$11:$FN$70,FP11:FP70)/COUNT($FN$11:$FN$70))</f>
        <v>7.5959533706241034E-2</v>
      </c>
      <c r="FQ6" s="5">
        <f t="shared" si="5"/>
        <v>0.10056018636920228</v>
      </c>
      <c r="FR6" s="5">
        <f t="shared" si="5"/>
        <v>0.1003779797002094</v>
      </c>
      <c r="GB6" s="8" t="s">
        <v>1</v>
      </c>
      <c r="GC6" s="9">
        <f>(AVERAGE(GB11:GB250)-AVERAGE(GC11:GC250))*-1</f>
        <v>-1.0523152173913974E-2</v>
      </c>
      <c r="GD6" s="9">
        <f>(AVERAGE(GB11:GB250)-AVERAGE(GD11:GD250))*-1</f>
        <v>-8.8817841970012523E-16</v>
      </c>
    </row>
    <row r="7" spans="1:191" x14ac:dyDescent="0.25">
      <c r="B7" s="4" t="s">
        <v>12</v>
      </c>
      <c r="C7" s="5">
        <f>SQRT(SUMXMY2($B$11:$B$70,G11:G70)/COUNT($A$11:$A$70))</f>
        <v>0.22493264020109704</v>
      </c>
      <c r="D7" s="5">
        <f>SQRT(SUMXMY2($B$11:$B$70,H11:H70)/COUNT($A$11:$A$70))</f>
        <v>0.51526488541068538</v>
      </c>
      <c r="E7" s="5">
        <f>SQRT(SUMXMY2($B$11:$B$70,I11:I70)/COUNT($A$11:$A$70))</f>
        <v>0.20780101544333557</v>
      </c>
      <c r="F7" s="5">
        <f>SQRT(SUMXMY2($B$11:$B$70,J11:J70)/COUNT($A$11:$A$70))</f>
        <v>0.27633063854780293</v>
      </c>
      <c r="Z7" s="4" t="s">
        <v>12</v>
      </c>
      <c r="AA7" s="5">
        <f>SQRT(SUMXMY2($Z$11:$Z$70,AE11:AE70)/COUNT($Z$11:$Z$70))</f>
        <v>0.29736349179895677</v>
      </c>
      <c r="AB7" s="5">
        <f t="shared" ref="AB7:AD7" si="6">SQRT(SUMXMY2($Z$11:$Z$70,AF11:AF70)/COUNT($Z$11:$Z$70))</f>
        <v>0.38804249049813416</v>
      </c>
      <c r="AC7" s="5">
        <f t="shared" si="6"/>
        <v>0.3378457474806183</v>
      </c>
      <c r="AD7" s="5">
        <f t="shared" si="6"/>
        <v>0.60079502268398743</v>
      </c>
      <c r="AX7" s="4" t="s">
        <v>12</v>
      </c>
      <c r="AY7" s="5">
        <f>SQRT(SUMXMY2($AX$11:$AX$70,BC11:BC70)/COUNT($AW$11:$AW$70))</f>
        <v>0.36385030479866204</v>
      </c>
      <c r="AZ7" s="5">
        <f>SQRT(SUMXMY2($AX$11:$AX$70,BD11:BD70)/COUNT($AW$11:$AW$70))</f>
        <v>0.64937860222729182</v>
      </c>
      <c r="BA7" s="5">
        <f>SQRT(SUMXMY2($AX$11:$AX$70,BE11:BE70)/COUNT($AW$11:$AW$70))</f>
        <v>0.55371256514532075</v>
      </c>
      <c r="BB7" s="5">
        <f>SQRT(SUMXMY2($AX$11:$AX$70,BF11:BF70)/COUNT($AW$11:$AW$70))</f>
        <v>0.71077502889717559</v>
      </c>
      <c r="BV7" s="4" t="s">
        <v>12</v>
      </c>
      <c r="BW7" s="5" t="e">
        <f>SQRT(SUMXMY2($BV$11:$BV$70,CA11:CA70)/COUNT($BU$11:$BU$70))</f>
        <v>#DIV/0!</v>
      </c>
      <c r="BX7" s="5" t="e">
        <f>SQRT(SUMXMY2($BV$11:$BV$70,CB11:CB70)/COUNT($BU$11:$BU$70))</f>
        <v>#DIV/0!</v>
      </c>
      <c r="BY7" s="5" t="e">
        <f>SQRT(SUMXMY2($BV$11:$BV$70,CC11:CC70)/COUNT($BU$11:$BU$70))</f>
        <v>#DIV/0!</v>
      </c>
      <c r="BZ7" s="5" t="e">
        <f>SQRT(SUMXMY2($BV$11:$BV$70,CD11:CD70)/COUNT($BU$11:$BU$70))</f>
        <v>#DIV/0!</v>
      </c>
      <c r="CT7" s="4" t="s">
        <v>12</v>
      </c>
      <c r="CU7" s="5">
        <f>SQRT(SUMXMY2($CT$11:$CT$70,CY11:CY70)/COUNT($CS$11:$CS$70))</f>
        <v>4.9748242525786961E-2</v>
      </c>
      <c r="CV7" s="5">
        <f>SQRT(SUMXMY2($CT$11:$CT$70,CZ11:CZ70)/COUNT($CS$11:$CS$70))</f>
        <v>7.5691719187089349E-2</v>
      </c>
      <c r="CW7" s="5">
        <f>SQRT(SUMXMY2($CT$11:$CT$70,DA11:DA70)/COUNT($CS$11:$CS$70))</f>
        <v>2.9862425414001446E-2</v>
      </c>
      <c r="CX7" s="5">
        <f>SQRT(SUMXMY2($CT$11:$CT$70,DB11:DB70)/COUNT($CS$11:$CS$70))</f>
        <v>8.8099161842728771E-2</v>
      </c>
      <c r="DR7" s="4" t="s">
        <v>12</v>
      </c>
      <c r="DS7" s="5">
        <f>SQRT(SUMXMY2($DR$11:$DR$70,DW11:DW70)/COUNT($DQ$11:$DQ$70))</f>
        <v>7.1669839166310145E-2</v>
      </c>
      <c r="DT7" s="5">
        <f>SQRT(SUMXMY2($DR$11:$DR$70,DX11:DX70)/COUNT($DQ$11:$DQ$70))</f>
        <v>5.5733634332317407E-2</v>
      </c>
      <c r="DU7" s="5">
        <f>SQRT(SUMXMY2($DR$11:$DR$70,DY11:DY70)/COUNT($DQ$11:$DQ$70))</f>
        <v>6.1182271905433516E-2</v>
      </c>
      <c r="DV7" s="5">
        <f>SQRT(SUMXMY2($DR$11:$DR$70,DZ11:DZ70)/COUNT($DQ$11:$DQ$70))</f>
        <v>9.0663990861539936E-2</v>
      </c>
      <c r="EP7" s="4" t="s">
        <v>12</v>
      </c>
      <c r="EQ7" s="5">
        <f>SQRT(SUMXMY2($EP$11:$EP$70,EU11:EU70)/COUNT($EO$11:$EO$70))</f>
        <v>5.187678112504697E-2</v>
      </c>
      <c r="ER7" s="5">
        <f>SQRT(SUMXMY2($EP$11:$EP$70,EV11:EV70)/COUNT($EO$11:$EO$70))</f>
        <v>4.7703237875229371E-2</v>
      </c>
      <c r="ES7" s="5">
        <f>SQRT(SUMXMY2($EP$11:$EP$70,EW11:EW70)/COUNT($EO$11:$EO$70))</f>
        <v>3.8772398419572238E-2</v>
      </c>
      <c r="ET7" s="5">
        <f>SQRT(SUMXMY2($EP$11:$EP$70,EX11:EX70)/COUNT($EO$11:$EO$70))</f>
        <v>4.2087893984349069E-2</v>
      </c>
      <c r="FN7" s="4" t="s">
        <v>12</v>
      </c>
      <c r="FO7" s="5">
        <f>SQRT(SUMXMY2($FN$11:$FN$70,FS11:FS70)/COUNT($FM$11:$FM$70))</f>
        <v>6.0990486550907677E-2</v>
      </c>
      <c r="FP7" s="5">
        <f t="shared" ref="FP7:FR7" si="7">SQRT(SUMXMY2($FN$11:$FN$70,FT11:FT70)/COUNT($FM$11:$FM$70))</f>
        <v>6.7603196974772087E-2</v>
      </c>
      <c r="FQ7" s="5">
        <f t="shared" si="7"/>
        <v>7.5347557192375056E-2</v>
      </c>
      <c r="FR7" s="5">
        <f t="shared" si="7"/>
        <v>9.7681558157918374E-2</v>
      </c>
    </row>
    <row r="8" spans="1:191" x14ac:dyDescent="0.25">
      <c r="B8" s="28"/>
      <c r="C8" s="28"/>
      <c r="D8" s="28"/>
      <c r="E8" s="28"/>
      <c r="F8" s="28"/>
      <c r="Z8" s="108"/>
      <c r="AA8" s="108"/>
      <c r="AB8" s="108"/>
      <c r="AC8" s="108"/>
      <c r="AD8" s="108"/>
      <c r="AX8" s="75"/>
      <c r="AY8" s="75"/>
      <c r="AZ8" s="75"/>
      <c r="BA8" s="75"/>
      <c r="BB8" s="75"/>
      <c r="BV8" s="28"/>
      <c r="BW8" s="28"/>
      <c r="BX8" s="28"/>
      <c r="BY8" s="28"/>
      <c r="BZ8" s="28"/>
      <c r="CT8" s="79"/>
      <c r="CU8" s="79"/>
      <c r="CV8" s="79"/>
      <c r="CW8" s="79"/>
      <c r="CX8" s="79"/>
      <c r="DR8" s="79"/>
      <c r="DS8" s="79"/>
      <c r="DT8" s="79"/>
      <c r="DU8" s="79"/>
      <c r="DV8" s="79"/>
      <c r="EP8" s="79"/>
      <c r="EQ8" s="79"/>
      <c r="ER8" s="79"/>
      <c r="ES8" s="79"/>
      <c r="ET8" s="79"/>
      <c r="FN8" s="79"/>
      <c r="FO8" s="79"/>
      <c r="FP8" s="79"/>
      <c r="FQ8" s="79"/>
      <c r="FR8" s="79"/>
    </row>
    <row r="9" spans="1:191" x14ac:dyDescent="0.25">
      <c r="B9" s="28"/>
      <c r="C9" s="139" t="s">
        <v>13</v>
      </c>
      <c r="D9" s="140"/>
      <c r="E9" s="140"/>
      <c r="F9" s="141"/>
      <c r="G9" s="139" t="s">
        <v>14</v>
      </c>
      <c r="H9" s="140"/>
      <c r="I9" s="140"/>
      <c r="J9" s="141"/>
      <c r="K9" s="142" t="s">
        <v>8</v>
      </c>
      <c r="L9" s="143"/>
      <c r="Z9" s="108"/>
      <c r="AA9" s="139" t="s">
        <v>13</v>
      </c>
      <c r="AB9" s="140"/>
      <c r="AC9" s="140"/>
      <c r="AD9" s="141"/>
      <c r="AE9" s="139" t="s">
        <v>14</v>
      </c>
      <c r="AF9" s="140"/>
      <c r="AG9" s="140"/>
      <c r="AH9" s="141"/>
      <c r="AI9" s="142" t="s">
        <v>8</v>
      </c>
      <c r="AJ9" s="143"/>
      <c r="AX9" s="75"/>
      <c r="AY9" s="139" t="s">
        <v>13</v>
      </c>
      <c r="AZ9" s="140"/>
      <c r="BA9" s="140"/>
      <c r="BB9" s="141"/>
      <c r="BC9" s="139" t="s">
        <v>14</v>
      </c>
      <c r="BD9" s="140"/>
      <c r="BE9" s="140"/>
      <c r="BF9" s="141"/>
      <c r="BG9" s="142" t="s">
        <v>8</v>
      </c>
      <c r="BH9" s="143"/>
      <c r="BV9" s="28"/>
      <c r="BW9" s="139" t="s">
        <v>13</v>
      </c>
      <c r="BX9" s="140"/>
      <c r="BY9" s="140"/>
      <c r="BZ9" s="141"/>
      <c r="CA9" s="139" t="s">
        <v>14</v>
      </c>
      <c r="CB9" s="140"/>
      <c r="CC9" s="140"/>
      <c r="CD9" s="141"/>
      <c r="CE9" s="142" t="s">
        <v>8</v>
      </c>
      <c r="CF9" s="143"/>
      <c r="CT9" s="79"/>
      <c r="CU9" s="139" t="s">
        <v>13</v>
      </c>
      <c r="CV9" s="140"/>
      <c r="CW9" s="140"/>
      <c r="CX9" s="141"/>
      <c r="CY9" s="139" t="s">
        <v>14</v>
      </c>
      <c r="CZ9" s="140"/>
      <c r="DA9" s="140"/>
      <c r="DB9" s="141"/>
      <c r="DC9" s="142" t="s">
        <v>8</v>
      </c>
      <c r="DD9" s="143"/>
      <c r="DR9" s="79"/>
      <c r="DS9" s="139" t="s">
        <v>13</v>
      </c>
      <c r="DT9" s="140"/>
      <c r="DU9" s="140"/>
      <c r="DV9" s="141"/>
      <c r="DW9" s="139" t="s">
        <v>14</v>
      </c>
      <c r="DX9" s="140"/>
      <c r="DY9" s="140"/>
      <c r="DZ9" s="141"/>
      <c r="EA9" s="142" t="s">
        <v>8</v>
      </c>
      <c r="EB9" s="143"/>
      <c r="EP9" s="79"/>
      <c r="EQ9" s="139" t="s">
        <v>13</v>
      </c>
      <c r="ER9" s="140"/>
      <c r="ES9" s="140"/>
      <c r="ET9" s="141"/>
      <c r="EU9" s="139" t="s">
        <v>14</v>
      </c>
      <c r="EV9" s="140"/>
      <c r="EW9" s="140"/>
      <c r="EX9" s="141"/>
      <c r="EY9" s="142" t="s">
        <v>8</v>
      </c>
      <c r="EZ9" s="143"/>
      <c r="FN9" s="79"/>
      <c r="FO9" s="139" t="s">
        <v>13</v>
      </c>
      <c r="FP9" s="140"/>
      <c r="FQ9" s="140"/>
      <c r="FR9" s="141"/>
      <c r="FS9" s="139" t="s">
        <v>14</v>
      </c>
      <c r="FT9" s="140"/>
      <c r="FU9" s="140"/>
      <c r="FV9" s="141"/>
      <c r="FW9" s="142" t="s">
        <v>8</v>
      </c>
      <c r="FX9" s="143"/>
    </row>
    <row r="10" spans="1:191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249062</v>
      </c>
      <c r="F10" s="31">
        <v>249061</v>
      </c>
      <c r="G10" s="29" t="s">
        <v>7</v>
      </c>
      <c r="H10" s="30">
        <v>249063</v>
      </c>
      <c r="I10" s="30">
        <v>249062</v>
      </c>
      <c r="J10" s="31">
        <v>249061</v>
      </c>
      <c r="K10" s="10" t="s">
        <v>3</v>
      </c>
      <c r="L10" s="11" t="s">
        <v>16</v>
      </c>
      <c r="O10" s="3" t="s">
        <v>0</v>
      </c>
      <c r="P10" s="3" t="s">
        <v>15</v>
      </c>
      <c r="Q10" s="3" t="s">
        <v>13</v>
      </c>
      <c r="R10" s="3" t="s">
        <v>14</v>
      </c>
      <c r="Y10" s="3" t="s">
        <v>39</v>
      </c>
      <c r="Z10" s="3" t="s">
        <v>53</v>
      </c>
      <c r="AA10" s="29" t="s">
        <v>7</v>
      </c>
      <c r="AB10" s="30">
        <v>249063</v>
      </c>
      <c r="AC10" s="30">
        <v>249062</v>
      </c>
      <c r="AD10" s="31">
        <v>249061</v>
      </c>
      <c r="AE10" s="29" t="s">
        <v>7</v>
      </c>
      <c r="AF10" s="30">
        <v>249063</v>
      </c>
      <c r="AG10" s="30">
        <v>249062</v>
      </c>
      <c r="AH10" s="31">
        <v>249061</v>
      </c>
      <c r="AI10" s="10" t="s">
        <v>3</v>
      </c>
      <c r="AJ10" s="11" t="s">
        <v>16</v>
      </c>
      <c r="AM10" s="3" t="s">
        <v>0</v>
      </c>
      <c r="AN10" s="3" t="s">
        <v>15</v>
      </c>
      <c r="AO10" s="3" t="s">
        <v>13</v>
      </c>
      <c r="AP10" s="3" t="s">
        <v>14</v>
      </c>
      <c r="AW10" s="3" t="s">
        <v>39</v>
      </c>
      <c r="AX10" s="3" t="s">
        <v>53</v>
      </c>
      <c r="AY10" s="29" t="s">
        <v>7</v>
      </c>
      <c r="AZ10" s="30">
        <v>249063</v>
      </c>
      <c r="BA10" s="30">
        <v>249062</v>
      </c>
      <c r="BB10" s="31">
        <v>249061</v>
      </c>
      <c r="BC10" s="29" t="s">
        <v>7</v>
      </c>
      <c r="BD10" s="30">
        <v>249063</v>
      </c>
      <c r="BE10" s="30">
        <v>249062</v>
      </c>
      <c r="BF10" s="31">
        <v>249061</v>
      </c>
      <c r="BG10" s="10" t="s">
        <v>3</v>
      </c>
      <c r="BH10" s="11" t="s">
        <v>16</v>
      </c>
      <c r="BK10" s="3" t="s">
        <v>0</v>
      </c>
      <c r="BL10" s="3" t="s">
        <v>15</v>
      </c>
      <c r="BM10" s="3" t="s">
        <v>13</v>
      </c>
      <c r="BN10" s="3" t="s">
        <v>14</v>
      </c>
      <c r="BU10" s="3" t="s">
        <v>39</v>
      </c>
      <c r="BV10" s="3" t="s">
        <v>53</v>
      </c>
      <c r="BW10" s="29" t="s">
        <v>7</v>
      </c>
      <c r="BX10" s="30">
        <v>249063</v>
      </c>
      <c r="BY10" s="30">
        <v>249062</v>
      </c>
      <c r="BZ10" s="31">
        <v>249061</v>
      </c>
      <c r="CA10" s="29" t="s">
        <v>7</v>
      </c>
      <c r="CB10" s="30">
        <v>249063</v>
      </c>
      <c r="CC10" s="30">
        <v>249062</v>
      </c>
      <c r="CD10" s="31">
        <v>249061</v>
      </c>
      <c r="CE10" s="10" t="s">
        <v>3</v>
      </c>
      <c r="CF10" s="11" t="s">
        <v>16</v>
      </c>
      <c r="CI10" s="3" t="s">
        <v>0</v>
      </c>
      <c r="CJ10" s="3" t="s">
        <v>15</v>
      </c>
      <c r="CK10" s="3" t="s">
        <v>13</v>
      </c>
      <c r="CL10" s="3" t="s">
        <v>14</v>
      </c>
      <c r="CS10" s="3" t="s">
        <v>39</v>
      </c>
      <c r="CT10" s="3" t="s">
        <v>53</v>
      </c>
      <c r="CU10" s="29" t="s">
        <v>7</v>
      </c>
      <c r="CV10" s="30">
        <v>249063</v>
      </c>
      <c r="CW10" s="30">
        <v>249062</v>
      </c>
      <c r="CX10" s="31">
        <v>249061</v>
      </c>
      <c r="CY10" s="29" t="s">
        <v>7</v>
      </c>
      <c r="CZ10" s="30">
        <v>249063</v>
      </c>
      <c r="DA10" s="30">
        <v>249062</v>
      </c>
      <c r="DB10" s="31">
        <v>249061</v>
      </c>
      <c r="DC10" s="10" t="s">
        <v>3</v>
      </c>
      <c r="DD10" s="11" t="s">
        <v>16</v>
      </c>
      <c r="DG10" s="3" t="s">
        <v>0</v>
      </c>
      <c r="DH10" s="3" t="s">
        <v>15</v>
      </c>
      <c r="DI10" s="3" t="s">
        <v>13</v>
      </c>
      <c r="DJ10" s="3" t="s">
        <v>14</v>
      </c>
      <c r="DQ10" s="3" t="s">
        <v>39</v>
      </c>
      <c r="DR10" s="3" t="s">
        <v>53</v>
      </c>
      <c r="DS10" s="29" t="s">
        <v>7</v>
      </c>
      <c r="DT10" s="30">
        <v>249063</v>
      </c>
      <c r="DU10" s="30">
        <v>249062</v>
      </c>
      <c r="DV10" s="31">
        <v>249061</v>
      </c>
      <c r="DW10" s="29" t="s">
        <v>7</v>
      </c>
      <c r="DX10" s="30">
        <v>249063</v>
      </c>
      <c r="DY10" s="30">
        <v>249062</v>
      </c>
      <c r="DZ10" s="31">
        <v>249061</v>
      </c>
      <c r="EA10" s="10" t="s">
        <v>3</v>
      </c>
      <c r="EB10" s="11" t="s">
        <v>16</v>
      </c>
      <c r="EE10" s="3" t="s">
        <v>0</v>
      </c>
      <c r="EF10" s="3" t="s">
        <v>15</v>
      </c>
      <c r="EG10" s="3" t="s">
        <v>13</v>
      </c>
      <c r="EH10" s="3" t="s">
        <v>14</v>
      </c>
      <c r="EO10" s="3" t="s">
        <v>39</v>
      </c>
      <c r="EP10" s="3" t="s">
        <v>53</v>
      </c>
      <c r="EQ10" s="29" t="s">
        <v>7</v>
      </c>
      <c r="ER10" s="30">
        <v>249063</v>
      </c>
      <c r="ES10" s="30">
        <v>249062</v>
      </c>
      <c r="ET10" s="31">
        <v>249061</v>
      </c>
      <c r="EU10" s="29" t="s">
        <v>7</v>
      </c>
      <c r="EV10" s="30">
        <v>249063</v>
      </c>
      <c r="EW10" s="30">
        <v>249062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249062</v>
      </c>
      <c r="FR10" s="31">
        <v>249061</v>
      </c>
      <c r="FS10" s="29" t="s">
        <v>7</v>
      </c>
      <c r="FT10" s="30">
        <v>249063</v>
      </c>
      <c r="FU10" s="30">
        <v>249062</v>
      </c>
      <c r="FV10" s="31">
        <v>249061</v>
      </c>
      <c r="FW10" s="10" t="s">
        <v>3</v>
      </c>
      <c r="FX10" s="11" t="s">
        <v>16</v>
      </c>
      <c r="GA10" s="3" t="s">
        <v>0</v>
      </c>
      <c r="GB10" s="3" t="s">
        <v>15</v>
      </c>
      <c r="GC10" s="3" t="s">
        <v>13</v>
      </c>
      <c r="GD10" s="3" t="s">
        <v>14</v>
      </c>
    </row>
    <row r="11" spans="1:191" x14ac:dyDescent="0.25">
      <c r="A11" s="12">
        <v>11</v>
      </c>
      <c r="B11" s="33">
        <v>88.546530000000004</v>
      </c>
      <c r="C11" s="34">
        <v>88.584770000000006</v>
      </c>
      <c r="D11" s="35">
        <v>88.487099999999998</v>
      </c>
      <c r="E11" s="35">
        <v>88.797989999999999</v>
      </c>
      <c r="F11" s="36">
        <v>88.099509999999995</v>
      </c>
      <c r="G11" s="14">
        <f t="shared" ref="G11:G42" si="8">IF(C11="","",C11+C$4)</f>
        <v>88.52953934782613</v>
      </c>
      <c r="H11" s="15">
        <f t="shared" ref="H11:H42" si="9">IF(D11="","",D11+D$4)</f>
        <v>88.829395869565246</v>
      </c>
      <c r="I11" s="15">
        <f t="shared" ref="I11:I42" si="10">IF(E11="","",E11+E$4)</f>
        <v>88.660732608695682</v>
      </c>
      <c r="J11" s="16">
        <f t="shared" ref="J11:J42" si="11">IF(F11="","",F11+F$4)</f>
        <v>88.509746739130435</v>
      </c>
      <c r="K11" s="20">
        <f t="shared" ref="K11:K42" si="12">IF(SUM(C11:F11)=0,"",(MAX(C11:F11)-MIN(C11:F11))/2)</f>
        <v>0.34924000000000177</v>
      </c>
      <c r="L11" s="21">
        <f t="shared" ref="L11:L42" si="13">IF(SUM(G11:J11)=0,"",(MAX(G11:J11)-MIN(G11:J11))/2)</f>
        <v>0.15982456521740573</v>
      </c>
      <c r="O11" s="12">
        <f t="shared" ref="O11:O42" si="14">A11</f>
        <v>11</v>
      </c>
      <c r="P11" s="13">
        <f t="shared" ref="P11:P42" si="15">IF(B11="","",B11)</f>
        <v>88.546530000000004</v>
      </c>
      <c r="Q11" s="2">
        <f t="shared" ref="Q11:Q42" si="16">IF(C11="","",C11)</f>
        <v>88.584770000000006</v>
      </c>
      <c r="R11" s="2">
        <f t="shared" ref="R11:R42" si="17">IF(G11="","",G11)</f>
        <v>88.52953934782613</v>
      </c>
      <c r="Y11" s="12">
        <v>11</v>
      </c>
      <c r="Z11" s="33">
        <v>64.125619999999998</v>
      </c>
      <c r="AA11" s="34">
        <v>63.747109999999999</v>
      </c>
      <c r="AB11" s="35">
        <v>64.244230000000002</v>
      </c>
      <c r="AC11" s="35">
        <v>63.369030000000002</v>
      </c>
      <c r="AD11" s="36">
        <v>62.842919999999999</v>
      </c>
      <c r="AE11" s="14">
        <f t="shared" ref="AE11:AE70" si="18">IF(AA11="","",AA11+AA$4)</f>
        <v>64.10735195652174</v>
      </c>
      <c r="AF11" s="15">
        <f t="shared" ref="AF11:AF70" si="19">IF(AB11="","",AB11+AB$4)</f>
        <v>64.500303695652207</v>
      </c>
      <c r="AG11" s="15">
        <f t="shared" ref="AG11:AG70" si="20">IF(AC11="","",AC11+AC$4)</f>
        <v>63.699623043478276</v>
      </c>
      <c r="AH11" s="16">
        <f t="shared" ref="AH11:AH70" si="21">IF(AD11="","",AD11+AD$4)</f>
        <v>63.701500869565258</v>
      </c>
      <c r="AI11" s="20">
        <f t="shared" ref="AI11:AI70" si="22">IF(SUM(AA11:AD11)=0,"",(MAX(AA11:AD11)-MIN(AA11:AD11))/2)</f>
        <v>0.70065500000000114</v>
      </c>
      <c r="AJ11" s="21">
        <f t="shared" ref="AJ11:AJ70" si="23">IF(SUM(AE11:AH11)=0,"",(MAX(AE11:AH11)-MIN(AE11:AH11))/2)</f>
        <v>0.40034032608696535</v>
      </c>
      <c r="AM11" s="12">
        <f t="shared" ref="AM11:AM70" si="24">Y11</f>
        <v>11</v>
      </c>
      <c r="AN11" s="13">
        <f t="shared" ref="AN11:AN70" si="25">IF(Z11="","",Z11)</f>
        <v>64.125619999999998</v>
      </c>
      <c r="AO11" s="2">
        <f t="shared" ref="AO11:AO70" si="26">IF(AA11="","",AA11)</f>
        <v>63.747109999999999</v>
      </c>
      <c r="AP11" s="2">
        <f t="shared" ref="AP11:AP70" si="27">IF(AE11="","",AE11)</f>
        <v>64.10735195652174</v>
      </c>
      <c r="AW11" s="12">
        <v>11</v>
      </c>
      <c r="AX11" s="33">
        <v>15.777850000000001</v>
      </c>
      <c r="AY11" s="34">
        <v>16.088509999999999</v>
      </c>
      <c r="AZ11" s="35">
        <v>15.755229999999999</v>
      </c>
      <c r="BA11" s="35">
        <v>16.701799999999999</v>
      </c>
      <c r="BB11" s="36">
        <v>17.106310000000001</v>
      </c>
      <c r="BC11" s="14">
        <f t="shared" ref="BC11:BC42" si="28">IF(AY11="","",AY11+AY$4)</f>
        <v>15.945633913043471</v>
      </c>
      <c r="BD11" s="15">
        <f t="shared" ref="BD11:BD42" si="29">IF(AZ11="","",AZ11+AZ$4)</f>
        <v>16.34254673913043</v>
      </c>
      <c r="BE11" s="15">
        <f t="shared" ref="BE11:BE42" si="30">IF(BA11="","",BA11+BA$4)</f>
        <v>16.482220434782604</v>
      </c>
      <c r="BF11" s="16">
        <f t="shared" ref="BF11:BF42" si="31">IF(BB11="","",BB11+BB$4)</f>
        <v>16.408053043478258</v>
      </c>
      <c r="BG11" s="20">
        <f t="shared" ref="BG11:BG42" si="32">IF(SUM(AY11:BB11)=0,"",(MAX(AY11:BB11)-MIN(AY11:BB11))/2)</f>
        <v>0.6755400000000007</v>
      </c>
      <c r="BH11" s="21">
        <f t="shared" ref="BH11:BH42" si="33">IF(SUM(BC11:BF11)=0,"",(MAX(BC11:BF11)-MIN(BC11:BF11))/2)</f>
        <v>0.26829326086956673</v>
      </c>
      <c r="BK11" s="12">
        <f t="shared" ref="BK11:BK42" si="34">AW11</f>
        <v>11</v>
      </c>
      <c r="BL11" s="13">
        <f t="shared" ref="BL11:BL42" si="35">IF(AX11="","",AX11)</f>
        <v>15.777850000000001</v>
      </c>
      <c r="BM11" s="2">
        <f t="shared" ref="BM11:BM42" si="36">IF(AY11="","",AY11)</f>
        <v>16.088509999999999</v>
      </c>
      <c r="BN11" s="2">
        <f t="shared" ref="BN11:BN42" si="37">IF(BC11="","",BC11)</f>
        <v>15.945633913043471</v>
      </c>
      <c r="BU11" s="12"/>
      <c r="BV11" s="33"/>
      <c r="BW11" s="34"/>
      <c r="BX11" s="35"/>
      <c r="BY11" s="35"/>
      <c r="BZ11" s="36"/>
      <c r="CA11" s="14" t="str">
        <f t="shared" ref="CA11:CA42" si="38">IF(BW11="","",BW11+BW$4)</f>
        <v/>
      </c>
      <c r="CB11" s="15" t="str">
        <f t="shared" ref="CB11:CB42" si="39">IF(BX11="","",BX11+BX$4)</f>
        <v/>
      </c>
      <c r="CC11" s="15" t="str">
        <f t="shared" ref="CC11:CC42" si="40">IF(BY11="","",BY11+BY$4)</f>
        <v/>
      </c>
      <c r="CD11" s="16" t="str">
        <f t="shared" ref="CD11:CD42" si="41">IF(BZ11="","",BZ11+BZ$4)</f>
        <v/>
      </c>
      <c r="CE11" s="20" t="str">
        <f t="shared" ref="CE11:CE42" si="42">IF(SUM(BW11:BZ11)=0,"",(MAX(BW11:BZ11)-MIN(BW11:BZ11))/2)</f>
        <v/>
      </c>
      <c r="CF11" s="21" t="str">
        <f t="shared" ref="CF11:CF42" si="43">IF(SUM(CA11:CD11)=0,"",(MAX(CA11:CD11)-MIN(CA11:CD11))/2)</f>
        <v/>
      </c>
      <c r="CI11" s="12">
        <f t="shared" ref="CI11:CI42" si="44">BU11</f>
        <v>0</v>
      </c>
      <c r="CJ11" s="13" t="str">
        <f t="shared" ref="CJ11:CJ42" si="45">IF(BV11="","",BV11)</f>
        <v/>
      </c>
      <c r="CK11" s="2" t="str">
        <f t="shared" ref="CK11:CK42" si="46">IF(BW11="","",BW11)</f>
        <v/>
      </c>
      <c r="CL11" s="2" t="str">
        <f t="shared" ref="CL11:CL42" si="47">IF(CA11="","",CA11)</f>
        <v/>
      </c>
      <c r="CS11" s="12">
        <v>11</v>
      </c>
      <c r="CT11" s="33">
        <v>11.97132</v>
      </c>
      <c r="CU11" s="34">
        <v>11.86928</v>
      </c>
      <c r="CV11" s="35">
        <v>12.009740000000001</v>
      </c>
      <c r="CW11" s="35">
        <v>11.941689999999999</v>
      </c>
      <c r="CX11" s="36">
        <v>11.918049999999999</v>
      </c>
      <c r="CY11" s="14">
        <f t="shared" ref="CY11:CY56" si="48">IF(CU11="","",CU11+CU$4)</f>
        <v>11.988087826086954</v>
      </c>
      <c r="CZ11" s="15">
        <f t="shared" ref="CZ11:CZ56" si="49">IF(CV11="","",CV11+CV$4)</f>
        <v>12.084791739130436</v>
      </c>
      <c r="DA11" s="15">
        <f t="shared" ref="DA11:DA56" si="50">IF(CW11="","",CW11+CW$4)</f>
        <v>12.021956956521741</v>
      </c>
      <c r="DB11" s="16">
        <f t="shared" ref="DB11:DB56" si="51">IF(CX11="","",CX11+CX$4)</f>
        <v>12.015479999999998</v>
      </c>
      <c r="DC11" s="20">
        <f t="shared" ref="DC11:DC42" si="52">IF(SUM(CU11:CX11)=0,"",(MAX(CU11:CX11)-MIN(CU11:CX11))/2)</f>
        <v>7.0230000000000459E-2</v>
      </c>
      <c r="DD11" s="21">
        <f t="shared" ref="DD11:DD42" si="53">IF(SUM(CY11:DB11)=0,"",(MAX(CY11:DB11)-MIN(CY11:DB11))/2)</f>
        <v>4.835195652174118E-2</v>
      </c>
      <c r="DG11" s="12">
        <f t="shared" ref="DG11:DG42" si="54">CS11</f>
        <v>11</v>
      </c>
      <c r="DH11" s="13">
        <f t="shared" ref="DH11:DH42" si="55">IF(CT11="","",CT11)</f>
        <v>11.97132</v>
      </c>
      <c r="DI11" s="2">
        <f t="shared" ref="DI11:DI42" si="56">IF(CU11="","",CU11)</f>
        <v>11.86928</v>
      </c>
      <c r="DJ11" s="2">
        <f t="shared" ref="DJ11:DJ42" si="57">IF(CY11="","",CY11)</f>
        <v>11.988087826086954</v>
      </c>
      <c r="DQ11" s="12">
        <v>11</v>
      </c>
      <c r="DR11" s="33">
        <v>2.8170000000000002</v>
      </c>
      <c r="DS11" s="34">
        <v>2.7891400000000002</v>
      </c>
      <c r="DT11" s="35">
        <v>2.71645</v>
      </c>
      <c r="DU11" s="35">
        <v>2.7892100000000002</v>
      </c>
      <c r="DV11" s="36">
        <v>2.8654099999999998</v>
      </c>
      <c r="DW11" s="14">
        <f t="shared" ref="DW11:DW42" si="58">IF(DS11="","",DS11+DS$4)</f>
        <v>2.7918986956521739</v>
      </c>
      <c r="DX11" s="15">
        <f t="shared" ref="DX11:DX42" si="59">IF(DT11="","",DT11+DT$4)</f>
        <v>2.7766832608695635</v>
      </c>
      <c r="DY11" s="15">
        <f t="shared" ref="DY11:DY42" si="60">IF(DU11="","",DU11+DU$4)</f>
        <v>2.8141984782608684</v>
      </c>
      <c r="DZ11" s="16">
        <f t="shared" ref="DZ11:DZ42" si="61">IF(DV11="","",DV11+DV$4)</f>
        <v>2.7702895652173902</v>
      </c>
      <c r="EA11" s="20">
        <f t="shared" ref="EA11:EA42" si="62">IF(SUM(DS11:DV11)=0,"",(MAX(DS11:DV11)-MIN(DS11:DV11))/2)</f>
        <v>7.447999999999988E-2</v>
      </c>
      <c r="EB11" s="21">
        <f t="shared" ref="EB11:EB42" si="63">IF(SUM(DW11:DZ11)=0,"",(MAX(DW11:DZ11)-MIN(DW11:DZ11))/2)</f>
        <v>2.1954456521739107E-2</v>
      </c>
      <c r="EE11" s="12">
        <f t="shared" ref="EE11:EE42" si="64">DQ11</f>
        <v>11</v>
      </c>
      <c r="EF11" s="13">
        <f t="shared" ref="EF11:EF42" si="65">IF(DR11="","",DR11)</f>
        <v>2.8170000000000002</v>
      </c>
      <c r="EG11" s="2">
        <f t="shared" ref="EG11:EG42" si="66">IF(DS11="","",DS11)</f>
        <v>2.7891400000000002</v>
      </c>
      <c r="EH11" s="2">
        <f t="shared" ref="EH11:EH42" si="67">IF(DW11="","",DW11)</f>
        <v>2.7918986956521739</v>
      </c>
      <c r="EO11" s="12">
        <v>11</v>
      </c>
      <c r="EP11" s="33">
        <v>1.70597</v>
      </c>
      <c r="EQ11" s="34">
        <v>1.7056199999999999</v>
      </c>
      <c r="ER11" s="35">
        <v>1.5979399999999999</v>
      </c>
      <c r="ES11" s="35">
        <v>1.6265799999999999</v>
      </c>
      <c r="ET11" s="36">
        <v>1.79877</v>
      </c>
      <c r="EU11" s="14">
        <f t="shared" ref="EU11:EU42" si="68">IF(EQ11="","",EQ11+EQ$4)</f>
        <v>1.7279358695652172</v>
      </c>
      <c r="EV11" s="15">
        <f t="shared" ref="EV11:EV42" si="69">IF(ER11="","",ER11+ER$4)</f>
        <v>1.6989269565217386</v>
      </c>
      <c r="EW11" s="15">
        <f t="shared" ref="EW11:EW42" si="70">IF(ES11="","",ES11+ES$4)</f>
        <v>1.7788434782608691</v>
      </c>
      <c r="EX11" s="16">
        <f t="shared" ref="EX11:EX42" si="71">IF(ET11="","",ET11+ET$4)</f>
        <v>1.6945386956521742</v>
      </c>
      <c r="EY11" s="20">
        <f t="shared" ref="EY11:EY42" si="72">IF(SUM(EQ11:ET11)=0,"",(MAX(EQ11:ET11)-MIN(EQ11:ET11))/2)</f>
        <v>0.10041500000000003</v>
      </c>
      <c r="EZ11" s="21">
        <f t="shared" ref="EZ11:EZ42" si="73">IF(SUM(EU11:EX11)=0,"",(MAX(EU11:EX11)-MIN(EU11:EX11))/2)</f>
        <v>4.2152391304347447E-2</v>
      </c>
      <c r="FC11" s="12">
        <f t="shared" ref="FC11:FC42" si="74">EO11</f>
        <v>11</v>
      </c>
      <c r="FD11" s="13">
        <f t="shared" ref="FD11:FD42" si="75">IF(EP11="","",EP11)</f>
        <v>1.70597</v>
      </c>
      <c r="FE11" s="2">
        <f t="shared" ref="FE11:FE42" si="76">IF(EQ11="","",EQ11)</f>
        <v>1.7056199999999999</v>
      </c>
      <c r="FF11" s="2">
        <f t="shared" ref="FF11:FF42" si="77">IF(EU11="","",EU11)</f>
        <v>1.7279358695652172</v>
      </c>
      <c r="FM11" s="12">
        <v>11</v>
      </c>
      <c r="FN11" s="33">
        <v>2.3910499999999999</v>
      </c>
      <c r="FO11" s="34">
        <v>2.40802</v>
      </c>
      <c r="FP11" s="35">
        <v>2.36178</v>
      </c>
      <c r="FQ11" s="35">
        <v>2.3694500000000001</v>
      </c>
      <c r="FR11" s="36">
        <v>2.4224000000000001</v>
      </c>
      <c r="FS11" s="14">
        <f>IF(FO11="","",FO11+FO$4)</f>
        <v>2.3950426086956513</v>
      </c>
      <c r="FT11" s="15">
        <f t="shared" ref="FT11:FT56" si="78">IF(FP11="","",FP11+FP$4)</f>
        <v>2.3271439130434777</v>
      </c>
      <c r="FU11" s="15">
        <f t="shared" ref="FU11:FU56" si="79">IF(FQ11="","",FQ11+FQ$4)</f>
        <v>2.4360465217391312</v>
      </c>
      <c r="FV11" s="16">
        <f t="shared" ref="FV11:FV56" si="80">IF(FR11="","",FR11+FR$4)</f>
        <v>2.4455095652173915</v>
      </c>
      <c r="FW11" s="20">
        <f>IF(SUM(FO11:FR11)=0,"",(MAX(FO11:FR11)-MIN(FO11:FR11))/2)</f>
        <v>3.0310000000000059E-2</v>
      </c>
      <c r="FX11" s="21">
        <f>IF(SUM(FS11:FV11)=0,"",(MAX(FS11:FV11)-MIN(FS11:FV11))/2)</f>
        <v>5.9182826086956908E-2</v>
      </c>
      <c r="GA11" s="12">
        <f>FM11</f>
        <v>11</v>
      </c>
      <c r="GB11" s="13">
        <f>IF(FN11="","",FN11)</f>
        <v>2.3910499999999999</v>
      </c>
      <c r="GC11" s="2">
        <f>IF(FO11="","",FO11)</f>
        <v>2.40802</v>
      </c>
      <c r="GD11" s="2">
        <f>IF(FS11="","",FS11)</f>
        <v>2.3950426086956513</v>
      </c>
    </row>
    <row r="12" spans="1:191" x14ac:dyDescent="0.25">
      <c r="A12" s="12">
        <v>12</v>
      </c>
      <c r="B12" s="33">
        <v>88.617400000000004</v>
      </c>
      <c r="C12" s="34">
        <v>88.507050000000007</v>
      </c>
      <c r="D12" s="35">
        <v>88.121179999999995</v>
      </c>
      <c r="E12" s="35">
        <v>88.644480000000001</v>
      </c>
      <c r="F12" s="36">
        <v>88.005709999999993</v>
      </c>
      <c r="G12" s="14">
        <f t="shared" si="8"/>
        <v>88.451819347826131</v>
      </c>
      <c r="H12" s="15">
        <f t="shared" si="9"/>
        <v>88.463475869565244</v>
      </c>
      <c r="I12" s="15">
        <f t="shared" si="10"/>
        <v>88.507222608695685</v>
      </c>
      <c r="J12" s="16">
        <f t="shared" si="11"/>
        <v>88.415946739130433</v>
      </c>
      <c r="K12" s="20">
        <f t="shared" si="12"/>
        <v>0.31938500000000403</v>
      </c>
      <c r="L12" s="21">
        <f t="shared" si="13"/>
        <v>4.5637934782625678E-2</v>
      </c>
      <c r="O12" s="12">
        <f t="shared" si="14"/>
        <v>12</v>
      </c>
      <c r="P12" s="13">
        <f t="shared" si="15"/>
        <v>88.617400000000004</v>
      </c>
      <c r="Q12" s="2">
        <f t="shared" si="16"/>
        <v>88.507050000000007</v>
      </c>
      <c r="R12" s="2">
        <f t="shared" si="17"/>
        <v>88.451819347826131</v>
      </c>
      <c r="Y12" s="12">
        <v>12</v>
      </c>
      <c r="Z12" s="33">
        <v>63.750070000000001</v>
      </c>
      <c r="AA12" s="34">
        <v>63.519750000000002</v>
      </c>
      <c r="AB12" s="35">
        <v>64.246629999999996</v>
      </c>
      <c r="AC12" s="35">
        <v>63.375610000000002</v>
      </c>
      <c r="AD12" s="36">
        <v>62.759309999999999</v>
      </c>
      <c r="AE12" s="14">
        <f t="shared" si="18"/>
        <v>63.879991956521735</v>
      </c>
      <c r="AF12" s="15">
        <f t="shared" si="19"/>
        <v>64.502703695652201</v>
      </c>
      <c r="AG12" s="15">
        <f t="shared" si="20"/>
        <v>63.706203043478276</v>
      </c>
      <c r="AH12" s="16">
        <f t="shared" si="21"/>
        <v>63.617890869565258</v>
      </c>
      <c r="AI12" s="20">
        <f t="shared" si="22"/>
        <v>0.74365999999999843</v>
      </c>
      <c r="AJ12" s="21">
        <f t="shared" si="23"/>
        <v>0.4424064130434715</v>
      </c>
      <c r="AM12" s="12">
        <f t="shared" si="24"/>
        <v>12</v>
      </c>
      <c r="AN12" s="13">
        <f t="shared" si="25"/>
        <v>63.750070000000001</v>
      </c>
      <c r="AO12" s="2">
        <f t="shared" si="26"/>
        <v>63.519750000000002</v>
      </c>
      <c r="AP12" s="2">
        <f t="shared" si="27"/>
        <v>63.879991956521735</v>
      </c>
      <c r="AW12" s="12">
        <v>12</v>
      </c>
      <c r="AX12" s="33">
        <v>16.230129999999999</v>
      </c>
      <c r="AY12" s="34">
        <v>16.277090000000001</v>
      </c>
      <c r="AZ12" s="35">
        <v>15.54177</v>
      </c>
      <c r="BA12" s="35">
        <v>16.744250000000001</v>
      </c>
      <c r="BB12" s="36">
        <v>17.279800000000002</v>
      </c>
      <c r="BC12" s="14">
        <f t="shared" si="28"/>
        <v>16.134213913043475</v>
      </c>
      <c r="BD12" s="15">
        <f t="shared" si="29"/>
        <v>16.129086739130429</v>
      </c>
      <c r="BE12" s="15">
        <f t="shared" si="30"/>
        <v>16.524670434782607</v>
      </c>
      <c r="BF12" s="16">
        <f t="shared" si="31"/>
        <v>16.581543043478259</v>
      </c>
      <c r="BG12" s="20">
        <f t="shared" si="32"/>
        <v>0.86901500000000098</v>
      </c>
      <c r="BH12" s="21">
        <f t="shared" si="33"/>
        <v>0.22622815217391512</v>
      </c>
      <c r="BK12" s="12">
        <f t="shared" si="34"/>
        <v>12</v>
      </c>
      <c r="BL12" s="13">
        <f t="shared" si="35"/>
        <v>16.230129999999999</v>
      </c>
      <c r="BM12" s="2">
        <f t="shared" si="36"/>
        <v>16.277090000000001</v>
      </c>
      <c r="BN12" s="2">
        <f t="shared" si="37"/>
        <v>16.134213913043475</v>
      </c>
      <c r="BU12" s="12"/>
      <c r="BV12" s="33"/>
      <c r="BW12" s="34"/>
      <c r="BX12" s="35"/>
      <c r="BY12" s="35"/>
      <c r="BZ12" s="36"/>
      <c r="CA12" s="14" t="str">
        <f t="shared" si="38"/>
        <v/>
      </c>
      <c r="CB12" s="15" t="str">
        <f t="shared" si="39"/>
        <v/>
      </c>
      <c r="CC12" s="15" t="str">
        <f t="shared" si="40"/>
        <v/>
      </c>
      <c r="CD12" s="16" t="str">
        <f t="shared" si="41"/>
        <v/>
      </c>
      <c r="CE12" s="20" t="str">
        <f t="shared" si="42"/>
        <v/>
      </c>
      <c r="CF12" s="21" t="str">
        <f t="shared" si="43"/>
        <v/>
      </c>
      <c r="CI12" s="12">
        <f t="shared" si="44"/>
        <v>0</v>
      </c>
      <c r="CJ12" s="13" t="str">
        <f t="shared" si="45"/>
        <v/>
      </c>
      <c r="CK12" s="2" t="str">
        <f t="shared" si="46"/>
        <v/>
      </c>
      <c r="CL12" s="2" t="str">
        <f t="shared" si="47"/>
        <v/>
      </c>
      <c r="CS12" s="12">
        <v>12</v>
      </c>
      <c r="CT12" s="33">
        <v>12.02332</v>
      </c>
      <c r="CU12" s="34">
        <v>11.832240000000001</v>
      </c>
      <c r="CV12" s="35">
        <v>11.953760000000001</v>
      </c>
      <c r="CW12" s="35">
        <v>11.930569999999999</v>
      </c>
      <c r="CX12" s="36">
        <v>11.9213</v>
      </c>
      <c r="CY12" s="14">
        <f t="shared" si="48"/>
        <v>11.951047826086954</v>
      </c>
      <c r="CZ12" s="15">
        <f t="shared" si="49"/>
        <v>12.028811739130436</v>
      </c>
      <c r="DA12" s="15">
        <f t="shared" si="50"/>
        <v>12.010836956521741</v>
      </c>
      <c r="DB12" s="16">
        <f t="shared" si="51"/>
        <v>12.01873</v>
      </c>
      <c r="DC12" s="20">
        <f t="shared" si="52"/>
        <v>6.0760000000000147E-2</v>
      </c>
      <c r="DD12" s="21">
        <f t="shared" si="53"/>
        <v>3.8881956521740868E-2</v>
      </c>
      <c r="DG12" s="12">
        <f t="shared" si="54"/>
        <v>12</v>
      </c>
      <c r="DH12" s="13">
        <f t="shared" si="55"/>
        <v>12.02332</v>
      </c>
      <c r="DI12" s="2">
        <f t="shared" si="56"/>
        <v>11.832240000000001</v>
      </c>
      <c r="DJ12" s="2">
        <f t="shared" si="57"/>
        <v>11.951047826086954</v>
      </c>
      <c r="DQ12" s="12">
        <v>12</v>
      </c>
      <c r="DR12" s="33">
        <v>2.8367100000000001</v>
      </c>
      <c r="DS12" s="34">
        <v>2.8266300000000002</v>
      </c>
      <c r="DT12" s="35">
        <v>2.7061000000000002</v>
      </c>
      <c r="DU12" s="35">
        <v>2.7977699999999999</v>
      </c>
      <c r="DV12" s="36">
        <v>2.89636</v>
      </c>
      <c r="DW12" s="14">
        <f t="shared" si="58"/>
        <v>2.8293886956521739</v>
      </c>
      <c r="DX12" s="15">
        <f t="shared" si="59"/>
        <v>2.7663332608695637</v>
      </c>
      <c r="DY12" s="15">
        <f t="shared" si="60"/>
        <v>2.8227584782608681</v>
      </c>
      <c r="DZ12" s="16">
        <f t="shared" si="61"/>
        <v>2.8012395652173905</v>
      </c>
      <c r="EA12" s="20">
        <f t="shared" si="62"/>
        <v>9.5129999999999937E-2</v>
      </c>
      <c r="EB12" s="21">
        <f t="shared" si="63"/>
        <v>3.152771739130511E-2</v>
      </c>
      <c r="EE12" s="12">
        <f t="shared" si="64"/>
        <v>12</v>
      </c>
      <c r="EF12" s="13">
        <f t="shared" si="65"/>
        <v>2.8367100000000001</v>
      </c>
      <c r="EG12" s="2">
        <f t="shared" si="66"/>
        <v>2.8266300000000002</v>
      </c>
      <c r="EH12" s="2">
        <f t="shared" si="67"/>
        <v>2.8293886956521739</v>
      </c>
      <c r="EO12" s="12">
        <v>12</v>
      </c>
      <c r="EP12" s="33">
        <v>1.7329600000000001</v>
      </c>
      <c r="EQ12" s="34">
        <v>1.7263599999999999</v>
      </c>
      <c r="ER12" s="35">
        <v>1.58443</v>
      </c>
      <c r="ES12" s="35">
        <v>1.5956600000000001</v>
      </c>
      <c r="ET12" s="36">
        <v>1.7936000000000001</v>
      </c>
      <c r="EU12" s="14">
        <f t="shared" si="68"/>
        <v>1.7486758695652171</v>
      </c>
      <c r="EV12" s="15">
        <f t="shared" si="69"/>
        <v>1.6854169565217387</v>
      </c>
      <c r="EW12" s="15">
        <f t="shared" si="70"/>
        <v>1.7479234782608692</v>
      </c>
      <c r="EX12" s="16">
        <f t="shared" si="71"/>
        <v>1.6893686956521743</v>
      </c>
      <c r="EY12" s="20">
        <f t="shared" si="72"/>
        <v>0.10458500000000004</v>
      </c>
      <c r="EZ12" s="21">
        <f t="shared" si="73"/>
        <v>3.1629456521739208E-2</v>
      </c>
      <c r="FC12" s="12">
        <f t="shared" si="74"/>
        <v>12</v>
      </c>
      <c r="FD12" s="13">
        <f t="shared" si="75"/>
        <v>1.7329600000000001</v>
      </c>
      <c r="FE12" s="2">
        <f t="shared" si="76"/>
        <v>1.7263599999999999</v>
      </c>
      <c r="FF12" s="2">
        <f t="shared" si="77"/>
        <v>1.7486758695652171</v>
      </c>
      <c r="FM12" s="12">
        <v>12</v>
      </c>
      <c r="FN12" s="33">
        <v>2.4272800000000001</v>
      </c>
      <c r="FO12" s="34">
        <v>2.4127200000000002</v>
      </c>
      <c r="FP12" s="35">
        <v>2.3354400000000002</v>
      </c>
      <c r="FQ12" s="35">
        <v>2.3149799999999998</v>
      </c>
      <c r="FR12" s="36">
        <v>2.4098999999999999</v>
      </c>
      <c r="FS12" s="14">
        <f t="shared" ref="FS12:FS56" si="81">IF(FO12="","",FO12+FO$4)</f>
        <v>2.3997426086956515</v>
      </c>
      <c r="FT12" s="15">
        <f t="shared" si="78"/>
        <v>2.3008039130434779</v>
      </c>
      <c r="FU12" s="15">
        <f t="shared" si="79"/>
        <v>2.3815765217391309</v>
      </c>
      <c r="FV12" s="16">
        <f t="shared" si="80"/>
        <v>2.4330095652173913</v>
      </c>
      <c r="FW12" s="20">
        <f t="shared" ref="FW12:FW56" si="82">IF(SUM(FO12:FR12)=0,"",(MAX(FO12:FR12)-MIN(FO12:FR12))/2)</f>
        <v>4.8870000000000191E-2</v>
      </c>
      <c r="FX12" s="21">
        <f t="shared" ref="FX12:FX56" si="83">IF(SUM(FS12:FV12)=0,"",(MAX(FS12:FV12)-MIN(FS12:FV12))/2)</f>
        <v>6.6102826086956723E-2</v>
      </c>
      <c r="GA12" s="12">
        <f t="shared" ref="GA12:GA56" si="84">FM12</f>
        <v>12</v>
      </c>
      <c r="GB12" s="13">
        <f t="shared" ref="GB12:GB56" si="85">IF(FN12="","",FN12)</f>
        <v>2.4272800000000001</v>
      </c>
      <c r="GC12" s="2">
        <f t="shared" ref="GC12:GC56" si="86">IF(FO12="","",FO12)</f>
        <v>2.4127200000000002</v>
      </c>
      <c r="GD12" s="2">
        <f t="shared" ref="GD12:GD56" si="87">IF(FS12="","",FS12)</f>
        <v>2.3997426086956515</v>
      </c>
    </row>
    <row r="13" spans="1:191" x14ac:dyDescent="0.25">
      <c r="A13" s="12">
        <v>21</v>
      </c>
      <c r="B13" s="33">
        <v>89.307299999999998</v>
      </c>
      <c r="C13" s="34">
        <v>89.356719999999996</v>
      </c>
      <c r="D13" s="35">
        <v>88.960210000000004</v>
      </c>
      <c r="E13" s="35">
        <v>89.430620000000005</v>
      </c>
      <c r="F13" s="36">
        <v>88.707989999999995</v>
      </c>
      <c r="G13" s="14">
        <f t="shared" si="8"/>
        <v>89.30148934782612</v>
      </c>
      <c r="H13" s="15">
        <f t="shared" si="9"/>
        <v>89.302505869565252</v>
      </c>
      <c r="I13" s="15">
        <f t="shared" si="10"/>
        <v>89.293362608695688</v>
      </c>
      <c r="J13" s="16">
        <f t="shared" si="11"/>
        <v>89.118226739130435</v>
      </c>
      <c r="K13" s="20">
        <f t="shared" si="12"/>
        <v>0.36131500000000472</v>
      </c>
      <c r="L13" s="21">
        <f t="shared" si="13"/>
        <v>9.2139565217408403E-2</v>
      </c>
      <c r="O13" s="12">
        <f t="shared" si="14"/>
        <v>21</v>
      </c>
      <c r="P13" s="13">
        <f t="shared" si="15"/>
        <v>89.307299999999998</v>
      </c>
      <c r="Q13" s="2">
        <f t="shared" si="16"/>
        <v>89.356719999999996</v>
      </c>
      <c r="R13" s="2">
        <f t="shared" si="17"/>
        <v>89.30148934782612</v>
      </c>
      <c r="S13" s="2"/>
      <c r="T13" s="2"/>
      <c r="U13" s="2"/>
      <c r="V13" s="2"/>
      <c r="Y13" s="12">
        <v>21</v>
      </c>
      <c r="Z13" s="33">
        <v>65.233459999999994</v>
      </c>
      <c r="AA13" s="34">
        <v>65.103359999999995</v>
      </c>
      <c r="AB13" s="35">
        <v>65.677250000000001</v>
      </c>
      <c r="AC13" s="35">
        <v>64.901790000000005</v>
      </c>
      <c r="AD13" s="36">
        <v>64.189369999999997</v>
      </c>
      <c r="AE13" s="14">
        <f t="shared" si="18"/>
        <v>65.463601956521728</v>
      </c>
      <c r="AF13" s="15">
        <f t="shared" si="19"/>
        <v>65.933323695652206</v>
      </c>
      <c r="AG13" s="15">
        <f t="shared" si="20"/>
        <v>65.232383043478279</v>
      </c>
      <c r="AH13" s="16">
        <f t="shared" si="21"/>
        <v>65.047950869565256</v>
      </c>
      <c r="AI13" s="20">
        <f t="shared" si="22"/>
        <v>0.74394000000000204</v>
      </c>
      <c r="AJ13" s="21">
        <f t="shared" si="23"/>
        <v>0.44268641304347511</v>
      </c>
      <c r="AM13" s="12">
        <f t="shared" si="24"/>
        <v>21</v>
      </c>
      <c r="AN13" s="13">
        <f t="shared" si="25"/>
        <v>65.233459999999994</v>
      </c>
      <c r="AO13" s="2">
        <f t="shared" si="26"/>
        <v>65.103359999999995</v>
      </c>
      <c r="AP13" s="2">
        <f t="shared" si="27"/>
        <v>65.463601956521728</v>
      </c>
      <c r="AQ13" s="2"/>
      <c r="AR13" s="2"/>
      <c r="AS13" s="2"/>
      <c r="AT13" s="2"/>
      <c r="AW13" s="12">
        <v>21</v>
      </c>
      <c r="AX13" s="33">
        <v>14.67817</v>
      </c>
      <c r="AY13" s="34">
        <v>14.81697</v>
      </c>
      <c r="AZ13" s="35">
        <v>13.98597</v>
      </c>
      <c r="BA13" s="35">
        <v>15.32084</v>
      </c>
      <c r="BB13" s="36">
        <v>15.8398</v>
      </c>
      <c r="BC13" s="14">
        <f t="shared" si="28"/>
        <v>14.674093913043471</v>
      </c>
      <c r="BD13" s="15">
        <f t="shared" si="29"/>
        <v>14.573286739130431</v>
      </c>
      <c r="BE13" s="15">
        <f t="shared" si="30"/>
        <v>15.101260434782608</v>
      </c>
      <c r="BF13" s="16">
        <f t="shared" si="31"/>
        <v>15.141543043478258</v>
      </c>
      <c r="BG13" s="20">
        <f t="shared" si="32"/>
        <v>0.92691500000000016</v>
      </c>
      <c r="BH13" s="21">
        <f t="shared" si="33"/>
        <v>0.28412815217391341</v>
      </c>
      <c r="BK13" s="12">
        <f t="shared" si="34"/>
        <v>21</v>
      </c>
      <c r="BL13" s="13">
        <f t="shared" si="35"/>
        <v>14.67817</v>
      </c>
      <c r="BM13" s="2">
        <f t="shared" si="36"/>
        <v>14.81697</v>
      </c>
      <c r="BN13" s="2">
        <f t="shared" si="37"/>
        <v>14.674093913043471</v>
      </c>
      <c r="BO13" s="2"/>
      <c r="BP13" s="2"/>
      <c r="BQ13" s="2"/>
      <c r="BR13" s="2"/>
      <c r="BU13" s="12"/>
      <c r="BV13" s="33"/>
      <c r="BW13" s="34"/>
      <c r="BX13" s="35"/>
      <c r="BY13" s="35"/>
      <c r="BZ13" s="36"/>
      <c r="CA13" s="14" t="str">
        <f t="shared" si="38"/>
        <v/>
      </c>
      <c r="CB13" s="15" t="str">
        <f t="shared" si="39"/>
        <v/>
      </c>
      <c r="CC13" s="15" t="str">
        <f t="shared" si="40"/>
        <v/>
      </c>
      <c r="CD13" s="16" t="str">
        <f t="shared" si="41"/>
        <v/>
      </c>
      <c r="CE13" s="20" t="str">
        <f t="shared" si="42"/>
        <v/>
      </c>
      <c r="CF13" s="21" t="str">
        <f t="shared" si="43"/>
        <v/>
      </c>
      <c r="CI13" s="12">
        <f t="shared" si="44"/>
        <v>0</v>
      </c>
      <c r="CJ13" s="13" t="str">
        <f t="shared" si="45"/>
        <v/>
      </c>
      <c r="CK13" s="2" t="str">
        <f t="shared" si="46"/>
        <v/>
      </c>
      <c r="CL13" s="2" t="str">
        <f t="shared" si="47"/>
        <v/>
      </c>
      <c r="CM13" s="2"/>
      <c r="CN13" s="2"/>
      <c r="CO13" s="2"/>
      <c r="CP13" s="2"/>
      <c r="CS13" s="12">
        <v>21</v>
      </c>
      <c r="CT13" s="33">
        <v>11.65718</v>
      </c>
      <c r="CU13" s="34">
        <v>11.493650000000001</v>
      </c>
      <c r="CV13" s="35">
        <v>11.618410000000001</v>
      </c>
      <c r="CW13" s="35">
        <v>11.57925</v>
      </c>
      <c r="CX13" s="36">
        <v>11.607760000000001</v>
      </c>
      <c r="CY13" s="14">
        <f t="shared" si="48"/>
        <v>11.612457826086954</v>
      </c>
      <c r="CZ13" s="15">
        <f t="shared" si="49"/>
        <v>11.693461739130436</v>
      </c>
      <c r="DA13" s="15">
        <f t="shared" si="50"/>
        <v>11.659516956521742</v>
      </c>
      <c r="DB13" s="16">
        <f t="shared" si="51"/>
        <v>11.70519</v>
      </c>
      <c r="DC13" s="20">
        <f t="shared" si="52"/>
        <v>6.2380000000000102E-2</v>
      </c>
      <c r="DD13" s="21">
        <f t="shared" si="53"/>
        <v>4.6366086956522778E-2</v>
      </c>
      <c r="DG13" s="12">
        <f t="shared" si="54"/>
        <v>21</v>
      </c>
      <c r="DH13" s="13">
        <f t="shared" si="55"/>
        <v>11.65718</v>
      </c>
      <c r="DI13" s="2">
        <f t="shared" si="56"/>
        <v>11.493650000000001</v>
      </c>
      <c r="DJ13" s="2">
        <f t="shared" si="57"/>
        <v>11.612457826086954</v>
      </c>
      <c r="DK13" s="2"/>
      <c r="DL13" s="2"/>
      <c r="DM13" s="2"/>
      <c r="DN13" s="2"/>
      <c r="DQ13" s="12">
        <v>21</v>
      </c>
      <c r="DR13" s="33">
        <v>2.68519</v>
      </c>
      <c r="DS13" s="34">
        <v>2.6927400000000001</v>
      </c>
      <c r="DT13" s="35">
        <v>2.5442900000000002</v>
      </c>
      <c r="DU13" s="35">
        <v>2.6520199999999998</v>
      </c>
      <c r="DV13" s="36">
        <v>2.7591299999999999</v>
      </c>
      <c r="DW13" s="14">
        <f t="shared" si="58"/>
        <v>2.6954986956521738</v>
      </c>
      <c r="DX13" s="15">
        <f t="shared" si="59"/>
        <v>2.6045232608695637</v>
      </c>
      <c r="DY13" s="15">
        <f t="shared" si="60"/>
        <v>2.6770084782608681</v>
      </c>
      <c r="DZ13" s="16">
        <f t="shared" si="61"/>
        <v>2.6640095652173903</v>
      </c>
      <c r="EA13" s="20">
        <f t="shared" si="62"/>
        <v>0.10741999999999985</v>
      </c>
      <c r="EB13" s="21">
        <f t="shared" si="63"/>
        <v>4.5487717391305083E-2</v>
      </c>
      <c r="EE13" s="12">
        <f t="shared" si="64"/>
        <v>21</v>
      </c>
      <c r="EF13" s="13">
        <f t="shared" si="65"/>
        <v>2.68519</v>
      </c>
      <c r="EG13" s="2">
        <f t="shared" si="66"/>
        <v>2.6927400000000001</v>
      </c>
      <c r="EH13" s="2">
        <f t="shared" si="67"/>
        <v>2.6954986956521738</v>
      </c>
      <c r="EI13" s="2"/>
      <c r="EJ13" s="2"/>
      <c r="EK13" s="2"/>
      <c r="EL13" s="2"/>
      <c r="EO13" s="12">
        <v>21</v>
      </c>
      <c r="EP13" s="33">
        <v>1.59717</v>
      </c>
      <c r="EQ13" s="34">
        <v>1.62477</v>
      </c>
      <c r="ER13" s="35">
        <v>1.4706699999999999</v>
      </c>
      <c r="ES13" s="35">
        <v>1.4931000000000001</v>
      </c>
      <c r="ET13" s="36">
        <v>1.7079</v>
      </c>
      <c r="EU13" s="14">
        <f t="shared" si="68"/>
        <v>1.6470858695652173</v>
      </c>
      <c r="EV13" s="15">
        <f t="shared" si="69"/>
        <v>1.5716569565217386</v>
      </c>
      <c r="EW13" s="15">
        <f t="shared" si="70"/>
        <v>1.6453634782608693</v>
      </c>
      <c r="EX13" s="16">
        <f t="shared" si="71"/>
        <v>1.6036686956521742</v>
      </c>
      <c r="EY13" s="20">
        <f t="shared" si="72"/>
        <v>0.11861500000000003</v>
      </c>
      <c r="EZ13" s="21">
        <f t="shared" si="73"/>
        <v>3.7714456521739326E-2</v>
      </c>
      <c r="FC13" s="12">
        <f t="shared" si="74"/>
        <v>21</v>
      </c>
      <c r="FD13" s="13">
        <f t="shared" si="75"/>
        <v>1.59717</v>
      </c>
      <c r="FE13" s="2">
        <f t="shared" si="76"/>
        <v>1.62477</v>
      </c>
      <c r="FF13" s="2">
        <f t="shared" si="77"/>
        <v>1.6470858695652173</v>
      </c>
      <c r="FG13" s="2"/>
      <c r="FH13" s="2"/>
      <c r="FI13" s="2"/>
      <c r="FJ13" s="2"/>
      <c r="FM13" s="12">
        <v>21</v>
      </c>
      <c r="FN13" s="33">
        <v>2.2766999999999999</v>
      </c>
      <c r="FO13" s="34">
        <v>2.3005399999999998</v>
      </c>
      <c r="FP13" s="35">
        <v>2.2325900000000001</v>
      </c>
      <c r="FQ13" s="35">
        <v>2.2237800000000001</v>
      </c>
      <c r="FR13" s="36">
        <v>2.31453</v>
      </c>
      <c r="FS13" s="14">
        <f t="shared" si="81"/>
        <v>2.2875626086956511</v>
      </c>
      <c r="FT13" s="15">
        <f t="shared" si="78"/>
        <v>2.1979539130434778</v>
      </c>
      <c r="FU13" s="15">
        <f t="shared" si="79"/>
        <v>2.2903765217391312</v>
      </c>
      <c r="FV13" s="16">
        <f t="shared" si="80"/>
        <v>2.3376395652173914</v>
      </c>
      <c r="FW13" s="20">
        <f t="shared" si="82"/>
        <v>4.5374999999999943E-2</v>
      </c>
      <c r="FX13" s="21">
        <f t="shared" si="83"/>
        <v>6.98428260869568E-2</v>
      </c>
      <c r="GA13" s="12">
        <f t="shared" si="84"/>
        <v>21</v>
      </c>
      <c r="GB13" s="13">
        <f t="shared" si="85"/>
        <v>2.2766999999999999</v>
      </c>
      <c r="GC13" s="2">
        <f t="shared" si="86"/>
        <v>2.3005399999999998</v>
      </c>
      <c r="GD13" s="2">
        <f t="shared" si="87"/>
        <v>2.2875626086956511</v>
      </c>
      <c r="GG13" s="2"/>
      <c r="GH13" s="2"/>
    </row>
    <row r="14" spans="1:191" x14ac:dyDescent="0.25">
      <c r="A14" s="12">
        <v>22</v>
      </c>
      <c r="B14" s="33">
        <v>89.282550000000001</v>
      </c>
      <c r="C14" s="34">
        <v>89.378630000000001</v>
      </c>
      <c r="D14" s="35">
        <v>89.23527</v>
      </c>
      <c r="E14" s="35">
        <v>89.370459999999994</v>
      </c>
      <c r="F14" s="36">
        <v>88.676259999999999</v>
      </c>
      <c r="G14" s="14">
        <f t="shared" si="8"/>
        <v>89.323399347826125</v>
      </c>
      <c r="H14" s="15">
        <f t="shared" si="9"/>
        <v>89.577565869565248</v>
      </c>
      <c r="I14" s="15">
        <f t="shared" si="10"/>
        <v>89.233202608695677</v>
      </c>
      <c r="J14" s="16">
        <f t="shared" si="11"/>
        <v>89.086496739130439</v>
      </c>
      <c r="K14" s="20">
        <f t="shared" si="12"/>
        <v>0.35118500000000097</v>
      </c>
      <c r="L14" s="21">
        <f t="shared" si="13"/>
        <v>0.24553456521740458</v>
      </c>
      <c r="O14" s="12">
        <f t="shared" si="14"/>
        <v>22</v>
      </c>
      <c r="P14" s="13">
        <f t="shared" si="15"/>
        <v>89.282550000000001</v>
      </c>
      <c r="Q14" s="2">
        <f t="shared" si="16"/>
        <v>89.378630000000001</v>
      </c>
      <c r="R14" s="2">
        <f t="shared" si="17"/>
        <v>89.323399347826125</v>
      </c>
      <c r="S14" s="2"/>
      <c r="T14" s="2"/>
      <c r="U14" s="2"/>
      <c r="V14" s="2"/>
      <c r="Y14" s="12">
        <v>22</v>
      </c>
      <c r="Z14" s="33">
        <v>65.388419999999996</v>
      </c>
      <c r="AA14" s="34">
        <v>65.010459999999995</v>
      </c>
      <c r="AB14" s="35">
        <v>65.510469999999998</v>
      </c>
      <c r="AC14" s="35">
        <v>64.848280000000003</v>
      </c>
      <c r="AD14" s="36">
        <v>64.323809999999995</v>
      </c>
      <c r="AE14" s="14">
        <f t="shared" si="18"/>
        <v>65.370701956521728</v>
      </c>
      <c r="AF14" s="15">
        <f t="shared" si="19"/>
        <v>65.766543695652203</v>
      </c>
      <c r="AG14" s="15">
        <f t="shared" si="20"/>
        <v>65.178873043478276</v>
      </c>
      <c r="AH14" s="16">
        <f t="shared" si="21"/>
        <v>65.182390869565253</v>
      </c>
      <c r="AI14" s="20">
        <f t="shared" si="22"/>
        <v>0.59333000000000169</v>
      </c>
      <c r="AJ14" s="21">
        <f t="shared" si="23"/>
        <v>0.29383532608696328</v>
      </c>
      <c r="AM14" s="12">
        <f t="shared" si="24"/>
        <v>22</v>
      </c>
      <c r="AN14" s="13">
        <f t="shared" si="25"/>
        <v>65.388419999999996</v>
      </c>
      <c r="AO14" s="2">
        <f t="shared" si="26"/>
        <v>65.010459999999995</v>
      </c>
      <c r="AP14" s="2">
        <f t="shared" si="27"/>
        <v>65.370701956521728</v>
      </c>
      <c r="AQ14" s="2"/>
      <c r="AR14" s="2"/>
      <c r="AS14" s="2"/>
      <c r="AT14" s="2"/>
      <c r="AW14" s="12">
        <v>22</v>
      </c>
      <c r="AX14" s="33">
        <v>14.445679999999999</v>
      </c>
      <c r="AY14" s="34">
        <v>15.25192</v>
      </c>
      <c r="AZ14" s="35">
        <v>14.38416</v>
      </c>
      <c r="BA14" s="35">
        <v>15.83994</v>
      </c>
      <c r="BB14" s="36">
        <v>16.45335</v>
      </c>
      <c r="BC14" s="14">
        <f t="shared" si="28"/>
        <v>15.109043913043472</v>
      </c>
      <c r="BD14" s="15">
        <f t="shared" si="29"/>
        <v>14.971476739130431</v>
      </c>
      <c r="BE14" s="15">
        <f t="shared" si="30"/>
        <v>15.620360434782608</v>
      </c>
      <c r="BF14" s="16">
        <f t="shared" si="31"/>
        <v>15.755093043478258</v>
      </c>
      <c r="BG14" s="20">
        <f t="shared" si="32"/>
        <v>1.0345950000000004</v>
      </c>
      <c r="BH14" s="21">
        <f t="shared" si="33"/>
        <v>0.39180815217391363</v>
      </c>
      <c r="BK14" s="12">
        <f t="shared" si="34"/>
        <v>22</v>
      </c>
      <c r="BL14" s="13">
        <f t="shared" si="35"/>
        <v>14.445679999999999</v>
      </c>
      <c r="BM14" s="2">
        <f t="shared" si="36"/>
        <v>15.25192</v>
      </c>
      <c r="BN14" s="2">
        <f t="shared" si="37"/>
        <v>15.109043913043472</v>
      </c>
      <c r="BO14" s="2"/>
      <c r="BP14" s="2"/>
      <c r="BQ14" s="2"/>
      <c r="BR14" s="2"/>
      <c r="BU14" s="12"/>
      <c r="BV14" s="33"/>
      <c r="BW14" s="34"/>
      <c r="BX14" s="35"/>
      <c r="BY14" s="35"/>
      <c r="BZ14" s="36"/>
      <c r="CA14" s="14" t="str">
        <f t="shared" si="38"/>
        <v/>
      </c>
      <c r="CB14" s="15" t="str">
        <f t="shared" si="39"/>
        <v/>
      </c>
      <c r="CC14" s="15" t="str">
        <f t="shared" si="40"/>
        <v/>
      </c>
      <c r="CD14" s="16" t="str">
        <f t="shared" si="41"/>
        <v/>
      </c>
      <c r="CE14" s="20" t="str">
        <f t="shared" si="42"/>
        <v/>
      </c>
      <c r="CF14" s="21" t="str">
        <f t="shared" si="43"/>
        <v/>
      </c>
      <c r="CI14" s="12">
        <f t="shared" si="44"/>
        <v>0</v>
      </c>
      <c r="CJ14" s="13" t="str">
        <f t="shared" si="45"/>
        <v/>
      </c>
      <c r="CK14" s="2" t="str">
        <f t="shared" si="46"/>
        <v/>
      </c>
      <c r="CL14" s="2" t="str">
        <f t="shared" si="47"/>
        <v/>
      </c>
      <c r="CM14" s="2"/>
      <c r="CN14" s="2"/>
      <c r="CO14" s="2"/>
      <c r="CP14" s="2"/>
      <c r="CS14" s="12">
        <v>22</v>
      </c>
      <c r="CT14" s="33">
        <v>11.641349999999999</v>
      </c>
      <c r="CU14" s="34">
        <v>11.484310000000001</v>
      </c>
      <c r="CV14" s="35">
        <v>11.587300000000001</v>
      </c>
      <c r="CW14" s="35">
        <v>11.579050000000001</v>
      </c>
      <c r="CX14" s="36">
        <v>11.548</v>
      </c>
      <c r="CY14" s="14">
        <f t="shared" si="48"/>
        <v>11.603117826086955</v>
      </c>
      <c r="CZ14" s="15">
        <f t="shared" si="49"/>
        <v>11.662351739130436</v>
      </c>
      <c r="DA14" s="15">
        <f t="shared" si="50"/>
        <v>11.659316956521742</v>
      </c>
      <c r="DB14" s="16">
        <f t="shared" si="51"/>
        <v>11.645429999999999</v>
      </c>
      <c r="DC14" s="20">
        <f t="shared" si="52"/>
        <v>5.1495000000000068E-2</v>
      </c>
      <c r="DD14" s="21">
        <f t="shared" si="53"/>
        <v>2.9616956521740789E-2</v>
      </c>
      <c r="DG14" s="12">
        <f t="shared" si="54"/>
        <v>22</v>
      </c>
      <c r="DH14" s="13">
        <f t="shared" si="55"/>
        <v>11.641349999999999</v>
      </c>
      <c r="DI14" s="2">
        <f t="shared" si="56"/>
        <v>11.484310000000001</v>
      </c>
      <c r="DJ14" s="2">
        <f t="shared" si="57"/>
        <v>11.603117826086955</v>
      </c>
      <c r="DK14" s="2"/>
      <c r="DL14" s="2"/>
      <c r="DM14" s="2"/>
      <c r="DN14" s="2"/>
      <c r="DQ14" s="12">
        <v>22</v>
      </c>
      <c r="DR14" s="33">
        <v>2.6719300000000001</v>
      </c>
      <c r="DS14" s="34">
        <v>2.7324899999999999</v>
      </c>
      <c r="DT14" s="35">
        <v>2.5576500000000002</v>
      </c>
      <c r="DU14" s="35">
        <v>2.6842899999999998</v>
      </c>
      <c r="DV14" s="36">
        <v>2.8049400000000002</v>
      </c>
      <c r="DW14" s="14">
        <f t="shared" si="58"/>
        <v>2.7352486956521735</v>
      </c>
      <c r="DX14" s="15">
        <f t="shared" si="59"/>
        <v>2.6178832608695637</v>
      </c>
      <c r="DY14" s="15">
        <f t="shared" si="60"/>
        <v>2.7092784782608681</v>
      </c>
      <c r="DZ14" s="16">
        <f t="shared" si="61"/>
        <v>2.7098195652173906</v>
      </c>
      <c r="EA14" s="20">
        <f t="shared" si="62"/>
        <v>0.123645</v>
      </c>
      <c r="EB14" s="21">
        <f t="shared" si="63"/>
        <v>5.8682717391304928E-2</v>
      </c>
      <c r="EE14" s="12">
        <f t="shared" si="64"/>
        <v>22</v>
      </c>
      <c r="EF14" s="13">
        <f t="shared" si="65"/>
        <v>2.6719300000000001</v>
      </c>
      <c r="EG14" s="2">
        <f t="shared" si="66"/>
        <v>2.7324899999999999</v>
      </c>
      <c r="EH14" s="2">
        <f t="shared" si="67"/>
        <v>2.7352486956521735</v>
      </c>
      <c r="EI14" s="2"/>
      <c r="EJ14" s="2"/>
      <c r="EK14" s="2"/>
      <c r="EL14" s="2"/>
      <c r="EO14" s="12">
        <v>22</v>
      </c>
      <c r="EP14" s="33">
        <v>1.5885100000000001</v>
      </c>
      <c r="EQ14" s="34">
        <v>1.61612</v>
      </c>
      <c r="ER14" s="35">
        <v>1.4405300000000001</v>
      </c>
      <c r="ES14" s="35">
        <v>1.4583200000000001</v>
      </c>
      <c r="ET14" s="36">
        <v>1.6786099999999999</v>
      </c>
      <c r="EU14" s="14">
        <f t="shared" si="68"/>
        <v>1.6384358695652173</v>
      </c>
      <c r="EV14" s="15">
        <f t="shared" si="69"/>
        <v>1.5415169565217388</v>
      </c>
      <c r="EW14" s="15">
        <f t="shared" si="70"/>
        <v>1.6105834782608692</v>
      </c>
      <c r="EX14" s="16">
        <f t="shared" si="71"/>
        <v>1.5743786956521741</v>
      </c>
      <c r="EY14" s="20">
        <f t="shared" si="72"/>
        <v>0.11903999999999992</v>
      </c>
      <c r="EZ14" s="21">
        <f t="shared" si="73"/>
        <v>4.8459456521739219E-2</v>
      </c>
      <c r="FC14" s="12">
        <f t="shared" si="74"/>
        <v>22</v>
      </c>
      <c r="FD14" s="13">
        <f t="shared" si="75"/>
        <v>1.5885100000000001</v>
      </c>
      <c r="FE14" s="2">
        <f t="shared" si="76"/>
        <v>1.61612</v>
      </c>
      <c r="FF14" s="2">
        <f t="shared" si="77"/>
        <v>1.6384358695652173</v>
      </c>
      <c r="FG14" s="2"/>
      <c r="FH14" s="2"/>
      <c r="FI14" s="2"/>
      <c r="FJ14" s="2"/>
      <c r="FM14" s="12">
        <v>22</v>
      </c>
      <c r="FN14" s="33">
        <v>2.2673899999999998</v>
      </c>
      <c r="FO14" s="34">
        <v>2.29589</v>
      </c>
      <c r="FP14" s="35">
        <v>2.2223899999999999</v>
      </c>
      <c r="FQ14" s="35">
        <v>2.1998500000000001</v>
      </c>
      <c r="FR14" s="36">
        <v>2.3256199999999998</v>
      </c>
      <c r="FS14" s="14">
        <f t="shared" si="81"/>
        <v>2.2829126086956513</v>
      </c>
      <c r="FT14" s="15">
        <f t="shared" si="78"/>
        <v>2.1877539130434775</v>
      </c>
      <c r="FU14" s="15">
        <f t="shared" si="79"/>
        <v>2.2664465217391312</v>
      </c>
      <c r="FV14" s="16">
        <f t="shared" si="80"/>
        <v>2.3487295652173912</v>
      </c>
      <c r="FW14" s="20">
        <f t="shared" si="82"/>
        <v>6.2884999999999858E-2</v>
      </c>
      <c r="FX14" s="21">
        <f t="shared" si="83"/>
        <v>8.0487826086956815E-2</v>
      </c>
      <c r="GA14" s="12">
        <f t="shared" si="84"/>
        <v>22</v>
      </c>
      <c r="GB14" s="13">
        <f t="shared" si="85"/>
        <v>2.2673899999999998</v>
      </c>
      <c r="GC14" s="2">
        <f t="shared" si="86"/>
        <v>2.29589</v>
      </c>
      <c r="GD14" s="2">
        <f t="shared" si="87"/>
        <v>2.2829126086956513</v>
      </c>
      <c r="GE14" s="2"/>
      <c r="GF14" s="2"/>
      <c r="GG14" s="2"/>
      <c r="GH14" s="2"/>
    </row>
    <row r="15" spans="1:191" x14ac:dyDescent="0.25">
      <c r="A15" s="12">
        <v>31</v>
      </c>
      <c r="B15" s="33">
        <v>88.939350000000005</v>
      </c>
      <c r="C15" s="34">
        <v>89.366510000000005</v>
      </c>
      <c r="D15" s="35">
        <v>89.008719999999997</v>
      </c>
      <c r="E15" s="35">
        <v>89.117670000000004</v>
      </c>
      <c r="F15" s="36">
        <v>88.524730000000005</v>
      </c>
      <c r="G15" s="14">
        <f t="shared" si="8"/>
        <v>89.31127934782613</v>
      </c>
      <c r="H15" s="15">
        <f t="shared" si="9"/>
        <v>89.351015869565245</v>
      </c>
      <c r="I15" s="15">
        <f t="shared" si="10"/>
        <v>88.980412608695687</v>
      </c>
      <c r="J15" s="16">
        <f t="shared" si="11"/>
        <v>88.934966739130445</v>
      </c>
      <c r="K15" s="20">
        <f t="shared" si="12"/>
        <v>0.42088999999999999</v>
      </c>
      <c r="L15" s="21">
        <f t="shared" si="13"/>
        <v>0.20802456521739998</v>
      </c>
      <c r="O15" s="12">
        <f t="shared" si="14"/>
        <v>31</v>
      </c>
      <c r="P15" s="13">
        <f t="shared" si="15"/>
        <v>88.939350000000005</v>
      </c>
      <c r="Q15" s="2">
        <f t="shared" si="16"/>
        <v>89.366510000000005</v>
      </c>
      <c r="R15" s="2">
        <f t="shared" si="17"/>
        <v>89.31127934782613</v>
      </c>
      <c r="S15" s="2"/>
      <c r="T15" s="2"/>
      <c r="U15" s="2"/>
      <c r="V15" s="2"/>
      <c r="Y15" s="12">
        <v>31</v>
      </c>
      <c r="Z15" s="33">
        <v>64.789879999999997</v>
      </c>
      <c r="AA15" s="34">
        <v>64.319749999999999</v>
      </c>
      <c r="AB15" s="35">
        <v>64.604119999999995</v>
      </c>
      <c r="AC15" s="35">
        <v>63.959330000000001</v>
      </c>
      <c r="AD15" s="36">
        <v>63.088650000000001</v>
      </c>
      <c r="AE15" s="14">
        <f t="shared" si="18"/>
        <v>64.679991956521732</v>
      </c>
      <c r="AF15" s="15">
        <f t="shared" si="19"/>
        <v>64.8601936956522</v>
      </c>
      <c r="AG15" s="15">
        <f t="shared" si="20"/>
        <v>64.289923043478268</v>
      </c>
      <c r="AH15" s="16">
        <f t="shared" si="21"/>
        <v>63.94723086956526</v>
      </c>
      <c r="AI15" s="20">
        <f t="shared" si="22"/>
        <v>0.75773499999999672</v>
      </c>
      <c r="AJ15" s="21">
        <f t="shared" si="23"/>
        <v>0.45648141304346979</v>
      </c>
      <c r="AM15" s="12">
        <f t="shared" si="24"/>
        <v>31</v>
      </c>
      <c r="AN15" s="13">
        <f t="shared" si="25"/>
        <v>64.789879999999997</v>
      </c>
      <c r="AO15" s="2">
        <f t="shared" si="26"/>
        <v>64.319749999999999</v>
      </c>
      <c r="AP15" s="2">
        <f t="shared" si="27"/>
        <v>64.679991956521732</v>
      </c>
      <c r="AQ15" s="2"/>
      <c r="AR15" s="2"/>
      <c r="AS15" s="2"/>
      <c r="AT15" s="2"/>
      <c r="AW15" s="12">
        <v>31</v>
      </c>
      <c r="AX15" s="33">
        <v>14.93946</v>
      </c>
      <c r="AY15" s="34">
        <v>15.216670000000001</v>
      </c>
      <c r="AZ15" s="35">
        <v>14.336790000000001</v>
      </c>
      <c r="BA15" s="35">
        <v>15.63139</v>
      </c>
      <c r="BB15" s="36">
        <v>16.14057</v>
      </c>
      <c r="BC15" s="14">
        <f t="shared" si="28"/>
        <v>15.073793913043472</v>
      </c>
      <c r="BD15" s="15">
        <f t="shared" si="29"/>
        <v>14.924106739130432</v>
      </c>
      <c r="BE15" s="15">
        <f t="shared" si="30"/>
        <v>15.411810434782607</v>
      </c>
      <c r="BF15" s="16">
        <f t="shared" si="31"/>
        <v>15.442313043478258</v>
      </c>
      <c r="BG15" s="20">
        <f t="shared" si="32"/>
        <v>0.90188999999999986</v>
      </c>
      <c r="BH15" s="21">
        <f t="shared" si="33"/>
        <v>0.25910315217391311</v>
      </c>
      <c r="BK15" s="12">
        <f t="shared" si="34"/>
        <v>31</v>
      </c>
      <c r="BL15" s="13">
        <f t="shared" si="35"/>
        <v>14.93946</v>
      </c>
      <c r="BM15" s="2">
        <f t="shared" si="36"/>
        <v>15.216670000000001</v>
      </c>
      <c r="BN15" s="2">
        <f t="shared" si="37"/>
        <v>15.073793913043472</v>
      </c>
      <c r="BO15" s="2"/>
      <c r="BP15" s="2"/>
      <c r="BQ15" s="2"/>
      <c r="BR15" s="2"/>
      <c r="BU15" s="12"/>
      <c r="BV15" s="33"/>
      <c r="BW15" s="34"/>
      <c r="BX15" s="35"/>
      <c r="BY15" s="35"/>
      <c r="BZ15" s="36"/>
      <c r="CA15" s="14" t="str">
        <f t="shared" si="38"/>
        <v/>
      </c>
      <c r="CB15" s="15" t="str">
        <f t="shared" si="39"/>
        <v/>
      </c>
      <c r="CC15" s="15" t="str">
        <f t="shared" si="40"/>
        <v/>
      </c>
      <c r="CD15" s="16" t="str">
        <f t="shared" si="41"/>
        <v/>
      </c>
      <c r="CE15" s="20" t="str">
        <f t="shared" si="42"/>
        <v/>
      </c>
      <c r="CF15" s="21" t="str">
        <f t="shared" si="43"/>
        <v/>
      </c>
      <c r="CI15" s="12">
        <f t="shared" si="44"/>
        <v>0</v>
      </c>
      <c r="CJ15" s="13" t="str">
        <f t="shared" si="45"/>
        <v/>
      </c>
      <c r="CK15" s="2" t="str">
        <f t="shared" si="46"/>
        <v/>
      </c>
      <c r="CL15" s="2" t="str">
        <f t="shared" si="47"/>
        <v/>
      </c>
      <c r="CM15" s="2"/>
      <c r="CN15" s="2"/>
      <c r="CO15" s="2"/>
      <c r="CP15" s="2"/>
      <c r="CS15" s="12">
        <v>31</v>
      </c>
      <c r="CT15" s="33">
        <v>11.81358</v>
      </c>
      <c r="CU15" s="34">
        <v>11.670109999999999</v>
      </c>
      <c r="CV15" s="35">
        <v>11.74152</v>
      </c>
      <c r="CW15" s="35">
        <v>11.737259999999999</v>
      </c>
      <c r="CX15" s="36">
        <v>11.7395</v>
      </c>
      <c r="CY15" s="14">
        <f t="shared" si="48"/>
        <v>11.788917826086953</v>
      </c>
      <c r="CZ15" s="15">
        <f t="shared" si="49"/>
        <v>11.816571739130435</v>
      </c>
      <c r="DA15" s="15">
        <f t="shared" si="50"/>
        <v>11.817526956521741</v>
      </c>
      <c r="DB15" s="16">
        <f t="shared" si="51"/>
        <v>11.836929999999999</v>
      </c>
      <c r="DC15" s="20">
        <f t="shared" si="52"/>
        <v>3.5705000000000098E-2</v>
      </c>
      <c r="DD15" s="21">
        <f t="shared" si="53"/>
        <v>2.4006086956522843E-2</v>
      </c>
      <c r="DG15" s="12">
        <f t="shared" si="54"/>
        <v>31</v>
      </c>
      <c r="DH15" s="13">
        <f t="shared" si="55"/>
        <v>11.81358</v>
      </c>
      <c r="DI15" s="2">
        <f t="shared" si="56"/>
        <v>11.670109999999999</v>
      </c>
      <c r="DJ15" s="2">
        <f t="shared" si="57"/>
        <v>11.788917826086953</v>
      </c>
      <c r="DK15" s="2"/>
      <c r="DL15" s="2"/>
      <c r="DM15" s="2"/>
      <c r="DN15" s="2"/>
      <c r="DQ15" s="12">
        <v>31</v>
      </c>
      <c r="DR15" s="33">
        <v>2.7671399999999999</v>
      </c>
      <c r="DS15" s="34">
        <v>2.7292200000000002</v>
      </c>
      <c r="DT15" s="35">
        <v>2.6656900000000001</v>
      </c>
      <c r="DU15" s="35">
        <v>2.7309600000000001</v>
      </c>
      <c r="DV15" s="36">
        <v>2.8353999999999999</v>
      </c>
      <c r="DW15" s="14">
        <f t="shared" si="58"/>
        <v>2.7319786956521739</v>
      </c>
      <c r="DX15" s="15">
        <f t="shared" si="59"/>
        <v>2.7259232608695636</v>
      </c>
      <c r="DY15" s="15">
        <f t="shared" si="60"/>
        <v>2.7559484782608683</v>
      </c>
      <c r="DZ15" s="16">
        <f t="shared" si="61"/>
        <v>2.7402795652173904</v>
      </c>
      <c r="EA15" s="20">
        <f t="shared" si="62"/>
        <v>8.4854999999999903E-2</v>
      </c>
      <c r="EB15" s="21">
        <f t="shared" si="63"/>
        <v>1.5012608695652352E-2</v>
      </c>
      <c r="EE15" s="12">
        <f t="shared" si="64"/>
        <v>31</v>
      </c>
      <c r="EF15" s="13">
        <f t="shared" si="65"/>
        <v>2.7671399999999999</v>
      </c>
      <c r="EG15" s="2">
        <f t="shared" si="66"/>
        <v>2.7292200000000002</v>
      </c>
      <c r="EH15" s="2">
        <f t="shared" si="67"/>
        <v>2.7319786956521739</v>
      </c>
      <c r="EI15" s="2"/>
      <c r="EJ15" s="2"/>
      <c r="EK15" s="2"/>
      <c r="EL15" s="2"/>
      <c r="EO15" s="12">
        <v>31</v>
      </c>
      <c r="EP15" s="33">
        <v>1.74878</v>
      </c>
      <c r="EQ15" s="34">
        <v>1.7953300000000001</v>
      </c>
      <c r="ER15" s="35">
        <v>1.6787399999999999</v>
      </c>
      <c r="ES15" s="35">
        <v>1.63357</v>
      </c>
      <c r="ET15" s="36">
        <v>1.8754299999999999</v>
      </c>
      <c r="EU15" s="14">
        <f t="shared" si="68"/>
        <v>1.8176458695652173</v>
      </c>
      <c r="EV15" s="15">
        <f t="shared" si="69"/>
        <v>1.7797269565217386</v>
      </c>
      <c r="EW15" s="15">
        <f t="shared" si="70"/>
        <v>1.7858334782608691</v>
      </c>
      <c r="EX15" s="16">
        <f t="shared" si="71"/>
        <v>1.7711986956521741</v>
      </c>
      <c r="EY15" s="20">
        <f t="shared" si="72"/>
        <v>0.12092999999999998</v>
      </c>
      <c r="EZ15" s="21">
        <f t="shared" si="73"/>
        <v>2.3223586956521602E-2</v>
      </c>
      <c r="FC15" s="12">
        <f t="shared" si="74"/>
        <v>31</v>
      </c>
      <c r="FD15" s="13">
        <f t="shared" si="75"/>
        <v>1.74878</v>
      </c>
      <c r="FE15" s="2">
        <f t="shared" si="76"/>
        <v>1.7953300000000001</v>
      </c>
      <c r="FF15" s="2">
        <f t="shared" si="77"/>
        <v>1.8176458695652173</v>
      </c>
      <c r="FG15" s="2"/>
      <c r="FH15" s="2"/>
      <c r="FI15" s="2"/>
      <c r="FJ15" s="2"/>
      <c r="FM15" s="12">
        <v>31</v>
      </c>
      <c r="FN15" s="33">
        <v>2.5011199999999998</v>
      </c>
      <c r="FO15" s="34">
        <v>2.5128499999999998</v>
      </c>
      <c r="FP15" s="35">
        <v>2.4911599999999998</v>
      </c>
      <c r="FQ15" s="35">
        <v>2.4154399999999998</v>
      </c>
      <c r="FR15" s="36">
        <v>2.4971999999999999</v>
      </c>
      <c r="FS15" s="14">
        <f t="shared" si="81"/>
        <v>2.4998726086956511</v>
      </c>
      <c r="FT15" s="15">
        <f t="shared" si="78"/>
        <v>2.4565239130434775</v>
      </c>
      <c r="FU15" s="15">
        <f t="shared" si="79"/>
        <v>2.4820365217391309</v>
      </c>
      <c r="FV15" s="16">
        <f t="shared" si="80"/>
        <v>2.5203095652173912</v>
      </c>
      <c r="FW15" s="20">
        <f t="shared" si="82"/>
        <v>4.8704999999999998E-2</v>
      </c>
      <c r="FX15" s="21">
        <f t="shared" si="83"/>
        <v>3.1892826086956871E-2</v>
      </c>
      <c r="GA15" s="12">
        <f t="shared" si="84"/>
        <v>31</v>
      </c>
      <c r="GB15" s="13">
        <f t="shared" si="85"/>
        <v>2.5011199999999998</v>
      </c>
      <c r="GC15" s="2">
        <f t="shared" si="86"/>
        <v>2.5128499999999998</v>
      </c>
      <c r="GD15" s="2">
        <f t="shared" si="87"/>
        <v>2.4998726086956511</v>
      </c>
      <c r="GE15" s="2"/>
      <c r="GF15" s="2"/>
      <c r="GG15" s="2"/>
      <c r="GH15" s="2"/>
    </row>
    <row r="16" spans="1:191" x14ac:dyDescent="0.25">
      <c r="A16" s="12">
        <v>32</v>
      </c>
      <c r="B16" s="33">
        <v>88.850449999999995</v>
      </c>
      <c r="C16" s="34">
        <v>89.323989999999995</v>
      </c>
      <c r="D16" s="35">
        <v>89.107579999999999</v>
      </c>
      <c r="E16" s="35">
        <v>89.087059999999994</v>
      </c>
      <c r="F16" s="36">
        <v>88.532820000000001</v>
      </c>
      <c r="G16" s="14">
        <f t="shared" si="8"/>
        <v>89.268759347826119</v>
      </c>
      <c r="H16" s="15">
        <f t="shared" si="9"/>
        <v>89.449875869565247</v>
      </c>
      <c r="I16" s="15">
        <f t="shared" si="10"/>
        <v>88.949802608695677</v>
      </c>
      <c r="J16" s="16">
        <f t="shared" si="11"/>
        <v>88.943056739130441</v>
      </c>
      <c r="K16" s="20">
        <f t="shared" si="12"/>
        <v>0.39558499999999697</v>
      </c>
      <c r="L16" s="21">
        <f t="shared" si="13"/>
        <v>0.2534095652174031</v>
      </c>
      <c r="O16" s="12">
        <f t="shared" si="14"/>
        <v>32</v>
      </c>
      <c r="P16" s="13">
        <f t="shared" si="15"/>
        <v>88.850449999999995</v>
      </c>
      <c r="Q16" s="2">
        <f t="shared" si="16"/>
        <v>89.323989999999995</v>
      </c>
      <c r="R16" s="2">
        <f t="shared" si="17"/>
        <v>89.268759347826119</v>
      </c>
      <c r="S16" s="2"/>
      <c r="T16" s="2"/>
      <c r="U16" s="2"/>
      <c r="V16" s="2"/>
      <c r="Y16" s="12">
        <v>32</v>
      </c>
      <c r="Z16" s="33">
        <v>64.325980000000001</v>
      </c>
      <c r="AA16" s="34">
        <v>63.969790000000003</v>
      </c>
      <c r="AB16" s="35">
        <v>64.299909999999997</v>
      </c>
      <c r="AC16" s="35">
        <v>63.758020000000002</v>
      </c>
      <c r="AD16" s="36">
        <v>62.879899999999999</v>
      </c>
      <c r="AE16" s="14">
        <f t="shared" si="18"/>
        <v>64.330031956521736</v>
      </c>
      <c r="AF16" s="15">
        <f t="shared" si="19"/>
        <v>64.555983695652202</v>
      </c>
      <c r="AG16" s="15">
        <f t="shared" si="20"/>
        <v>64.088613043478276</v>
      </c>
      <c r="AH16" s="16">
        <f t="shared" si="21"/>
        <v>63.738480869565258</v>
      </c>
      <c r="AI16" s="20">
        <f t="shared" si="22"/>
        <v>0.71000499999999889</v>
      </c>
      <c r="AJ16" s="21">
        <f t="shared" si="23"/>
        <v>0.40875141304347196</v>
      </c>
      <c r="AM16" s="12">
        <f t="shared" si="24"/>
        <v>32</v>
      </c>
      <c r="AN16" s="13">
        <f t="shared" si="25"/>
        <v>64.325980000000001</v>
      </c>
      <c r="AO16" s="2">
        <f t="shared" si="26"/>
        <v>63.969790000000003</v>
      </c>
      <c r="AP16" s="2">
        <f t="shared" si="27"/>
        <v>64.330031956521736</v>
      </c>
      <c r="AQ16" s="2"/>
      <c r="AR16" s="2"/>
      <c r="AS16" s="2"/>
      <c r="AT16" s="2"/>
      <c r="AW16" s="12">
        <v>32</v>
      </c>
      <c r="AX16" s="33">
        <v>15.27858</v>
      </c>
      <c r="AY16" s="34">
        <v>15.517150000000001</v>
      </c>
      <c r="AZ16" s="35">
        <v>14.526680000000001</v>
      </c>
      <c r="BA16" s="35">
        <v>15.841379999999999</v>
      </c>
      <c r="BB16" s="36">
        <v>16.260999999999999</v>
      </c>
      <c r="BC16" s="14">
        <f t="shared" si="28"/>
        <v>15.374273913043472</v>
      </c>
      <c r="BD16" s="15">
        <f t="shared" si="29"/>
        <v>15.113996739130432</v>
      </c>
      <c r="BE16" s="15">
        <f t="shared" si="30"/>
        <v>15.621800434782607</v>
      </c>
      <c r="BF16" s="16">
        <f t="shared" si="31"/>
        <v>15.562743043478257</v>
      </c>
      <c r="BG16" s="20">
        <f t="shared" si="32"/>
        <v>0.86715999999999926</v>
      </c>
      <c r="BH16" s="21">
        <f t="shared" si="33"/>
        <v>0.25390184782608749</v>
      </c>
      <c r="BK16" s="12">
        <f t="shared" si="34"/>
        <v>32</v>
      </c>
      <c r="BL16" s="13">
        <f t="shared" si="35"/>
        <v>15.27858</v>
      </c>
      <c r="BM16" s="2">
        <f t="shared" si="36"/>
        <v>15.517150000000001</v>
      </c>
      <c r="BN16" s="2">
        <f t="shared" si="37"/>
        <v>15.374273913043472</v>
      </c>
      <c r="BO16" s="2"/>
      <c r="BP16" s="2"/>
      <c r="BQ16" s="2"/>
      <c r="BR16" s="2"/>
      <c r="BU16" s="12"/>
      <c r="BV16" s="33"/>
      <c r="BW16" s="34"/>
      <c r="BX16" s="35"/>
      <c r="BY16" s="35"/>
      <c r="BZ16" s="36"/>
      <c r="CA16" s="14" t="str">
        <f t="shared" si="38"/>
        <v/>
      </c>
      <c r="CB16" s="15" t="str">
        <f t="shared" si="39"/>
        <v/>
      </c>
      <c r="CC16" s="15" t="str">
        <f t="shared" si="40"/>
        <v/>
      </c>
      <c r="CD16" s="16" t="str">
        <f t="shared" si="41"/>
        <v/>
      </c>
      <c r="CE16" s="20" t="str">
        <f t="shared" si="42"/>
        <v/>
      </c>
      <c r="CF16" s="21" t="str">
        <f t="shared" si="43"/>
        <v/>
      </c>
      <c r="CI16" s="12">
        <f t="shared" si="44"/>
        <v>0</v>
      </c>
      <c r="CJ16" s="13" t="str">
        <f t="shared" si="45"/>
        <v/>
      </c>
      <c r="CK16" s="2" t="str">
        <f t="shared" si="46"/>
        <v/>
      </c>
      <c r="CL16" s="2" t="str">
        <f t="shared" si="47"/>
        <v/>
      </c>
      <c r="CM16" s="2"/>
      <c r="CN16" s="2"/>
      <c r="CO16" s="2"/>
      <c r="CP16" s="2"/>
      <c r="CS16" s="12">
        <v>32</v>
      </c>
      <c r="CT16" s="33">
        <v>11.794650000000001</v>
      </c>
      <c r="CU16" s="34">
        <v>11.681430000000001</v>
      </c>
      <c r="CV16" s="35">
        <v>11.7392</v>
      </c>
      <c r="CW16" s="35">
        <v>11.727449999999999</v>
      </c>
      <c r="CX16" s="36">
        <v>11.743410000000001</v>
      </c>
      <c r="CY16" s="14">
        <f t="shared" si="48"/>
        <v>11.800237826086954</v>
      </c>
      <c r="CZ16" s="15">
        <f t="shared" si="49"/>
        <v>11.814251739130436</v>
      </c>
      <c r="DA16" s="15">
        <f t="shared" si="50"/>
        <v>11.807716956521741</v>
      </c>
      <c r="DB16" s="16">
        <f t="shared" si="51"/>
        <v>11.84084</v>
      </c>
      <c r="DC16" s="20">
        <f t="shared" si="52"/>
        <v>3.0990000000000073E-2</v>
      </c>
      <c r="DD16" s="21">
        <f t="shared" si="53"/>
        <v>2.0301086956522774E-2</v>
      </c>
      <c r="DG16" s="12">
        <f t="shared" si="54"/>
        <v>32</v>
      </c>
      <c r="DH16" s="13">
        <f t="shared" si="55"/>
        <v>11.794650000000001</v>
      </c>
      <c r="DI16" s="2">
        <f t="shared" si="56"/>
        <v>11.681430000000001</v>
      </c>
      <c r="DJ16" s="2">
        <f t="shared" si="57"/>
        <v>11.800237826086954</v>
      </c>
      <c r="DK16" s="2"/>
      <c r="DL16" s="2"/>
      <c r="DM16" s="2"/>
      <c r="DN16" s="2"/>
      <c r="DQ16" s="12">
        <v>32</v>
      </c>
      <c r="DR16" s="33">
        <v>2.8071000000000002</v>
      </c>
      <c r="DS16" s="34">
        <v>2.7349000000000001</v>
      </c>
      <c r="DT16" s="35">
        <v>2.6770299999999998</v>
      </c>
      <c r="DU16" s="35">
        <v>2.7350599999999998</v>
      </c>
      <c r="DV16" s="36">
        <v>2.8467600000000002</v>
      </c>
      <c r="DW16" s="14">
        <f t="shared" si="58"/>
        <v>2.7376586956521738</v>
      </c>
      <c r="DX16" s="15">
        <f t="shared" si="59"/>
        <v>2.7372632608695633</v>
      </c>
      <c r="DY16" s="15">
        <f t="shared" si="60"/>
        <v>2.7600484782608681</v>
      </c>
      <c r="DZ16" s="16">
        <f t="shared" si="61"/>
        <v>2.7516395652173906</v>
      </c>
      <c r="EA16" s="20">
        <f t="shared" si="62"/>
        <v>8.486500000000019E-2</v>
      </c>
      <c r="EB16" s="21">
        <f t="shared" si="63"/>
        <v>1.1392608695652395E-2</v>
      </c>
      <c r="EE16" s="12">
        <f t="shared" si="64"/>
        <v>32</v>
      </c>
      <c r="EF16" s="13">
        <f t="shared" si="65"/>
        <v>2.8071000000000002</v>
      </c>
      <c r="EG16" s="2">
        <f t="shared" si="66"/>
        <v>2.7349000000000001</v>
      </c>
      <c r="EH16" s="2">
        <f t="shared" si="67"/>
        <v>2.7376586956521738</v>
      </c>
      <c r="EI16" s="2"/>
      <c r="EJ16" s="2"/>
      <c r="EK16" s="2"/>
      <c r="EL16" s="2"/>
      <c r="EO16" s="12">
        <v>32</v>
      </c>
      <c r="EP16" s="33">
        <v>1.7559499999999999</v>
      </c>
      <c r="EQ16" s="34">
        <v>1.8031299999999999</v>
      </c>
      <c r="ER16" s="35">
        <v>1.7013100000000001</v>
      </c>
      <c r="ES16" s="35">
        <v>1.6306700000000001</v>
      </c>
      <c r="ET16" s="36">
        <v>1.8860300000000001</v>
      </c>
      <c r="EU16" s="14">
        <f t="shared" si="68"/>
        <v>1.8254458695652171</v>
      </c>
      <c r="EV16" s="15">
        <f t="shared" si="69"/>
        <v>1.8022969565217388</v>
      </c>
      <c r="EW16" s="15">
        <f t="shared" si="70"/>
        <v>1.7829334782608692</v>
      </c>
      <c r="EX16" s="16">
        <f t="shared" si="71"/>
        <v>1.7817986956521743</v>
      </c>
      <c r="EY16" s="20">
        <f t="shared" si="72"/>
        <v>0.12768000000000002</v>
      </c>
      <c r="EZ16" s="21">
        <f t="shared" si="73"/>
        <v>2.1823586956521424E-2</v>
      </c>
      <c r="FC16" s="12">
        <f t="shared" si="74"/>
        <v>32</v>
      </c>
      <c r="FD16" s="13">
        <f t="shared" si="75"/>
        <v>1.7559499999999999</v>
      </c>
      <c r="FE16" s="2">
        <f t="shared" si="76"/>
        <v>1.8031299999999999</v>
      </c>
      <c r="FF16" s="2">
        <f t="shared" si="77"/>
        <v>1.8254458695652171</v>
      </c>
      <c r="FG16" s="2"/>
      <c r="FH16" s="2"/>
      <c r="FI16" s="2"/>
      <c r="FJ16" s="2"/>
      <c r="FM16" s="12">
        <v>32</v>
      </c>
      <c r="FN16" s="33">
        <v>2.5268999999999999</v>
      </c>
      <c r="FO16" s="34">
        <v>2.5188700000000002</v>
      </c>
      <c r="FP16" s="35">
        <v>2.5281699999999998</v>
      </c>
      <c r="FQ16" s="35">
        <v>2.4250099999999999</v>
      </c>
      <c r="FR16" s="36">
        <v>2.51532</v>
      </c>
      <c r="FS16" s="14">
        <f t="shared" si="81"/>
        <v>2.5058926086956514</v>
      </c>
      <c r="FT16" s="15">
        <f t="shared" si="78"/>
        <v>2.4935339130434775</v>
      </c>
      <c r="FU16" s="15">
        <f t="shared" si="79"/>
        <v>2.491606521739131</v>
      </c>
      <c r="FV16" s="16">
        <f t="shared" si="80"/>
        <v>2.5384295652173914</v>
      </c>
      <c r="FW16" s="20">
        <f t="shared" si="82"/>
        <v>5.1579999999999959E-2</v>
      </c>
      <c r="FX16" s="21">
        <f t="shared" si="83"/>
        <v>2.3411521739130192E-2</v>
      </c>
      <c r="GA16" s="12">
        <f t="shared" si="84"/>
        <v>32</v>
      </c>
      <c r="GB16" s="13">
        <f t="shared" si="85"/>
        <v>2.5268999999999999</v>
      </c>
      <c r="GC16" s="2">
        <f t="shared" si="86"/>
        <v>2.5188700000000002</v>
      </c>
      <c r="GD16" s="2">
        <f t="shared" si="87"/>
        <v>2.5058926086956514</v>
      </c>
      <c r="GE16" s="2"/>
      <c r="GF16" s="2"/>
      <c r="GG16" s="2"/>
      <c r="GH16" s="2"/>
    </row>
    <row r="17" spans="1:190" x14ac:dyDescent="0.25">
      <c r="A17" s="12">
        <v>41</v>
      </c>
      <c r="B17" s="33">
        <v>89.622159999999994</v>
      </c>
      <c r="C17" s="34">
        <v>90.029480000000007</v>
      </c>
      <c r="D17" s="35">
        <v>89.687280000000001</v>
      </c>
      <c r="E17" s="35">
        <v>89.605009999999993</v>
      </c>
      <c r="F17" s="36">
        <v>89.213470000000001</v>
      </c>
      <c r="G17" s="14">
        <f t="shared" si="8"/>
        <v>89.974249347826131</v>
      </c>
      <c r="H17" s="15">
        <f t="shared" si="9"/>
        <v>90.029575869565249</v>
      </c>
      <c r="I17" s="15">
        <f t="shared" si="10"/>
        <v>89.467752608695676</v>
      </c>
      <c r="J17" s="16">
        <f t="shared" si="11"/>
        <v>89.623706739130441</v>
      </c>
      <c r="K17" s="20">
        <f t="shared" si="12"/>
        <v>0.40800500000000284</v>
      </c>
      <c r="L17" s="21">
        <f t="shared" si="13"/>
        <v>0.28091163043478673</v>
      </c>
      <c r="O17" s="12">
        <f t="shared" si="14"/>
        <v>41</v>
      </c>
      <c r="P17" s="13">
        <f t="shared" si="15"/>
        <v>89.622159999999994</v>
      </c>
      <c r="Q17" s="2">
        <f t="shared" si="16"/>
        <v>90.029480000000007</v>
      </c>
      <c r="R17" s="2">
        <f t="shared" si="17"/>
        <v>89.974249347826131</v>
      </c>
      <c r="S17" s="2"/>
      <c r="T17" s="2"/>
      <c r="U17" s="2"/>
      <c r="V17" s="2"/>
      <c r="Y17" s="12">
        <v>41</v>
      </c>
      <c r="Z17" s="33">
        <v>63.592120000000001</v>
      </c>
      <c r="AA17" s="34">
        <v>63.668140000000001</v>
      </c>
      <c r="AB17" s="35">
        <v>63.760750000000002</v>
      </c>
      <c r="AC17" s="35">
        <v>63.234079999999999</v>
      </c>
      <c r="AD17" s="36">
        <v>62.552190000000003</v>
      </c>
      <c r="AE17" s="14">
        <f t="shared" si="18"/>
        <v>64.028381956521741</v>
      </c>
      <c r="AF17" s="15">
        <f t="shared" si="19"/>
        <v>64.016823695652207</v>
      </c>
      <c r="AG17" s="15">
        <f t="shared" si="20"/>
        <v>63.564673043478273</v>
      </c>
      <c r="AH17" s="16">
        <f t="shared" si="21"/>
        <v>63.410770869565262</v>
      </c>
      <c r="AI17" s="20">
        <f t="shared" si="22"/>
        <v>0.60427999999999926</v>
      </c>
      <c r="AJ17" s="21">
        <f t="shared" si="23"/>
        <v>0.30880554347823974</v>
      </c>
      <c r="AM17" s="12">
        <f t="shared" si="24"/>
        <v>41</v>
      </c>
      <c r="AN17" s="13">
        <f t="shared" si="25"/>
        <v>63.592120000000001</v>
      </c>
      <c r="AO17" s="2">
        <f t="shared" si="26"/>
        <v>63.668140000000001</v>
      </c>
      <c r="AP17" s="2">
        <f t="shared" si="27"/>
        <v>64.028381956521741</v>
      </c>
      <c r="AQ17" s="2"/>
      <c r="AR17" s="2"/>
      <c r="AS17" s="2"/>
      <c r="AT17" s="2"/>
      <c r="AW17" s="12">
        <v>41</v>
      </c>
      <c r="AX17" s="33">
        <v>16.601410000000001</v>
      </c>
      <c r="AY17" s="34">
        <v>16.5183</v>
      </c>
      <c r="AZ17" s="35">
        <v>15.875999999999999</v>
      </c>
      <c r="BA17" s="35">
        <v>16.972860000000001</v>
      </c>
      <c r="BB17" s="36">
        <v>17.308350000000001</v>
      </c>
      <c r="BC17" s="14">
        <f t="shared" si="28"/>
        <v>16.37542391304347</v>
      </c>
      <c r="BD17" s="15">
        <f t="shared" si="29"/>
        <v>16.46331673913043</v>
      </c>
      <c r="BE17" s="15">
        <f t="shared" si="30"/>
        <v>16.75328043478261</v>
      </c>
      <c r="BF17" s="16">
        <f t="shared" si="31"/>
        <v>16.610093043478258</v>
      </c>
      <c r="BG17" s="20">
        <f t="shared" si="32"/>
        <v>0.71617500000000067</v>
      </c>
      <c r="BH17" s="21">
        <f t="shared" si="33"/>
        <v>0.18892826086957015</v>
      </c>
      <c r="BK17" s="12">
        <f t="shared" si="34"/>
        <v>41</v>
      </c>
      <c r="BL17" s="13">
        <f t="shared" si="35"/>
        <v>16.601410000000001</v>
      </c>
      <c r="BM17" s="2">
        <f t="shared" si="36"/>
        <v>16.5183</v>
      </c>
      <c r="BN17" s="2">
        <f t="shared" si="37"/>
        <v>16.37542391304347</v>
      </c>
      <c r="BO17" s="2"/>
      <c r="BP17" s="2"/>
      <c r="BQ17" s="2"/>
      <c r="BR17" s="2"/>
      <c r="BU17" s="12"/>
      <c r="BV17" s="33"/>
      <c r="BW17" s="34"/>
      <c r="BX17" s="35"/>
      <c r="BY17" s="35"/>
      <c r="BZ17" s="36"/>
      <c r="CA17" s="14" t="str">
        <f t="shared" si="38"/>
        <v/>
      </c>
      <c r="CB17" s="15" t="str">
        <f t="shared" si="39"/>
        <v/>
      </c>
      <c r="CC17" s="15" t="str">
        <f t="shared" si="40"/>
        <v/>
      </c>
      <c r="CD17" s="16" t="str">
        <f t="shared" si="41"/>
        <v/>
      </c>
      <c r="CE17" s="20" t="str">
        <f t="shared" si="42"/>
        <v/>
      </c>
      <c r="CF17" s="21" t="str">
        <f t="shared" si="43"/>
        <v/>
      </c>
      <c r="CI17" s="12">
        <f t="shared" si="44"/>
        <v>0</v>
      </c>
      <c r="CJ17" s="13" t="str">
        <f t="shared" si="45"/>
        <v/>
      </c>
      <c r="CK17" s="2" t="str">
        <f t="shared" si="46"/>
        <v/>
      </c>
      <c r="CL17" s="2" t="str">
        <f t="shared" si="47"/>
        <v/>
      </c>
      <c r="CM17" s="2"/>
      <c r="CN17" s="2"/>
      <c r="CO17" s="2"/>
      <c r="CP17" s="2"/>
      <c r="CS17" s="12">
        <v>41</v>
      </c>
      <c r="CT17" s="33">
        <v>11.655139999999999</v>
      </c>
      <c r="CU17" s="34">
        <v>11.54199</v>
      </c>
      <c r="CV17" s="35">
        <v>11.65058</v>
      </c>
      <c r="CW17" s="35">
        <v>11.598089999999999</v>
      </c>
      <c r="CX17" s="36">
        <v>11.63621</v>
      </c>
      <c r="CY17" s="14">
        <f t="shared" si="48"/>
        <v>11.660797826086954</v>
      </c>
      <c r="CZ17" s="15">
        <f t="shared" si="49"/>
        <v>11.725631739130435</v>
      </c>
      <c r="DA17" s="15">
        <f t="shared" si="50"/>
        <v>11.678356956521741</v>
      </c>
      <c r="DB17" s="16">
        <f t="shared" si="51"/>
        <v>11.733639999999999</v>
      </c>
      <c r="DC17" s="20">
        <f t="shared" si="52"/>
        <v>5.429499999999976E-2</v>
      </c>
      <c r="DD17" s="21">
        <f t="shared" si="53"/>
        <v>3.6421086956522686E-2</v>
      </c>
      <c r="DG17" s="12">
        <f t="shared" si="54"/>
        <v>41</v>
      </c>
      <c r="DH17" s="13">
        <f t="shared" si="55"/>
        <v>11.655139999999999</v>
      </c>
      <c r="DI17" s="2">
        <f t="shared" si="56"/>
        <v>11.54199</v>
      </c>
      <c r="DJ17" s="2">
        <f t="shared" si="57"/>
        <v>11.660797826086954</v>
      </c>
      <c r="DK17" s="2"/>
      <c r="DL17" s="2"/>
      <c r="DM17" s="2"/>
      <c r="DN17" s="2"/>
      <c r="DQ17" s="12">
        <v>41</v>
      </c>
      <c r="DR17" s="33">
        <v>2.8826700000000001</v>
      </c>
      <c r="DS17" s="34">
        <v>2.8081399999999999</v>
      </c>
      <c r="DT17" s="35">
        <v>2.7574800000000002</v>
      </c>
      <c r="DU17" s="35">
        <v>2.8045100000000001</v>
      </c>
      <c r="DV17" s="36">
        <v>2.88436</v>
      </c>
      <c r="DW17" s="14">
        <f t="shared" si="58"/>
        <v>2.8108986956521735</v>
      </c>
      <c r="DX17" s="15">
        <f t="shared" si="59"/>
        <v>2.8177132608695636</v>
      </c>
      <c r="DY17" s="15">
        <f t="shared" si="60"/>
        <v>2.8294984782608683</v>
      </c>
      <c r="DZ17" s="16">
        <f t="shared" si="61"/>
        <v>2.7892395652173905</v>
      </c>
      <c r="EA17" s="20">
        <f t="shared" si="62"/>
        <v>6.3439999999999941E-2</v>
      </c>
      <c r="EB17" s="21">
        <f t="shared" si="63"/>
        <v>2.012945652173892E-2</v>
      </c>
      <c r="EE17" s="12">
        <f t="shared" si="64"/>
        <v>41</v>
      </c>
      <c r="EF17" s="13">
        <f t="shared" si="65"/>
        <v>2.8826700000000001</v>
      </c>
      <c r="EG17" s="2">
        <f t="shared" si="66"/>
        <v>2.8081399999999999</v>
      </c>
      <c r="EH17" s="2">
        <f t="shared" si="67"/>
        <v>2.8108986956521735</v>
      </c>
      <c r="EI17" s="2"/>
      <c r="EJ17" s="2"/>
      <c r="EK17" s="2"/>
      <c r="EL17" s="2"/>
      <c r="EO17" s="12">
        <v>41</v>
      </c>
      <c r="EP17" s="33">
        <v>1.80335</v>
      </c>
      <c r="EQ17" s="34">
        <v>1.82406</v>
      </c>
      <c r="ER17" s="35">
        <v>1.71906</v>
      </c>
      <c r="ES17" s="35">
        <v>1.6474599999999999</v>
      </c>
      <c r="ET17" s="36">
        <v>1.86069</v>
      </c>
      <c r="EU17" s="14">
        <f t="shared" si="68"/>
        <v>1.8463758695652173</v>
      </c>
      <c r="EV17" s="15">
        <f t="shared" si="69"/>
        <v>1.8200469565217388</v>
      </c>
      <c r="EW17" s="15">
        <f t="shared" si="70"/>
        <v>1.7997234782608691</v>
      </c>
      <c r="EX17" s="16">
        <f t="shared" si="71"/>
        <v>1.7564586956521742</v>
      </c>
      <c r="EY17" s="20">
        <f t="shared" si="72"/>
        <v>0.10661500000000002</v>
      </c>
      <c r="EZ17" s="21">
        <f t="shared" si="73"/>
        <v>4.4958586956521551E-2</v>
      </c>
      <c r="FC17" s="12">
        <f t="shared" si="74"/>
        <v>41</v>
      </c>
      <c r="FD17" s="13">
        <f t="shared" si="75"/>
        <v>1.80335</v>
      </c>
      <c r="FE17" s="2">
        <f t="shared" si="76"/>
        <v>1.82406</v>
      </c>
      <c r="FF17" s="2">
        <f t="shared" si="77"/>
        <v>1.8463758695652173</v>
      </c>
      <c r="FG17" s="2"/>
      <c r="FH17" s="2"/>
      <c r="FI17" s="2"/>
      <c r="FJ17" s="2"/>
      <c r="FM17" s="12">
        <v>41</v>
      </c>
      <c r="FN17" s="33">
        <v>2.52257</v>
      </c>
      <c r="FO17" s="34">
        <v>2.5452300000000001</v>
      </c>
      <c r="FP17" s="35">
        <v>2.5480700000000001</v>
      </c>
      <c r="FQ17" s="35">
        <v>2.4645000000000001</v>
      </c>
      <c r="FR17" s="36">
        <v>2.5525600000000002</v>
      </c>
      <c r="FS17" s="14">
        <f t="shared" si="81"/>
        <v>2.5322526086956514</v>
      </c>
      <c r="FT17" s="15">
        <f t="shared" si="78"/>
        <v>2.5134339130434777</v>
      </c>
      <c r="FU17" s="15">
        <f t="shared" si="79"/>
        <v>2.5310965217391312</v>
      </c>
      <c r="FV17" s="16">
        <f t="shared" si="80"/>
        <v>2.5756695652173915</v>
      </c>
      <c r="FW17" s="20">
        <f t="shared" si="82"/>
        <v>4.4030000000000014E-2</v>
      </c>
      <c r="FX17" s="21">
        <f t="shared" si="83"/>
        <v>3.1117826086956901E-2</v>
      </c>
      <c r="GA17" s="12">
        <f t="shared" si="84"/>
        <v>41</v>
      </c>
      <c r="GB17" s="13">
        <f t="shared" si="85"/>
        <v>2.52257</v>
      </c>
      <c r="GC17" s="2">
        <f t="shared" si="86"/>
        <v>2.5452300000000001</v>
      </c>
      <c r="GD17" s="2">
        <f t="shared" si="87"/>
        <v>2.5322526086956514</v>
      </c>
      <c r="GE17" s="2"/>
      <c r="GF17" s="2"/>
      <c r="GG17" s="2"/>
      <c r="GH17" s="2"/>
    </row>
    <row r="18" spans="1:190" x14ac:dyDescent="0.25">
      <c r="A18" s="12">
        <v>42</v>
      </c>
      <c r="B18" s="33">
        <v>89.56353</v>
      </c>
      <c r="C18" s="34">
        <v>89.991420000000005</v>
      </c>
      <c r="D18" s="35">
        <v>89.658709999999999</v>
      </c>
      <c r="E18" s="35">
        <v>89.694890000000001</v>
      </c>
      <c r="F18" s="36">
        <v>89.238410000000002</v>
      </c>
      <c r="G18" s="14">
        <f t="shared" si="8"/>
        <v>89.936189347826129</v>
      </c>
      <c r="H18" s="15">
        <f t="shared" si="9"/>
        <v>90.001005869565248</v>
      </c>
      <c r="I18" s="15">
        <f t="shared" si="10"/>
        <v>89.557632608695684</v>
      </c>
      <c r="J18" s="16">
        <f t="shared" si="11"/>
        <v>89.648646739130442</v>
      </c>
      <c r="K18" s="20">
        <f t="shared" si="12"/>
        <v>0.37650500000000164</v>
      </c>
      <c r="L18" s="21">
        <f t="shared" si="13"/>
        <v>0.22168663043478176</v>
      </c>
      <c r="O18" s="12">
        <f t="shared" si="14"/>
        <v>42</v>
      </c>
      <c r="P18" s="13">
        <f t="shared" si="15"/>
        <v>89.56353</v>
      </c>
      <c r="Q18" s="2">
        <f t="shared" si="16"/>
        <v>89.991420000000005</v>
      </c>
      <c r="R18" s="2">
        <f t="shared" si="17"/>
        <v>89.936189347826129</v>
      </c>
      <c r="S18" s="2"/>
      <c r="T18" s="2"/>
      <c r="U18" s="2"/>
      <c r="V18" s="2"/>
      <c r="Y18" s="12">
        <v>42</v>
      </c>
      <c r="Z18" s="33">
        <v>63.661720000000003</v>
      </c>
      <c r="AA18" s="34">
        <v>63.527630000000002</v>
      </c>
      <c r="AB18" s="35">
        <v>63.591569999999997</v>
      </c>
      <c r="AC18" s="35">
        <v>63.187829999999998</v>
      </c>
      <c r="AD18" s="36">
        <v>62.472119999999997</v>
      </c>
      <c r="AE18" s="14">
        <f t="shared" si="18"/>
        <v>63.887871956521735</v>
      </c>
      <c r="AF18" s="15">
        <f t="shared" si="19"/>
        <v>63.847643695652202</v>
      </c>
      <c r="AG18" s="15">
        <f t="shared" si="20"/>
        <v>63.518423043478272</v>
      </c>
      <c r="AH18" s="16">
        <f t="shared" si="21"/>
        <v>63.330700869565256</v>
      </c>
      <c r="AI18" s="20">
        <f t="shared" si="22"/>
        <v>0.55972500000000025</v>
      </c>
      <c r="AJ18" s="21">
        <f t="shared" si="23"/>
        <v>0.27858554347823983</v>
      </c>
      <c r="AM18" s="12">
        <f t="shared" si="24"/>
        <v>42</v>
      </c>
      <c r="AN18" s="13">
        <f t="shared" si="25"/>
        <v>63.661720000000003</v>
      </c>
      <c r="AO18" s="2">
        <f t="shared" si="26"/>
        <v>63.527630000000002</v>
      </c>
      <c r="AP18" s="2">
        <f t="shared" si="27"/>
        <v>63.887871956521735</v>
      </c>
      <c r="AQ18" s="2"/>
      <c r="AR18" s="2"/>
      <c r="AS18" s="2"/>
      <c r="AT18" s="2"/>
      <c r="AW18" s="12">
        <v>42</v>
      </c>
      <c r="AX18" s="33">
        <v>16.62275</v>
      </c>
      <c r="AY18" s="34">
        <v>16.711639999999999</v>
      </c>
      <c r="AZ18" s="35">
        <v>16.141629999999999</v>
      </c>
      <c r="BA18" s="35">
        <v>17.143910000000002</v>
      </c>
      <c r="BB18" s="36">
        <v>17.553799999999999</v>
      </c>
      <c r="BC18" s="14">
        <f t="shared" si="28"/>
        <v>16.568763913043469</v>
      </c>
      <c r="BD18" s="15">
        <f t="shared" si="29"/>
        <v>16.728946739130429</v>
      </c>
      <c r="BE18" s="15">
        <f t="shared" si="30"/>
        <v>16.924330434782611</v>
      </c>
      <c r="BF18" s="16">
        <f t="shared" si="31"/>
        <v>16.855543043478256</v>
      </c>
      <c r="BG18" s="20">
        <f t="shared" si="32"/>
        <v>0.70608499999999985</v>
      </c>
      <c r="BH18" s="21">
        <f t="shared" si="33"/>
        <v>0.17778326086957108</v>
      </c>
      <c r="BK18" s="12">
        <f t="shared" si="34"/>
        <v>42</v>
      </c>
      <c r="BL18" s="13">
        <f t="shared" si="35"/>
        <v>16.62275</v>
      </c>
      <c r="BM18" s="2">
        <f t="shared" si="36"/>
        <v>16.711639999999999</v>
      </c>
      <c r="BN18" s="2">
        <f t="shared" si="37"/>
        <v>16.568763913043469</v>
      </c>
      <c r="BO18" s="2"/>
      <c r="BP18" s="2"/>
      <c r="BQ18" s="2"/>
      <c r="BR18" s="2"/>
      <c r="BU18" s="12"/>
      <c r="BV18" s="33"/>
      <c r="BW18" s="34"/>
      <c r="BX18" s="35"/>
      <c r="BY18" s="35"/>
      <c r="BZ18" s="36"/>
      <c r="CA18" s="14" t="str">
        <f t="shared" si="38"/>
        <v/>
      </c>
      <c r="CB18" s="15" t="str">
        <f t="shared" si="39"/>
        <v/>
      </c>
      <c r="CC18" s="15" t="str">
        <f t="shared" si="40"/>
        <v/>
      </c>
      <c r="CD18" s="16" t="str">
        <f t="shared" si="41"/>
        <v/>
      </c>
      <c r="CE18" s="20" t="str">
        <f t="shared" si="42"/>
        <v/>
      </c>
      <c r="CF18" s="21" t="str">
        <f t="shared" si="43"/>
        <v/>
      </c>
      <c r="CI18" s="12">
        <f t="shared" si="44"/>
        <v>0</v>
      </c>
      <c r="CJ18" s="13" t="str">
        <f t="shared" si="45"/>
        <v/>
      </c>
      <c r="CK18" s="2" t="str">
        <f t="shared" si="46"/>
        <v/>
      </c>
      <c r="CL18" s="2" t="str">
        <f t="shared" si="47"/>
        <v/>
      </c>
      <c r="CM18" s="2"/>
      <c r="CN18" s="2"/>
      <c r="CO18" s="2"/>
      <c r="CP18" s="2"/>
      <c r="CS18" s="12">
        <v>42</v>
      </c>
      <c r="CT18" s="33">
        <v>11.67193</v>
      </c>
      <c r="CU18" s="34">
        <v>11.547319999999999</v>
      </c>
      <c r="CV18" s="35">
        <v>11.663040000000001</v>
      </c>
      <c r="CW18" s="35">
        <v>11.60674</v>
      </c>
      <c r="CX18" s="36">
        <v>11.64255</v>
      </c>
      <c r="CY18" s="14">
        <f t="shared" si="48"/>
        <v>11.666127826086953</v>
      </c>
      <c r="CZ18" s="15">
        <f t="shared" si="49"/>
        <v>11.738091739130436</v>
      </c>
      <c r="DA18" s="15">
        <f t="shared" si="50"/>
        <v>11.687006956521742</v>
      </c>
      <c r="DB18" s="16">
        <f t="shared" si="51"/>
        <v>11.739979999999999</v>
      </c>
      <c r="DC18" s="20">
        <f t="shared" si="52"/>
        <v>5.7860000000000689E-2</v>
      </c>
      <c r="DD18" s="21">
        <f t="shared" si="53"/>
        <v>3.6926086956523108E-2</v>
      </c>
      <c r="DG18" s="12">
        <f t="shared" si="54"/>
        <v>42</v>
      </c>
      <c r="DH18" s="13">
        <f t="shared" si="55"/>
        <v>11.67193</v>
      </c>
      <c r="DI18" s="2">
        <f t="shared" si="56"/>
        <v>11.547319999999999</v>
      </c>
      <c r="DJ18" s="2">
        <f t="shared" si="57"/>
        <v>11.666127826086953</v>
      </c>
      <c r="DK18" s="2"/>
      <c r="DL18" s="2"/>
      <c r="DM18" s="2"/>
      <c r="DN18" s="2"/>
      <c r="DQ18" s="12">
        <v>42</v>
      </c>
      <c r="DR18" s="33">
        <v>2.8796400000000002</v>
      </c>
      <c r="DS18" s="34">
        <v>2.8195800000000002</v>
      </c>
      <c r="DT18" s="35">
        <v>2.7783699999999998</v>
      </c>
      <c r="DU18" s="35">
        <v>2.81074</v>
      </c>
      <c r="DV18" s="36">
        <v>2.8997099999999998</v>
      </c>
      <c r="DW18" s="14">
        <f t="shared" si="58"/>
        <v>2.8223386956521739</v>
      </c>
      <c r="DX18" s="15">
        <f t="shared" si="59"/>
        <v>2.8386032608695633</v>
      </c>
      <c r="DY18" s="15">
        <f t="shared" si="60"/>
        <v>2.8357284782608683</v>
      </c>
      <c r="DZ18" s="16">
        <f t="shared" si="61"/>
        <v>2.8045895652173902</v>
      </c>
      <c r="EA18" s="20">
        <f t="shared" si="62"/>
        <v>6.0670000000000002E-2</v>
      </c>
      <c r="EB18" s="21">
        <f t="shared" si="63"/>
        <v>1.7006847826086524E-2</v>
      </c>
      <c r="EE18" s="12">
        <f t="shared" si="64"/>
        <v>42</v>
      </c>
      <c r="EF18" s="13">
        <f t="shared" si="65"/>
        <v>2.8796400000000002</v>
      </c>
      <c r="EG18" s="2">
        <f t="shared" si="66"/>
        <v>2.8195800000000002</v>
      </c>
      <c r="EH18" s="2">
        <f t="shared" si="67"/>
        <v>2.8223386956521739</v>
      </c>
      <c r="EI18" s="2"/>
      <c r="EJ18" s="2"/>
      <c r="EK18" s="2"/>
      <c r="EL18" s="2"/>
      <c r="EO18" s="12">
        <v>42</v>
      </c>
      <c r="EP18" s="33">
        <v>1.80169</v>
      </c>
      <c r="EQ18" s="34">
        <v>1.8230200000000001</v>
      </c>
      <c r="ER18" s="35">
        <v>1.73047</v>
      </c>
      <c r="ES18" s="35">
        <v>1.6441399999999999</v>
      </c>
      <c r="ET18" s="36">
        <v>1.8555699999999999</v>
      </c>
      <c r="EU18" s="14">
        <f t="shared" si="68"/>
        <v>1.8453358695652173</v>
      </c>
      <c r="EV18" s="15">
        <f t="shared" si="69"/>
        <v>1.8314569565217387</v>
      </c>
      <c r="EW18" s="15">
        <f t="shared" si="70"/>
        <v>1.7964034782608691</v>
      </c>
      <c r="EX18" s="16">
        <f t="shared" si="71"/>
        <v>1.7513386956521741</v>
      </c>
      <c r="EY18" s="20">
        <f t="shared" si="72"/>
        <v>0.105715</v>
      </c>
      <c r="EZ18" s="21">
        <f t="shared" si="73"/>
        <v>4.6998586956521593E-2</v>
      </c>
      <c r="FC18" s="12">
        <f t="shared" si="74"/>
        <v>42</v>
      </c>
      <c r="FD18" s="13">
        <f t="shared" si="75"/>
        <v>1.80169</v>
      </c>
      <c r="FE18" s="2">
        <f t="shared" si="76"/>
        <v>1.8230200000000001</v>
      </c>
      <c r="FF18" s="2">
        <f t="shared" si="77"/>
        <v>1.8453358695652173</v>
      </c>
      <c r="FG18" s="2"/>
      <c r="FH18" s="2"/>
      <c r="FI18" s="2"/>
      <c r="FJ18" s="2"/>
      <c r="FM18" s="12">
        <v>42</v>
      </c>
      <c r="FN18" s="33">
        <v>2.5174500000000002</v>
      </c>
      <c r="FO18" s="34">
        <v>2.54216</v>
      </c>
      <c r="FP18" s="35">
        <v>2.55444</v>
      </c>
      <c r="FQ18" s="35">
        <v>2.4595400000000001</v>
      </c>
      <c r="FR18" s="36">
        <v>2.55457</v>
      </c>
      <c r="FS18" s="14">
        <f t="shared" si="81"/>
        <v>2.5291826086956513</v>
      </c>
      <c r="FT18" s="15">
        <f t="shared" si="78"/>
        <v>2.5198039130434777</v>
      </c>
      <c r="FU18" s="15">
        <f t="shared" si="79"/>
        <v>2.5261365217391312</v>
      </c>
      <c r="FV18" s="16">
        <f t="shared" si="80"/>
        <v>2.5776795652173914</v>
      </c>
      <c r="FW18" s="20">
        <f t="shared" si="82"/>
        <v>4.7514999999999974E-2</v>
      </c>
      <c r="FX18" s="21">
        <f t="shared" si="83"/>
        <v>2.893782608695683E-2</v>
      </c>
      <c r="GA18" s="12">
        <f t="shared" si="84"/>
        <v>42</v>
      </c>
      <c r="GB18" s="13">
        <f t="shared" si="85"/>
        <v>2.5174500000000002</v>
      </c>
      <c r="GC18" s="2">
        <f t="shared" si="86"/>
        <v>2.54216</v>
      </c>
      <c r="GD18" s="2">
        <f t="shared" si="87"/>
        <v>2.5291826086956513</v>
      </c>
      <c r="GE18" s="2"/>
      <c r="GF18" s="2"/>
      <c r="GG18" s="2"/>
      <c r="GH18" s="2"/>
    </row>
    <row r="19" spans="1:190" x14ac:dyDescent="0.25">
      <c r="A19" s="12">
        <v>51</v>
      </c>
      <c r="B19" s="33">
        <v>84.662809999999993</v>
      </c>
      <c r="C19" s="34">
        <v>84.212699999999998</v>
      </c>
      <c r="D19" s="35">
        <v>83.862639999999999</v>
      </c>
      <c r="E19" s="35">
        <v>84.54204</v>
      </c>
      <c r="F19" s="36">
        <v>83.949590000000001</v>
      </c>
      <c r="G19" s="14">
        <f t="shared" si="8"/>
        <v>84.157469347826122</v>
      </c>
      <c r="H19" s="15">
        <f t="shared" si="9"/>
        <v>84.204935869565247</v>
      </c>
      <c r="I19" s="15">
        <f t="shared" si="10"/>
        <v>84.404782608695683</v>
      </c>
      <c r="J19" s="16">
        <f t="shared" si="11"/>
        <v>84.35982673913044</v>
      </c>
      <c r="K19" s="20">
        <f t="shared" si="12"/>
        <v>0.33970000000000056</v>
      </c>
      <c r="L19" s="21">
        <f t="shared" si="13"/>
        <v>0.12365663043478037</v>
      </c>
      <c r="O19" s="12">
        <f t="shared" si="14"/>
        <v>51</v>
      </c>
      <c r="P19" s="13">
        <f t="shared" si="15"/>
        <v>84.662809999999993</v>
      </c>
      <c r="Q19" s="2">
        <f t="shared" si="16"/>
        <v>84.212699999999998</v>
      </c>
      <c r="R19" s="2">
        <f t="shared" si="17"/>
        <v>84.157469347826122</v>
      </c>
      <c r="S19" s="2"/>
      <c r="T19" s="2"/>
      <c r="U19" s="2"/>
      <c r="V19" s="2"/>
      <c r="Y19" s="12">
        <v>51</v>
      </c>
      <c r="Z19" s="33">
        <v>65.819460000000007</v>
      </c>
      <c r="AA19" s="34">
        <v>64.952830000000006</v>
      </c>
      <c r="AB19" s="35">
        <v>65.322460000000007</v>
      </c>
      <c r="AC19" s="35">
        <v>65.388450000000006</v>
      </c>
      <c r="AD19" s="36">
        <v>65.080420000000004</v>
      </c>
      <c r="AE19" s="14">
        <f t="shared" si="18"/>
        <v>65.313071956521739</v>
      </c>
      <c r="AF19" s="15">
        <f t="shared" si="19"/>
        <v>65.578533695652212</v>
      </c>
      <c r="AG19" s="15">
        <f t="shared" si="20"/>
        <v>65.71904304347828</v>
      </c>
      <c r="AH19" s="16">
        <f t="shared" si="21"/>
        <v>65.939000869565263</v>
      </c>
      <c r="AI19" s="20">
        <f t="shared" si="22"/>
        <v>0.21781000000000006</v>
      </c>
      <c r="AJ19" s="21">
        <f t="shared" si="23"/>
        <v>0.31296445652176175</v>
      </c>
      <c r="AM19" s="12">
        <f t="shared" si="24"/>
        <v>51</v>
      </c>
      <c r="AN19" s="13">
        <f t="shared" si="25"/>
        <v>65.819460000000007</v>
      </c>
      <c r="AO19" s="2">
        <f t="shared" si="26"/>
        <v>64.952830000000006</v>
      </c>
      <c r="AP19" s="2">
        <f t="shared" si="27"/>
        <v>65.313071956521739</v>
      </c>
      <c r="AQ19" s="2"/>
      <c r="AR19" s="2"/>
      <c r="AS19" s="2"/>
      <c r="AT19" s="2"/>
      <c r="AW19" s="12">
        <v>51</v>
      </c>
      <c r="AX19" s="33">
        <v>12.440009999999999</v>
      </c>
      <c r="AY19" s="34">
        <v>12.6465</v>
      </c>
      <c r="AZ19" s="35">
        <v>11.799709999999999</v>
      </c>
      <c r="BA19" s="35">
        <v>12.479419999999999</v>
      </c>
      <c r="BB19" s="36">
        <v>13.055490000000001</v>
      </c>
      <c r="BC19" s="14">
        <f t="shared" si="28"/>
        <v>12.503623913043471</v>
      </c>
      <c r="BD19" s="15">
        <f t="shared" si="29"/>
        <v>12.38702673913043</v>
      </c>
      <c r="BE19" s="15">
        <f t="shared" si="30"/>
        <v>12.259840434782607</v>
      </c>
      <c r="BF19" s="16">
        <f t="shared" si="31"/>
        <v>12.357233043478258</v>
      </c>
      <c r="BG19" s="20">
        <f t="shared" si="32"/>
        <v>0.62789000000000073</v>
      </c>
      <c r="BH19" s="21">
        <f t="shared" si="33"/>
        <v>0.12189173913043216</v>
      </c>
      <c r="BK19" s="12">
        <f t="shared" si="34"/>
        <v>51</v>
      </c>
      <c r="BL19" s="13">
        <f t="shared" si="35"/>
        <v>12.440009999999999</v>
      </c>
      <c r="BM19" s="2">
        <f t="shared" si="36"/>
        <v>12.6465</v>
      </c>
      <c r="BN19" s="2">
        <f t="shared" si="37"/>
        <v>12.503623913043471</v>
      </c>
      <c r="BO19" s="2"/>
      <c r="BP19" s="2"/>
      <c r="BQ19" s="2"/>
      <c r="BR19" s="2"/>
      <c r="BU19" s="12"/>
      <c r="BV19" s="33"/>
      <c r="BW19" s="34"/>
      <c r="BX19" s="35"/>
      <c r="BY19" s="35"/>
      <c r="BZ19" s="36"/>
      <c r="CA19" s="14" t="str">
        <f t="shared" si="38"/>
        <v/>
      </c>
      <c r="CB19" s="15" t="str">
        <f t="shared" si="39"/>
        <v/>
      </c>
      <c r="CC19" s="15" t="str">
        <f t="shared" si="40"/>
        <v/>
      </c>
      <c r="CD19" s="16" t="str">
        <f t="shared" si="41"/>
        <v/>
      </c>
      <c r="CE19" s="20" t="str">
        <f t="shared" si="42"/>
        <v/>
      </c>
      <c r="CF19" s="21" t="str">
        <f t="shared" si="43"/>
        <v/>
      </c>
      <c r="CI19" s="12">
        <f t="shared" si="44"/>
        <v>0</v>
      </c>
      <c r="CJ19" s="13" t="str">
        <f t="shared" si="45"/>
        <v/>
      </c>
      <c r="CK19" s="2" t="str">
        <f t="shared" si="46"/>
        <v/>
      </c>
      <c r="CL19" s="2" t="str">
        <f t="shared" si="47"/>
        <v/>
      </c>
      <c r="CM19" s="2"/>
      <c r="CN19" s="2"/>
      <c r="CO19" s="2"/>
      <c r="CP19" s="2"/>
      <c r="CS19" s="12">
        <v>51</v>
      </c>
      <c r="CT19" s="33">
        <v>12.695130000000001</v>
      </c>
      <c r="CU19" s="34">
        <v>12.596869999999999</v>
      </c>
      <c r="CV19" s="35">
        <v>12.62243</v>
      </c>
      <c r="CW19" s="35">
        <v>12.62861</v>
      </c>
      <c r="CX19" s="36">
        <v>12.613910000000001</v>
      </c>
      <c r="CY19" s="14">
        <f t="shared" si="48"/>
        <v>12.715677826086953</v>
      </c>
      <c r="CZ19" s="15">
        <f t="shared" si="49"/>
        <v>12.697481739130435</v>
      </c>
      <c r="DA19" s="15">
        <f t="shared" si="50"/>
        <v>12.708876956521742</v>
      </c>
      <c r="DB19" s="16">
        <f t="shared" si="51"/>
        <v>12.71134</v>
      </c>
      <c r="DC19" s="20">
        <f t="shared" si="52"/>
        <v>1.5870000000000495E-2</v>
      </c>
      <c r="DD19" s="21">
        <f t="shared" si="53"/>
        <v>9.0980434782590436E-3</v>
      </c>
      <c r="DG19" s="12">
        <f t="shared" si="54"/>
        <v>51</v>
      </c>
      <c r="DH19" s="13">
        <f t="shared" si="55"/>
        <v>12.695130000000001</v>
      </c>
      <c r="DI19" s="2">
        <f t="shared" si="56"/>
        <v>12.596869999999999</v>
      </c>
      <c r="DJ19" s="2">
        <f t="shared" si="57"/>
        <v>12.715677826086953</v>
      </c>
      <c r="DK19" s="2"/>
      <c r="DL19" s="2"/>
      <c r="DM19" s="2"/>
      <c r="DN19" s="2"/>
      <c r="DQ19" s="12">
        <v>51</v>
      </c>
      <c r="DR19" s="33">
        <v>2.5741700000000001</v>
      </c>
      <c r="DS19" s="34">
        <v>2.6075900000000001</v>
      </c>
      <c r="DT19" s="35">
        <v>2.5032399999999999</v>
      </c>
      <c r="DU19" s="35">
        <v>2.5434700000000001</v>
      </c>
      <c r="DV19" s="36">
        <v>2.72872</v>
      </c>
      <c r="DW19" s="14">
        <f t="shared" si="58"/>
        <v>2.6103486956521738</v>
      </c>
      <c r="DX19" s="15">
        <f t="shared" si="59"/>
        <v>2.5634732608695634</v>
      </c>
      <c r="DY19" s="15">
        <f t="shared" si="60"/>
        <v>2.5684584782608684</v>
      </c>
      <c r="DZ19" s="16">
        <f t="shared" si="61"/>
        <v>2.6335995652173905</v>
      </c>
      <c r="EA19" s="20">
        <f t="shared" si="62"/>
        <v>0.11274000000000006</v>
      </c>
      <c r="EB19" s="21">
        <f t="shared" si="63"/>
        <v>3.5063152173913537E-2</v>
      </c>
      <c r="EE19" s="12">
        <f t="shared" si="64"/>
        <v>51</v>
      </c>
      <c r="EF19" s="13">
        <f t="shared" si="65"/>
        <v>2.5741700000000001</v>
      </c>
      <c r="EG19" s="2">
        <f t="shared" si="66"/>
        <v>2.6075900000000001</v>
      </c>
      <c r="EH19" s="2">
        <f t="shared" si="67"/>
        <v>2.6103486956521738</v>
      </c>
      <c r="EI19" s="2"/>
      <c r="EJ19" s="2"/>
      <c r="EK19" s="2"/>
      <c r="EL19" s="2"/>
      <c r="EO19" s="12">
        <v>51</v>
      </c>
      <c r="EP19" s="33">
        <v>1.5758399999999999</v>
      </c>
      <c r="EQ19" s="34">
        <v>1.49396</v>
      </c>
      <c r="ER19" s="35">
        <v>1.4615199999999999</v>
      </c>
      <c r="ES19" s="35">
        <v>1.3574299999999999</v>
      </c>
      <c r="ET19" s="36">
        <v>1.6405799999999999</v>
      </c>
      <c r="EU19" s="14">
        <f t="shared" si="68"/>
        <v>1.5162758695652172</v>
      </c>
      <c r="EV19" s="15">
        <f t="shared" si="69"/>
        <v>1.5625069565217387</v>
      </c>
      <c r="EW19" s="15">
        <f t="shared" si="70"/>
        <v>1.5096934782608691</v>
      </c>
      <c r="EX19" s="16">
        <f t="shared" si="71"/>
        <v>1.5363486956521741</v>
      </c>
      <c r="EY19" s="20">
        <f t="shared" si="72"/>
        <v>0.14157500000000001</v>
      </c>
      <c r="EZ19" s="21">
        <f t="shared" si="73"/>
        <v>2.6406739130434786E-2</v>
      </c>
      <c r="FC19" s="12">
        <f t="shared" si="74"/>
        <v>51</v>
      </c>
      <c r="FD19" s="13">
        <f t="shared" si="75"/>
        <v>1.5758399999999999</v>
      </c>
      <c r="FE19" s="2">
        <f t="shared" si="76"/>
        <v>1.49396</v>
      </c>
      <c r="FF19" s="2">
        <f t="shared" si="77"/>
        <v>1.5162758695652172</v>
      </c>
      <c r="FG19" s="2"/>
      <c r="FH19" s="2"/>
      <c r="FI19" s="2"/>
      <c r="FJ19" s="2"/>
      <c r="FM19" s="12">
        <v>51</v>
      </c>
      <c r="FN19" s="33">
        <v>2.2455400000000001</v>
      </c>
      <c r="FO19" s="34">
        <v>2.1594600000000002</v>
      </c>
      <c r="FP19" s="35">
        <v>2.2575099999999999</v>
      </c>
      <c r="FQ19" s="35">
        <v>2.0691199999999998</v>
      </c>
      <c r="FR19" s="36">
        <v>2.01118</v>
      </c>
      <c r="FS19" s="14">
        <f t="shared" si="81"/>
        <v>2.1464826086956514</v>
      </c>
      <c r="FT19" s="15">
        <f t="shared" si="78"/>
        <v>2.2228739130434776</v>
      </c>
      <c r="FU19" s="15">
        <f t="shared" si="79"/>
        <v>2.135716521739131</v>
      </c>
      <c r="FV19" s="16">
        <f t="shared" si="80"/>
        <v>2.0342895652173913</v>
      </c>
      <c r="FW19" s="20">
        <f t="shared" si="82"/>
        <v>0.12316499999999997</v>
      </c>
      <c r="FX19" s="21">
        <f t="shared" si="83"/>
        <v>9.429217391304312E-2</v>
      </c>
      <c r="GA19" s="12">
        <f t="shared" si="84"/>
        <v>51</v>
      </c>
      <c r="GB19" s="13">
        <f t="shared" si="85"/>
        <v>2.2455400000000001</v>
      </c>
      <c r="GC19" s="2">
        <f t="shared" si="86"/>
        <v>2.1594600000000002</v>
      </c>
      <c r="GD19" s="2">
        <f t="shared" si="87"/>
        <v>2.1464826086956514</v>
      </c>
      <c r="GE19" s="2"/>
      <c r="GF19" s="2"/>
      <c r="GG19" s="2"/>
      <c r="GH19" s="2"/>
    </row>
    <row r="20" spans="1:190" x14ac:dyDescent="0.25">
      <c r="A20" s="12">
        <v>52</v>
      </c>
      <c r="B20" s="33">
        <v>84.685069999999996</v>
      </c>
      <c r="C20" s="34">
        <v>84.153229999999994</v>
      </c>
      <c r="D20" s="35">
        <v>84.095280000000002</v>
      </c>
      <c r="E20" s="35">
        <v>84.665679999999995</v>
      </c>
      <c r="F20" s="36">
        <v>84.104200000000006</v>
      </c>
      <c r="G20" s="14">
        <f t="shared" si="8"/>
        <v>84.097999347826118</v>
      </c>
      <c r="H20" s="15">
        <f t="shared" si="9"/>
        <v>84.437575869565251</v>
      </c>
      <c r="I20" s="15">
        <f t="shared" si="10"/>
        <v>84.528422608695678</v>
      </c>
      <c r="J20" s="16">
        <f t="shared" si="11"/>
        <v>84.514436739130446</v>
      </c>
      <c r="K20" s="20">
        <f t="shared" si="12"/>
        <v>0.28519999999999612</v>
      </c>
      <c r="L20" s="21">
        <f t="shared" si="13"/>
        <v>0.21521163043477998</v>
      </c>
      <c r="O20" s="12">
        <f t="shared" si="14"/>
        <v>52</v>
      </c>
      <c r="P20" s="13">
        <f t="shared" si="15"/>
        <v>84.685069999999996</v>
      </c>
      <c r="Q20" s="2">
        <f t="shared" si="16"/>
        <v>84.153229999999994</v>
      </c>
      <c r="R20" s="2">
        <f t="shared" si="17"/>
        <v>84.097999347826118</v>
      </c>
      <c r="S20" s="2"/>
      <c r="T20" s="2"/>
      <c r="U20" s="2"/>
      <c r="V20" s="2"/>
      <c r="Y20" s="12">
        <v>52</v>
      </c>
      <c r="Z20" s="33">
        <v>65.854240000000004</v>
      </c>
      <c r="AA20" s="34">
        <v>64.774950000000004</v>
      </c>
      <c r="AB20" s="35">
        <v>64.967820000000003</v>
      </c>
      <c r="AC20" s="35">
        <v>65.256360000000001</v>
      </c>
      <c r="AD20" s="36">
        <v>64.925150000000002</v>
      </c>
      <c r="AE20" s="14">
        <f t="shared" si="18"/>
        <v>65.135191956521737</v>
      </c>
      <c r="AF20" s="15">
        <f t="shared" si="19"/>
        <v>65.223893695652208</v>
      </c>
      <c r="AG20" s="15">
        <f t="shared" si="20"/>
        <v>65.586953043478275</v>
      </c>
      <c r="AH20" s="16">
        <f t="shared" si="21"/>
        <v>65.783730869565261</v>
      </c>
      <c r="AI20" s="20">
        <f t="shared" si="22"/>
        <v>0.24070499999999839</v>
      </c>
      <c r="AJ20" s="21">
        <f t="shared" si="23"/>
        <v>0.32426945652176187</v>
      </c>
      <c r="AM20" s="12">
        <f t="shared" si="24"/>
        <v>52</v>
      </c>
      <c r="AN20" s="13">
        <f t="shared" si="25"/>
        <v>65.854240000000004</v>
      </c>
      <c r="AO20" s="2">
        <f t="shared" si="26"/>
        <v>64.774950000000004</v>
      </c>
      <c r="AP20" s="2">
        <f t="shared" si="27"/>
        <v>65.135191956521737</v>
      </c>
      <c r="AQ20" s="2"/>
      <c r="AR20" s="2"/>
      <c r="AS20" s="2"/>
      <c r="AT20" s="2"/>
      <c r="AW20" s="12">
        <v>52</v>
      </c>
      <c r="AX20" s="33">
        <v>12.501530000000001</v>
      </c>
      <c r="AY20" s="34">
        <v>12.95537</v>
      </c>
      <c r="AZ20" s="35">
        <v>12.114000000000001</v>
      </c>
      <c r="BA20" s="35">
        <v>12.87974</v>
      </c>
      <c r="BB20" s="36">
        <v>13.42746</v>
      </c>
      <c r="BC20" s="14">
        <f t="shared" si="28"/>
        <v>12.812493913043472</v>
      </c>
      <c r="BD20" s="15">
        <f t="shared" si="29"/>
        <v>12.701316739130432</v>
      </c>
      <c r="BE20" s="15">
        <f t="shared" si="30"/>
        <v>12.660160434782608</v>
      </c>
      <c r="BF20" s="16">
        <f t="shared" si="31"/>
        <v>12.729203043478257</v>
      </c>
      <c r="BG20" s="20">
        <f t="shared" si="32"/>
        <v>0.65672999999999959</v>
      </c>
      <c r="BH20" s="21">
        <f t="shared" si="33"/>
        <v>7.6166739130432148E-2</v>
      </c>
      <c r="BK20" s="12">
        <f t="shared" si="34"/>
        <v>52</v>
      </c>
      <c r="BL20" s="13">
        <f t="shared" si="35"/>
        <v>12.501530000000001</v>
      </c>
      <c r="BM20" s="2">
        <f t="shared" si="36"/>
        <v>12.95537</v>
      </c>
      <c r="BN20" s="2">
        <f t="shared" si="37"/>
        <v>12.812493913043472</v>
      </c>
      <c r="BO20" s="2"/>
      <c r="BP20" s="2"/>
      <c r="BQ20" s="2"/>
      <c r="BR20" s="2"/>
      <c r="BU20" s="12"/>
      <c r="BV20" s="33"/>
      <c r="BW20" s="34"/>
      <c r="BX20" s="35"/>
      <c r="BY20" s="35"/>
      <c r="BZ20" s="36"/>
      <c r="CA20" s="14" t="str">
        <f t="shared" si="38"/>
        <v/>
      </c>
      <c r="CB20" s="15" t="str">
        <f t="shared" si="39"/>
        <v/>
      </c>
      <c r="CC20" s="15" t="str">
        <f t="shared" si="40"/>
        <v/>
      </c>
      <c r="CD20" s="16" t="str">
        <f t="shared" si="41"/>
        <v/>
      </c>
      <c r="CE20" s="20" t="str">
        <f t="shared" si="42"/>
        <v/>
      </c>
      <c r="CF20" s="21" t="str">
        <f t="shared" si="43"/>
        <v/>
      </c>
      <c r="CI20" s="12">
        <f t="shared" si="44"/>
        <v>0</v>
      </c>
      <c r="CJ20" s="13" t="str">
        <f t="shared" si="45"/>
        <v/>
      </c>
      <c r="CK20" s="2" t="str">
        <f t="shared" si="46"/>
        <v/>
      </c>
      <c r="CL20" s="2" t="str">
        <f t="shared" si="47"/>
        <v/>
      </c>
      <c r="CM20" s="2"/>
      <c r="CN20" s="2"/>
      <c r="CO20" s="2"/>
      <c r="CP20" s="2"/>
      <c r="CS20" s="12">
        <v>52</v>
      </c>
      <c r="CT20" s="33">
        <v>12.70166</v>
      </c>
      <c r="CU20" s="34">
        <v>12.6404</v>
      </c>
      <c r="CV20" s="35">
        <v>12.645619999999999</v>
      </c>
      <c r="CW20" s="35">
        <v>12.62396</v>
      </c>
      <c r="CX20" s="36">
        <v>12.61741</v>
      </c>
      <c r="CY20" s="14">
        <f t="shared" si="48"/>
        <v>12.759207826086953</v>
      </c>
      <c r="CZ20" s="15">
        <f t="shared" si="49"/>
        <v>12.720671739130434</v>
      </c>
      <c r="DA20" s="15">
        <f t="shared" si="50"/>
        <v>12.704226956521742</v>
      </c>
      <c r="DB20" s="16">
        <f t="shared" si="51"/>
        <v>12.714839999999999</v>
      </c>
      <c r="DC20" s="20">
        <f t="shared" si="52"/>
        <v>1.4104999999999812E-2</v>
      </c>
      <c r="DD20" s="21">
        <f t="shared" si="53"/>
        <v>2.749043478260571E-2</v>
      </c>
      <c r="DG20" s="12">
        <f t="shared" si="54"/>
        <v>52</v>
      </c>
      <c r="DH20" s="13">
        <f t="shared" si="55"/>
        <v>12.70166</v>
      </c>
      <c r="DI20" s="2">
        <f t="shared" si="56"/>
        <v>12.6404</v>
      </c>
      <c r="DJ20" s="2">
        <f t="shared" si="57"/>
        <v>12.759207826086953</v>
      </c>
      <c r="DK20" s="2"/>
      <c r="DL20" s="2"/>
      <c r="DM20" s="2"/>
      <c r="DN20" s="2"/>
      <c r="DQ20" s="12">
        <v>52</v>
      </c>
      <c r="DR20" s="33">
        <v>2.5838700000000001</v>
      </c>
      <c r="DS20" s="34">
        <v>2.6610800000000001</v>
      </c>
      <c r="DT20" s="35">
        <v>2.5540699999999998</v>
      </c>
      <c r="DU20" s="35">
        <v>2.59666</v>
      </c>
      <c r="DV20" s="36">
        <v>2.79244</v>
      </c>
      <c r="DW20" s="14">
        <f t="shared" si="58"/>
        <v>2.6638386956521738</v>
      </c>
      <c r="DX20" s="15">
        <f t="shared" si="59"/>
        <v>2.6143032608695633</v>
      </c>
      <c r="DY20" s="15">
        <f t="shared" si="60"/>
        <v>2.6216484782608682</v>
      </c>
      <c r="DZ20" s="16">
        <f t="shared" si="61"/>
        <v>2.6973195652173905</v>
      </c>
      <c r="EA20" s="20">
        <f t="shared" si="62"/>
        <v>0.1191850000000001</v>
      </c>
      <c r="EB20" s="21">
        <f t="shared" si="63"/>
        <v>4.1508152173913571E-2</v>
      </c>
      <c r="EE20" s="12">
        <f t="shared" si="64"/>
        <v>52</v>
      </c>
      <c r="EF20" s="13">
        <f t="shared" si="65"/>
        <v>2.5838700000000001</v>
      </c>
      <c r="EG20" s="2">
        <f t="shared" si="66"/>
        <v>2.6610800000000001</v>
      </c>
      <c r="EH20" s="2">
        <f t="shared" si="67"/>
        <v>2.6638386956521738</v>
      </c>
      <c r="EI20" s="2"/>
      <c r="EJ20" s="2"/>
      <c r="EK20" s="2"/>
      <c r="EL20" s="2"/>
      <c r="EO20" s="12">
        <v>52</v>
      </c>
      <c r="EP20" s="33">
        <v>1.60805</v>
      </c>
      <c r="EQ20" s="34">
        <v>1.5319100000000001</v>
      </c>
      <c r="ER20" s="35">
        <v>1.50617</v>
      </c>
      <c r="ES20" s="35">
        <v>1.38988</v>
      </c>
      <c r="ET20" s="36">
        <v>1.69757</v>
      </c>
      <c r="EU20" s="14">
        <f t="shared" si="68"/>
        <v>1.5542258695652174</v>
      </c>
      <c r="EV20" s="15">
        <f t="shared" si="69"/>
        <v>1.6071569565217387</v>
      </c>
      <c r="EW20" s="15">
        <f t="shared" si="70"/>
        <v>1.5421434782608692</v>
      </c>
      <c r="EX20" s="16">
        <f t="shared" si="71"/>
        <v>1.5933386956521742</v>
      </c>
      <c r="EY20" s="20">
        <f t="shared" si="72"/>
        <v>0.15384500000000001</v>
      </c>
      <c r="EZ20" s="21">
        <f t="shared" si="73"/>
        <v>3.2506739130434781E-2</v>
      </c>
      <c r="FC20" s="12">
        <f t="shared" si="74"/>
        <v>52</v>
      </c>
      <c r="FD20" s="13">
        <f t="shared" si="75"/>
        <v>1.60805</v>
      </c>
      <c r="FE20" s="2">
        <f t="shared" si="76"/>
        <v>1.5319100000000001</v>
      </c>
      <c r="FF20" s="2">
        <f t="shared" si="77"/>
        <v>1.5542258695652174</v>
      </c>
      <c r="FG20" s="2"/>
      <c r="FH20" s="2"/>
      <c r="FI20" s="2"/>
      <c r="FJ20" s="2"/>
      <c r="FM20" s="12">
        <v>52</v>
      </c>
      <c r="FN20" s="33">
        <v>2.2028500000000002</v>
      </c>
      <c r="FO20" s="34">
        <v>2.10683</v>
      </c>
      <c r="FP20" s="35">
        <v>2.2363</v>
      </c>
      <c r="FQ20" s="35">
        <v>2.0200900000000002</v>
      </c>
      <c r="FR20" s="36">
        <v>2.0098099999999999</v>
      </c>
      <c r="FS20" s="14">
        <f t="shared" si="81"/>
        <v>2.0938526086956513</v>
      </c>
      <c r="FT20" s="15">
        <f t="shared" si="78"/>
        <v>2.2016639130434776</v>
      </c>
      <c r="FU20" s="15">
        <f t="shared" si="79"/>
        <v>2.0866865217391313</v>
      </c>
      <c r="FV20" s="16">
        <f t="shared" si="80"/>
        <v>2.0329195652173913</v>
      </c>
      <c r="FW20" s="20">
        <f t="shared" si="82"/>
        <v>0.11324500000000004</v>
      </c>
      <c r="FX20" s="21">
        <f t="shared" si="83"/>
        <v>8.4372173913043191E-2</v>
      </c>
      <c r="GA20" s="12">
        <f t="shared" si="84"/>
        <v>52</v>
      </c>
      <c r="GB20" s="13">
        <f t="shared" si="85"/>
        <v>2.2028500000000002</v>
      </c>
      <c r="GC20" s="2">
        <f t="shared" si="86"/>
        <v>2.10683</v>
      </c>
      <c r="GD20" s="2">
        <f t="shared" si="87"/>
        <v>2.0938526086956513</v>
      </c>
      <c r="GE20" s="2"/>
      <c r="GF20" s="2"/>
      <c r="GG20" s="2"/>
      <c r="GH20" s="2"/>
    </row>
    <row r="21" spans="1:190" x14ac:dyDescent="0.25">
      <c r="A21" s="12">
        <v>61</v>
      </c>
      <c r="B21" s="33">
        <v>88.734499999999997</v>
      </c>
      <c r="C21" s="34">
        <v>88.757059999999996</v>
      </c>
      <c r="D21" s="35">
        <v>88.233890000000002</v>
      </c>
      <c r="E21" s="35">
        <v>88.733800000000002</v>
      </c>
      <c r="F21" s="36">
        <v>88.189149999999998</v>
      </c>
      <c r="G21" s="14">
        <f t="shared" si="8"/>
        <v>88.70182934782612</v>
      </c>
      <c r="H21" s="15">
        <f t="shared" si="9"/>
        <v>88.576185869565251</v>
      </c>
      <c r="I21" s="15">
        <f t="shared" si="10"/>
        <v>88.596542608695685</v>
      </c>
      <c r="J21" s="16">
        <f t="shared" si="11"/>
        <v>88.599386739130438</v>
      </c>
      <c r="K21" s="20">
        <f t="shared" si="12"/>
        <v>0.28395499999999885</v>
      </c>
      <c r="L21" s="21">
        <f t="shared" si="13"/>
        <v>6.2821739130434651E-2</v>
      </c>
      <c r="O21" s="12">
        <f t="shared" si="14"/>
        <v>61</v>
      </c>
      <c r="P21" s="13">
        <f t="shared" si="15"/>
        <v>88.734499999999997</v>
      </c>
      <c r="Q21" s="2">
        <f t="shared" si="16"/>
        <v>88.757059999999996</v>
      </c>
      <c r="R21" s="2">
        <f t="shared" si="17"/>
        <v>88.70182934782612</v>
      </c>
      <c r="S21" s="2"/>
      <c r="T21" s="2"/>
      <c r="U21" s="2"/>
      <c r="V21" s="2"/>
      <c r="Y21" s="12">
        <v>61</v>
      </c>
      <c r="Z21" s="33">
        <v>67.493340000000003</v>
      </c>
      <c r="AA21" s="34">
        <v>66.935029999999998</v>
      </c>
      <c r="AB21" s="35">
        <v>66.886719999999997</v>
      </c>
      <c r="AC21" s="35">
        <v>66.636939999999996</v>
      </c>
      <c r="AD21" s="36">
        <v>65.515349999999998</v>
      </c>
      <c r="AE21" s="14">
        <f t="shared" si="18"/>
        <v>67.295271956521731</v>
      </c>
      <c r="AF21" s="15">
        <f t="shared" si="19"/>
        <v>67.142793695652202</v>
      </c>
      <c r="AG21" s="15">
        <f t="shared" si="20"/>
        <v>66.967533043478269</v>
      </c>
      <c r="AH21" s="16">
        <f t="shared" si="21"/>
        <v>66.373930869565257</v>
      </c>
      <c r="AI21" s="20">
        <f t="shared" si="22"/>
        <v>0.7098399999999998</v>
      </c>
      <c r="AJ21" s="21">
        <f t="shared" si="23"/>
        <v>0.46067054347823699</v>
      </c>
      <c r="AM21" s="12">
        <f t="shared" si="24"/>
        <v>61</v>
      </c>
      <c r="AN21" s="13">
        <f t="shared" si="25"/>
        <v>67.493340000000003</v>
      </c>
      <c r="AO21" s="2">
        <f t="shared" si="26"/>
        <v>66.935029999999998</v>
      </c>
      <c r="AP21" s="2">
        <f t="shared" si="27"/>
        <v>67.295271956521731</v>
      </c>
      <c r="AQ21" s="2"/>
      <c r="AR21" s="2"/>
      <c r="AS21" s="2"/>
      <c r="AT21" s="2"/>
      <c r="AW21" s="12">
        <v>61</v>
      </c>
      <c r="AX21" s="33">
        <v>11.336729999999999</v>
      </c>
      <c r="AY21" s="34">
        <v>11.38753</v>
      </c>
      <c r="AZ21" s="35">
        <v>11.12087</v>
      </c>
      <c r="BA21" s="35">
        <v>11.961220000000001</v>
      </c>
      <c r="BB21" s="36">
        <v>12.48978</v>
      </c>
      <c r="BC21" s="14">
        <f t="shared" si="28"/>
        <v>11.244653913043472</v>
      </c>
      <c r="BD21" s="15">
        <f t="shared" si="29"/>
        <v>11.708186739130431</v>
      </c>
      <c r="BE21" s="15">
        <f t="shared" si="30"/>
        <v>11.741640434782608</v>
      </c>
      <c r="BF21" s="16">
        <f t="shared" si="31"/>
        <v>11.791523043478257</v>
      </c>
      <c r="BG21" s="20">
        <f t="shared" si="32"/>
        <v>0.68445499999999981</v>
      </c>
      <c r="BH21" s="21">
        <f t="shared" si="33"/>
        <v>0.27343456521739284</v>
      </c>
      <c r="BK21" s="12">
        <f t="shared" si="34"/>
        <v>61</v>
      </c>
      <c r="BL21" s="13">
        <f t="shared" si="35"/>
        <v>11.336729999999999</v>
      </c>
      <c r="BM21" s="2">
        <f t="shared" si="36"/>
        <v>11.38753</v>
      </c>
      <c r="BN21" s="2">
        <f t="shared" si="37"/>
        <v>11.244653913043472</v>
      </c>
      <c r="BO21" s="2"/>
      <c r="BP21" s="2"/>
      <c r="BQ21" s="2"/>
      <c r="BR21" s="2"/>
      <c r="BU21" s="12"/>
      <c r="BV21" s="33"/>
      <c r="BW21" s="34"/>
      <c r="BX21" s="35"/>
      <c r="BY21" s="35"/>
      <c r="BZ21" s="36"/>
      <c r="CA21" s="14" t="str">
        <f t="shared" si="38"/>
        <v/>
      </c>
      <c r="CB21" s="15" t="str">
        <f t="shared" si="39"/>
        <v/>
      </c>
      <c r="CC21" s="15" t="str">
        <f t="shared" si="40"/>
        <v/>
      </c>
      <c r="CD21" s="16" t="str">
        <f t="shared" si="41"/>
        <v/>
      </c>
      <c r="CE21" s="20" t="str">
        <f t="shared" si="42"/>
        <v/>
      </c>
      <c r="CF21" s="21" t="str">
        <f t="shared" si="43"/>
        <v/>
      </c>
      <c r="CI21" s="12">
        <f t="shared" si="44"/>
        <v>0</v>
      </c>
      <c r="CJ21" s="13" t="str">
        <f t="shared" si="45"/>
        <v/>
      </c>
      <c r="CK21" s="2" t="str">
        <f t="shared" si="46"/>
        <v/>
      </c>
      <c r="CL21" s="2" t="str">
        <f t="shared" si="47"/>
        <v/>
      </c>
      <c r="CM21" s="2"/>
      <c r="CN21" s="2"/>
      <c r="CO21" s="2"/>
      <c r="CP21" s="2"/>
      <c r="CS21" s="12">
        <v>61</v>
      </c>
      <c r="CT21" s="33">
        <v>11.713200000000001</v>
      </c>
      <c r="CU21" s="34">
        <v>11.61722</v>
      </c>
      <c r="CV21" s="35">
        <v>11.66245</v>
      </c>
      <c r="CW21" s="35">
        <v>11.597429999999999</v>
      </c>
      <c r="CX21" s="36">
        <v>11.6547</v>
      </c>
      <c r="CY21" s="14">
        <f t="shared" si="48"/>
        <v>11.736027826086953</v>
      </c>
      <c r="CZ21" s="15">
        <f t="shared" si="49"/>
        <v>11.737501739130435</v>
      </c>
      <c r="DA21" s="15">
        <f t="shared" si="50"/>
        <v>11.677696956521741</v>
      </c>
      <c r="DB21" s="16">
        <f t="shared" si="51"/>
        <v>11.752129999999999</v>
      </c>
      <c r="DC21" s="20">
        <f t="shared" si="52"/>
        <v>3.2510000000000261E-2</v>
      </c>
      <c r="DD21" s="21">
        <f t="shared" si="53"/>
        <v>3.7216521739129149E-2</v>
      </c>
      <c r="DG21" s="12">
        <f t="shared" si="54"/>
        <v>61</v>
      </c>
      <c r="DH21" s="13">
        <f t="shared" si="55"/>
        <v>11.713200000000001</v>
      </c>
      <c r="DI21" s="2">
        <f t="shared" si="56"/>
        <v>11.61722</v>
      </c>
      <c r="DJ21" s="2">
        <f t="shared" si="57"/>
        <v>11.736027826086953</v>
      </c>
      <c r="DK21" s="2"/>
      <c r="DL21" s="2"/>
      <c r="DM21" s="2"/>
      <c r="DN21" s="2"/>
      <c r="DQ21" s="12">
        <v>61</v>
      </c>
      <c r="DR21" s="33">
        <v>2.5183900000000001</v>
      </c>
      <c r="DS21" s="34">
        <v>2.4365700000000001</v>
      </c>
      <c r="DT21" s="35">
        <v>2.4410400000000001</v>
      </c>
      <c r="DU21" s="35">
        <v>2.4214799999999999</v>
      </c>
      <c r="DV21" s="36">
        <v>2.5496500000000002</v>
      </c>
      <c r="DW21" s="14">
        <f t="shared" si="58"/>
        <v>2.4393286956521738</v>
      </c>
      <c r="DX21" s="15">
        <f t="shared" si="59"/>
        <v>2.5012732608695636</v>
      </c>
      <c r="DY21" s="15">
        <f t="shared" si="60"/>
        <v>2.4464684782608681</v>
      </c>
      <c r="DZ21" s="16">
        <f t="shared" si="61"/>
        <v>2.4545295652173906</v>
      </c>
      <c r="EA21" s="20">
        <f t="shared" si="62"/>
        <v>6.408500000000017E-2</v>
      </c>
      <c r="EB21" s="21">
        <f t="shared" si="63"/>
        <v>3.097228260869489E-2</v>
      </c>
      <c r="EE21" s="12">
        <f t="shared" si="64"/>
        <v>61</v>
      </c>
      <c r="EF21" s="13">
        <f t="shared" si="65"/>
        <v>2.5183900000000001</v>
      </c>
      <c r="EG21" s="2">
        <f t="shared" si="66"/>
        <v>2.4365700000000001</v>
      </c>
      <c r="EH21" s="2">
        <f t="shared" si="67"/>
        <v>2.4393286956521738</v>
      </c>
      <c r="EI21" s="2"/>
      <c r="EJ21" s="2"/>
      <c r="EK21" s="2"/>
      <c r="EL21" s="2"/>
      <c r="EO21" s="12">
        <v>61</v>
      </c>
      <c r="EP21" s="33">
        <v>1.63514</v>
      </c>
      <c r="EQ21" s="34">
        <v>1.6472199999999999</v>
      </c>
      <c r="ER21" s="35">
        <v>1.5986199999999999</v>
      </c>
      <c r="ES21" s="35">
        <v>1.52932</v>
      </c>
      <c r="ET21" s="36">
        <v>1.82613</v>
      </c>
      <c r="EU21" s="14">
        <f t="shared" si="68"/>
        <v>1.6695358695652172</v>
      </c>
      <c r="EV21" s="15">
        <f t="shared" si="69"/>
        <v>1.6996069565217387</v>
      </c>
      <c r="EW21" s="15">
        <f t="shared" si="70"/>
        <v>1.6815834782608692</v>
      </c>
      <c r="EX21" s="16">
        <f t="shared" si="71"/>
        <v>1.7218986956521742</v>
      </c>
      <c r="EY21" s="20">
        <f t="shared" si="72"/>
        <v>0.14840500000000001</v>
      </c>
      <c r="EZ21" s="21">
        <f t="shared" si="73"/>
        <v>2.6181413043478541E-2</v>
      </c>
      <c r="FC21" s="12">
        <f t="shared" si="74"/>
        <v>61</v>
      </c>
      <c r="FD21" s="13">
        <f t="shared" si="75"/>
        <v>1.63514</v>
      </c>
      <c r="FE21" s="2">
        <f t="shared" si="76"/>
        <v>1.6472199999999999</v>
      </c>
      <c r="FF21" s="2">
        <f t="shared" si="77"/>
        <v>1.6695358695652172</v>
      </c>
      <c r="FG21" s="2"/>
      <c r="FH21" s="2"/>
      <c r="FI21" s="2"/>
      <c r="FJ21" s="2"/>
      <c r="FM21" s="12">
        <v>61</v>
      </c>
      <c r="FN21" s="33">
        <v>2.3151999999999999</v>
      </c>
      <c r="FO21" s="34">
        <v>2.3433799999999998</v>
      </c>
      <c r="FP21" s="35">
        <v>2.3658000000000001</v>
      </c>
      <c r="FQ21" s="35">
        <v>2.2591299999999999</v>
      </c>
      <c r="FR21" s="36">
        <v>2.3561200000000002</v>
      </c>
      <c r="FS21" s="14">
        <f t="shared" si="81"/>
        <v>2.3304026086956511</v>
      </c>
      <c r="FT21" s="15">
        <f t="shared" si="78"/>
        <v>2.3311639130434778</v>
      </c>
      <c r="FU21" s="15">
        <f t="shared" si="79"/>
        <v>2.325726521739131</v>
      </c>
      <c r="FV21" s="16">
        <f t="shared" si="80"/>
        <v>2.3792295652173916</v>
      </c>
      <c r="FW21" s="20">
        <f t="shared" si="82"/>
        <v>5.3335000000000132E-2</v>
      </c>
      <c r="FX21" s="21">
        <f t="shared" si="83"/>
        <v>2.6751521739130313E-2</v>
      </c>
      <c r="GA21" s="12">
        <f t="shared" si="84"/>
        <v>61</v>
      </c>
      <c r="GB21" s="13">
        <f t="shared" si="85"/>
        <v>2.3151999999999999</v>
      </c>
      <c r="GC21" s="2">
        <f t="shared" si="86"/>
        <v>2.3433799999999998</v>
      </c>
      <c r="GD21" s="2">
        <f t="shared" si="87"/>
        <v>2.3304026086956511</v>
      </c>
      <c r="GE21" s="2"/>
      <c r="GF21" s="2"/>
      <c r="GG21" s="2"/>
      <c r="GH21" s="2"/>
    </row>
    <row r="22" spans="1:190" x14ac:dyDescent="0.25">
      <c r="A22" s="12">
        <v>62</v>
      </c>
      <c r="B22" s="33">
        <v>88.719250000000002</v>
      </c>
      <c r="C22" s="34">
        <v>88.675560000000004</v>
      </c>
      <c r="D22" s="35">
        <v>88.117410000000007</v>
      </c>
      <c r="E22" s="35">
        <v>88.453100000000006</v>
      </c>
      <c r="F22" s="36">
        <v>87.97569</v>
      </c>
      <c r="G22" s="14">
        <f t="shared" si="8"/>
        <v>88.620329347826129</v>
      </c>
      <c r="H22" s="15">
        <f t="shared" si="9"/>
        <v>88.459705869565255</v>
      </c>
      <c r="I22" s="15">
        <f t="shared" si="10"/>
        <v>88.315842608695689</v>
      </c>
      <c r="J22" s="16">
        <f t="shared" si="11"/>
        <v>88.38592673913044</v>
      </c>
      <c r="K22" s="20">
        <f t="shared" si="12"/>
        <v>0.34993500000000211</v>
      </c>
      <c r="L22" s="21">
        <f t="shared" si="13"/>
        <v>0.15224336956521967</v>
      </c>
      <c r="O22" s="12">
        <f t="shared" si="14"/>
        <v>62</v>
      </c>
      <c r="P22" s="13">
        <f t="shared" si="15"/>
        <v>88.719250000000002</v>
      </c>
      <c r="Q22" s="2">
        <f t="shared" si="16"/>
        <v>88.675560000000004</v>
      </c>
      <c r="R22" s="2">
        <f t="shared" si="17"/>
        <v>88.620329347826129</v>
      </c>
      <c r="S22" s="2"/>
      <c r="T22" s="2"/>
      <c r="U22" s="2"/>
      <c r="V22" s="2"/>
      <c r="Y22" s="12">
        <v>62</v>
      </c>
      <c r="Z22" s="33">
        <v>67.568049999999999</v>
      </c>
      <c r="AA22" s="34">
        <v>66.634119999999996</v>
      </c>
      <c r="AB22" s="35">
        <v>66.460099999999997</v>
      </c>
      <c r="AC22" s="35">
        <v>66.355450000000005</v>
      </c>
      <c r="AD22" s="36">
        <v>65.167810000000003</v>
      </c>
      <c r="AE22" s="14">
        <f t="shared" si="18"/>
        <v>66.994361956521729</v>
      </c>
      <c r="AF22" s="15">
        <f t="shared" si="19"/>
        <v>66.716173695652202</v>
      </c>
      <c r="AG22" s="15">
        <f t="shared" si="20"/>
        <v>66.686043043478278</v>
      </c>
      <c r="AH22" s="16">
        <f t="shared" si="21"/>
        <v>66.026390869565262</v>
      </c>
      <c r="AI22" s="20">
        <f t="shared" si="22"/>
        <v>0.73315499999999645</v>
      </c>
      <c r="AJ22" s="21">
        <f t="shared" si="23"/>
        <v>0.48398554347823364</v>
      </c>
      <c r="AM22" s="12">
        <f t="shared" si="24"/>
        <v>62</v>
      </c>
      <c r="AN22" s="13">
        <f t="shared" si="25"/>
        <v>67.568049999999999</v>
      </c>
      <c r="AO22" s="2">
        <f t="shared" si="26"/>
        <v>66.634119999999996</v>
      </c>
      <c r="AP22" s="2">
        <f t="shared" si="27"/>
        <v>66.994361956521729</v>
      </c>
      <c r="AQ22" s="2"/>
      <c r="AR22" s="2"/>
      <c r="AS22" s="2"/>
      <c r="AT22" s="2"/>
      <c r="AW22" s="12">
        <v>62</v>
      </c>
      <c r="AX22" s="33">
        <v>11.200390000000001</v>
      </c>
      <c r="AY22" s="34">
        <v>11.856339999999999</v>
      </c>
      <c r="AZ22" s="35">
        <v>11.771699999999999</v>
      </c>
      <c r="BA22" s="35">
        <v>12.32015</v>
      </c>
      <c r="BB22" s="36">
        <v>13.05983</v>
      </c>
      <c r="BC22" s="14">
        <f t="shared" si="28"/>
        <v>11.713463913043471</v>
      </c>
      <c r="BD22" s="15">
        <f t="shared" si="29"/>
        <v>12.35901673913043</v>
      </c>
      <c r="BE22" s="15">
        <f t="shared" si="30"/>
        <v>12.100570434782608</v>
      </c>
      <c r="BF22" s="16">
        <f t="shared" si="31"/>
        <v>12.361573043478257</v>
      </c>
      <c r="BG22" s="20">
        <f t="shared" si="32"/>
        <v>0.64406500000000033</v>
      </c>
      <c r="BH22" s="21">
        <f t="shared" si="33"/>
        <v>0.32405456521739318</v>
      </c>
      <c r="BK22" s="12">
        <f t="shared" si="34"/>
        <v>62</v>
      </c>
      <c r="BL22" s="13">
        <f t="shared" si="35"/>
        <v>11.200390000000001</v>
      </c>
      <c r="BM22" s="2">
        <f t="shared" si="36"/>
        <v>11.856339999999999</v>
      </c>
      <c r="BN22" s="2">
        <f t="shared" si="37"/>
        <v>11.713463913043471</v>
      </c>
      <c r="BO22" s="2"/>
      <c r="BP22" s="2"/>
      <c r="BQ22" s="2"/>
      <c r="BR22" s="2"/>
      <c r="BU22" s="12"/>
      <c r="BV22" s="33"/>
      <c r="BW22" s="34"/>
      <c r="BX22" s="35"/>
      <c r="BY22" s="35"/>
      <c r="BZ22" s="36"/>
      <c r="CA22" s="14" t="str">
        <f t="shared" si="38"/>
        <v/>
      </c>
      <c r="CB22" s="15" t="str">
        <f t="shared" si="39"/>
        <v/>
      </c>
      <c r="CC22" s="15" t="str">
        <f t="shared" si="40"/>
        <v/>
      </c>
      <c r="CD22" s="16" t="str">
        <f t="shared" si="41"/>
        <v/>
      </c>
      <c r="CE22" s="20" t="str">
        <f t="shared" si="42"/>
        <v/>
      </c>
      <c r="CF22" s="21" t="str">
        <f t="shared" si="43"/>
        <v/>
      </c>
      <c r="CI22" s="12">
        <f t="shared" si="44"/>
        <v>0</v>
      </c>
      <c r="CJ22" s="13" t="str">
        <f t="shared" si="45"/>
        <v/>
      </c>
      <c r="CK22" s="2" t="str">
        <f t="shared" si="46"/>
        <v/>
      </c>
      <c r="CL22" s="2" t="str">
        <f t="shared" si="47"/>
        <v/>
      </c>
      <c r="CM22" s="2"/>
      <c r="CN22" s="2"/>
      <c r="CO22" s="2"/>
      <c r="CP22" s="2"/>
      <c r="CS22" s="12">
        <v>62</v>
      </c>
      <c r="CT22" s="33">
        <v>11.71368</v>
      </c>
      <c r="CU22" s="34">
        <v>11.63073</v>
      </c>
      <c r="CV22" s="35">
        <v>11.688750000000001</v>
      </c>
      <c r="CW22" s="35">
        <v>11.61261</v>
      </c>
      <c r="CX22" s="36">
        <v>11.673920000000001</v>
      </c>
      <c r="CY22" s="14">
        <f t="shared" si="48"/>
        <v>11.749537826086954</v>
      </c>
      <c r="CZ22" s="15">
        <f t="shared" si="49"/>
        <v>11.763801739130436</v>
      </c>
      <c r="DA22" s="15">
        <f t="shared" si="50"/>
        <v>11.692876956521742</v>
      </c>
      <c r="DB22" s="16">
        <f t="shared" si="51"/>
        <v>11.77135</v>
      </c>
      <c r="DC22" s="20">
        <f t="shared" si="52"/>
        <v>3.807000000000027E-2</v>
      </c>
      <c r="DD22" s="21">
        <f t="shared" si="53"/>
        <v>3.923652173912906E-2</v>
      </c>
      <c r="DG22" s="12">
        <f t="shared" si="54"/>
        <v>62</v>
      </c>
      <c r="DH22" s="13">
        <f t="shared" si="55"/>
        <v>11.71368</v>
      </c>
      <c r="DI22" s="2">
        <f t="shared" si="56"/>
        <v>11.63073</v>
      </c>
      <c r="DJ22" s="2">
        <f t="shared" si="57"/>
        <v>11.749537826086954</v>
      </c>
      <c r="DK22" s="2"/>
      <c r="DL22" s="2"/>
      <c r="DM22" s="2"/>
      <c r="DN22" s="2"/>
      <c r="DQ22" s="12">
        <v>62</v>
      </c>
      <c r="DR22" s="33">
        <v>2.50604</v>
      </c>
      <c r="DS22" s="34">
        <v>2.45024</v>
      </c>
      <c r="DT22" s="35">
        <v>2.4602599999999999</v>
      </c>
      <c r="DU22" s="35">
        <v>2.4333200000000001</v>
      </c>
      <c r="DV22" s="36">
        <v>2.58866</v>
      </c>
      <c r="DW22" s="14">
        <f t="shared" si="58"/>
        <v>2.4529986956521737</v>
      </c>
      <c r="DX22" s="15">
        <f t="shared" si="59"/>
        <v>2.5204932608695634</v>
      </c>
      <c r="DY22" s="15">
        <f t="shared" si="60"/>
        <v>2.4583084782608684</v>
      </c>
      <c r="DZ22" s="16">
        <f t="shared" si="61"/>
        <v>2.4935395652173904</v>
      </c>
      <c r="EA22" s="20">
        <f t="shared" si="62"/>
        <v>7.7669999999999906E-2</v>
      </c>
      <c r="EB22" s="21">
        <f t="shared" si="63"/>
        <v>3.3747282608694862E-2</v>
      </c>
      <c r="EE22" s="12">
        <f t="shared" si="64"/>
        <v>62</v>
      </c>
      <c r="EF22" s="13">
        <f t="shared" si="65"/>
        <v>2.50604</v>
      </c>
      <c r="EG22" s="2">
        <f t="shared" si="66"/>
        <v>2.45024</v>
      </c>
      <c r="EH22" s="2">
        <f t="shared" si="67"/>
        <v>2.4529986956521737</v>
      </c>
      <c r="EI22" s="2"/>
      <c r="EJ22" s="2"/>
      <c r="EK22" s="2"/>
      <c r="EL22" s="2"/>
      <c r="EO22" s="12">
        <v>62</v>
      </c>
      <c r="EP22" s="33">
        <v>1.6315900000000001</v>
      </c>
      <c r="EQ22" s="34">
        <v>1.63626</v>
      </c>
      <c r="ER22" s="35">
        <v>1.59233</v>
      </c>
      <c r="ES22" s="35">
        <v>1.50763</v>
      </c>
      <c r="ET22" s="36">
        <v>1.8133999999999999</v>
      </c>
      <c r="EU22" s="14">
        <f t="shared" si="68"/>
        <v>1.6585758695652173</v>
      </c>
      <c r="EV22" s="15">
        <f t="shared" si="69"/>
        <v>1.6933169565217387</v>
      </c>
      <c r="EW22" s="15">
        <f t="shared" si="70"/>
        <v>1.6598934782608692</v>
      </c>
      <c r="EX22" s="16">
        <f t="shared" si="71"/>
        <v>1.7091686956521741</v>
      </c>
      <c r="EY22" s="20">
        <f t="shared" si="72"/>
        <v>0.15288499999999994</v>
      </c>
      <c r="EZ22" s="21">
        <f t="shared" si="73"/>
        <v>2.5296413043478405E-2</v>
      </c>
      <c r="FC22" s="12">
        <f t="shared" si="74"/>
        <v>62</v>
      </c>
      <c r="FD22" s="13">
        <f t="shared" si="75"/>
        <v>1.6315900000000001</v>
      </c>
      <c r="FE22" s="2">
        <f t="shared" si="76"/>
        <v>1.63626</v>
      </c>
      <c r="FF22" s="2">
        <f t="shared" si="77"/>
        <v>1.6585758695652173</v>
      </c>
      <c r="FG22" s="2"/>
      <c r="FH22" s="2"/>
      <c r="FI22" s="2"/>
      <c r="FJ22" s="2"/>
      <c r="FM22" s="12">
        <v>62</v>
      </c>
      <c r="FN22" s="33">
        <v>2.3073000000000001</v>
      </c>
      <c r="FO22" s="34">
        <v>2.3069500000000001</v>
      </c>
      <c r="FP22" s="35">
        <v>2.3243399999999999</v>
      </c>
      <c r="FQ22" s="35">
        <v>2.22113</v>
      </c>
      <c r="FR22" s="36">
        <v>2.3181400000000001</v>
      </c>
      <c r="FS22" s="14">
        <f t="shared" si="81"/>
        <v>2.2939726086956513</v>
      </c>
      <c r="FT22" s="15">
        <f t="shared" si="78"/>
        <v>2.2897039130434775</v>
      </c>
      <c r="FU22" s="15">
        <f t="shared" si="79"/>
        <v>2.2877265217391312</v>
      </c>
      <c r="FV22" s="16">
        <f t="shared" si="80"/>
        <v>2.3412495652173915</v>
      </c>
      <c r="FW22" s="20">
        <f t="shared" si="82"/>
        <v>5.1604999999999901E-2</v>
      </c>
      <c r="FX22" s="21">
        <f t="shared" si="83"/>
        <v>2.6761521739130156E-2</v>
      </c>
      <c r="GA22" s="12">
        <f t="shared" si="84"/>
        <v>62</v>
      </c>
      <c r="GB22" s="13">
        <f t="shared" si="85"/>
        <v>2.3073000000000001</v>
      </c>
      <c r="GC22" s="2">
        <f t="shared" si="86"/>
        <v>2.3069500000000001</v>
      </c>
      <c r="GD22" s="2">
        <f t="shared" si="87"/>
        <v>2.2939726086956513</v>
      </c>
      <c r="GE22" s="2"/>
      <c r="GF22" s="2"/>
      <c r="GG22" s="2"/>
      <c r="GH22" s="2"/>
    </row>
    <row r="23" spans="1:190" x14ac:dyDescent="0.25">
      <c r="A23" s="12">
        <v>71</v>
      </c>
      <c r="B23" s="33">
        <v>87.608360000000005</v>
      </c>
      <c r="C23" s="34">
        <v>87.678139999999999</v>
      </c>
      <c r="D23" s="35">
        <v>86.978980000000007</v>
      </c>
      <c r="E23" s="35">
        <v>87.736410000000006</v>
      </c>
      <c r="F23" s="36">
        <v>87.314629999999994</v>
      </c>
      <c r="G23" s="14">
        <f t="shared" si="8"/>
        <v>87.622909347826123</v>
      </c>
      <c r="H23" s="15">
        <f t="shared" si="9"/>
        <v>87.321275869565255</v>
      </c>
      <c r="I23" s="15">
        <f t="shared" si="10"/>
        <v>87.59915260869569</v>
      </c>
      <c r="J23" s="16">
        <f t="shared" si="11"/>
        <v>87.724866739130434</v>
      </c>
      <c r="K23" s="20">
        <f t="shared" si="12"/>
        <v>0.37871499999999969</v>
      </c>
      <c r="L23" s="21">
        <f t="shared" si="13"/>
        <v>0.20179543478258921</v>
      </c>
      <c r="O23" s="12">
        <f t="shared" si="14"/>
        <v>71</v>
      </c>
      <c r="P23" s="13">
        <f t="shared" si="15"/>
        <v>87.608360000000005</v>
      </c>
      <c r="Q23" s="2">
        <f t="shared" si="16"/>
        <v>87.678139999999999</v>
      </c>
      <c r="R23" s="2">
        <f t="shared" si="17"/>
        <v>87.622909347826123</v>
      </c>
      <c r="S23" s="2"/>
      <c r="T23" s="2"/>
      <c r="U23" s="2"/>
      <c r="V23" s="2"/>
      <c r="Y23" s="12">
        <v>71</v>
      </c>
      <c r="Z23" s="33">
        <v>64.605630000000005</v>
      </c>
      <c r="AA23" s="34">
        <v>64.19032</v>
      </c>
      <c r="AB23" s="35">
        <v>63.632800000000003</v>
      </c>
      <c r="AC23" s="35">
        <v>64.054389999999998</v>
      </c>
      <c r="AD23" s="36">
        <v>63.269770000000001</v>
      </c>
      <c r="AE23" s="14">
        <f t="shared" si="18"/>
        <v>64.550561956521733</v>
      </c>
      <c r="AF23" s="15">
        <f t="shared" si="19"/>
        <v>63.888873695652208</v>
      </c>
      <c r="AG23" s="15">
        <f t="shared" si="20"/>
        <v>64.384983043478272</v>
      </c>
      <c r="AH23" s="16">
        <f t="shared" si="21"/>
        <v>64.128350869565253</v>
      </c>
      <c r="AI23" s="20">
        <f t="shared" si="22"/>
        <v>0.46027499999999932</v>
      </c>
      <c r="AJ23" s="21">
        <f t="shared" si="23"/>
        <v>0.33084413043476246</v>
      </c>
      <c r="AM23" s="12">
        <f t="shared" si="24"/>
        <v>71</v>
      </c>
      <c r="AN23" s="13">
        <f t="shared" si="25"/>
        <v>64.605630000000005</v>
      </c>
      <c r="AO23" s="2">
        <f t="shared" si="26"/>
        <v>64.19032</v>
      </c>
      <c r="AP23" s="2">
        <f t="shared" si="27"/>
        <v>64.550561956521733</v>
      </c>
      <c r="AQ23" s="2"/>
      <c r="AR23" s="2"/>
      <c r="AS23" s="2"/>
      <c r="AT23" s="2"/>
      <c r="AW23" s="12">
        <v>71</v>
      </c>
      <c r="AX23" s="33">
        <v>14.89162</v>
      </c>
      <c r="AY23" s="34">
        <v>14.99376</v>
      </c>
      <c r="AZ23" s="35">
        <v>15.18655</v>
      </c>
      <c r="BA23" s="35">
        <v>15.465070000000001</v>
      </c>
      <c r="BB23" s="36">
        <v>16.001999999999999</v>
      </c>
      <c r="BC23" s="14">
        <f t="shared" si="28"/>
        <v>14.850883913043472</v>
      </c>
      <c r="BD23" s="15">
        <f t="shared" si="29"/>
        <v>15.773866739130431</v>
      </c>
      <c r="BE23" s="15">
        <f t="shared" si="30"/>
        <v>15.245490434782608</v>
      </c>
      <c r="BF23" s="16">
        <f t="shared" si="31"/>
        <v>15.303743043478256</v>
      </c>
      <c r="BG23" s="20">
        <f t="shared" si="32"/>
        <v>0.50411999999999946</v>
      </c>
      <c r="BH23" s="21">
        <f t="shared" si="33"/>
        <v>0.46149141304347996</v>
      </c>
      <c r="BK23" s="12">
        <f t="shared" si="34"/>
        <v>71</v>
      </c>
      <c r="BL23" s="13">
        <f t="shared" si="35"/>
        <v>14.89162</v>
      </c>
      <c r="BM23" s="2">
        <f t="shared" si="36"/>
        <v>14.99376</v>
      </c>
      <c r="BN23" s="2">
        <f t="shared" si="37"/>
        <v>14.850883913043472</v>
      </c>
      <c r="BO23" s="2"/>
      <c r="BP23" s="2"/>
      <c r="BQ23" s="2"/>
      <c r="BR23" s="2"/>
      <c r="BU23" s="12"/>
      <c r="BV23" s="33"/>
      <c r="BW23" s="34"/>
      <c r="BX23" s="35"/>
      <c r="BY23" s="35"/>
      <c r="BZ23" s="36"/>
      <c r="CA23" s="14" t="str">
        <f t="shared" si="38"/>
        <v/>
      </c>
      <c r="CB23" s="15" t="str">
        <f t="shared" si="39"/>
        <v/>
      </c>
      <c r="CC23" s="15" t="str">
        <f t="shared" si="40"/>
        <v/>
      </c>
      <c r="CD23" s="16" t="str">
        <f t="shared" si="41"/>
        <v/>
      </c>
      <c r="CE23" s="20" t="str">
        <f t="shared" si="42"/>
        <v/>
      </c>
      <c r="CF23" s="21" t="str">
        <f t="shared" si="43"/>
        <v/>
      </c>
      <c r="CI23" s="12">
        <f t="shared" si="44"/>
        <v>0</v>
      </c>
      <c r="CJ23" s="13" t="str">
        <f t="shared" si="45"/>
        <v/>
      </c>
      <c r="CK23" s="2" t="str">
        <f t="shared" si="46"/>
        <v/>
      </c>
      <c r="CL23" s="2" t="str">
        <f t="shared" si="47"/>
        <v/>
      </c>
      <c r="CM23" s="2"/>
      <c r="CN23" s="2"/>
      <c r="CO23" s="2"/>
      <c r="CP23" s="2"/>
      <c r="CS23" s="12">
        <v>71</v>
      </c>
      <c r="CT23" s="33">
        <v>12.049709999999999</v>
      </c>
      <c r="CU23" s="34">
        <v>11.933299999999999</v>
      </c>
      <c r="CV23" s="35">
        <v>12.026199999999999</v>
      </c>
      <c r="CW23" s="35">
        <v>11.941319999999999</v>
      </c>
      <c r="CX23" s="36">
        <v>11.991849999999999</v>
      </c>
      <c r="CY23" s="14">
        <f t="shared" si="48"/>
        <v>12.052107826086953</v>
      </c>
      <c r="CZ23" s="15">
        <f t="shared" si="49"/>
        <v>12.101251739130435</v>
      </c>
      <c r="DA23" s="15">
        <f t="shared" si="50"/>
        <v>12.021586956521741</v>
      </c>
      <c r="DB23" s="16">
        <f t="shared" si="51"/>
        <v>12.089279999999999</v>
      </c>
      <c r="DC23" s="20">
        <f t="shared" si="52"/>
        <v>4.6450000000000102E-2</v>
      </c>
      <c r="DD23" s="21">
        <f t="shared" si="53"/>
        <v>3.9832391304346793E-2</v>
      </c>
      <c r="DG23" s="12">
        <f t="shared" si="54"/>
        <v>71</v>
      </c>
      <c r="DH23" s="13">
        <f t="shared" si="55"/>
        <v>12.049709999999999</v>
      </c>
      <c r="DI23" s="2">
        <f t="shared" si="56"/>
        <v>11.933299999999999</v>
      </c>
      <c r="DJ23" s="2">
        <f t="shared" si="57"/>
        <v>12.052107826086953</v>
      </c>
      <c r="DK23" s="2"/>
      <c r="DL23" s="2"/>
      <c r="DM23" s="2"/>
      <c r="DN23" s="2"/>
      <c r="DQ23" s="12">
        <v>71</v>
      </c>
      <c r="DR23" s="33">
        <v>2.7600500000000001</v>
      </c>
      <c r="DS23" s="34">
        <v>2.7011099999999999</v>
      </c>
      <c r="DT23" s="35">
        <v>2.7466499999999998</v>
      </c>
      <c r="DU23" s="35">
        <v>2.7073700000000001</v>
      </c>
      <c r="DV23" s="36">
        <v>2.8519199999999998</v>
      </c>
      <c r="DW23" s="14">
        <f t="shared" si="58"/>
        <v>2.7038686956521736</v>
      </c>
      <c r="DX23" s="15">
        <f t="shared" si="59"/>
        <v>2.8068832608695633</v>
      </c>
      <c r="DY23" s="15">
        <f t="shared" si="60"/>
        <v>2.7323584782608683</v>
      </c>
      <c r="DZ23" s="16">
        <f t="shared" si="61"/>
        <v>2.7567995652173902</v>
      </c>
      <c r="EA23" s="20">
        <f t="shared" si="62"/>
        <v>7.5404999999999944E-2</v>
      </c>
      <c r="EB23" s="21">
        <f t="shared" si="63"/>
        <v>5.150728260869486E-2</v>
      </c>
      <c r="EE23" s="12">
        <f t="shared" si="64"/>
        <v>71</v>
      </c>
      <c r="EF23" s="13">
        <f t="shared" si="65"/>
        <v>2.7600500000000001</v>
      </c>
      <c r="EG23" s="2">
        <f t="shared" si="66"/>
        <v>2.7011099999999999</v>
      </c>
      <c r="EH23" s="2">
        <f t="shared" si="67"/>
        <v>2.7038686956521736</v>
      </c>
      <c r="EI23" s="2"/>
      <c r="EJ23" s="2"/>
      <c r="EK23" s="2"/>
      <c r="EL23" s="2"/>
      <c r="EO23" s="12">
        <v>71</v>
      </c>
      <c r="EP23" s="33">
        <v>1.71516</v>
      </c>
      <c r="EQ23" s="34">
        <v>1.6876100000000001</v>
      </c>
      <c r="ER23" s="35">
        <v>1.60931</v>
      </c>
      <c r="ES23" s="35">
        <v>1.5442800000000001</v>
      </c>
      <c r="ET23" s="36">
        <v>1.83012</v>
      </c>
      <c r="EU23" s="14">
        <f t="shared" si="68"/>
        <v>1.7099258695652173</v>
      </c>
      <c r="EV23" s="15">
        <f t="shared" si="69"/>
        <v>1.7102969565217387</v>
      </c>
      <c r="EW23" s="15">
        <f t="shared" si="70"/>
        <v>1.6965434782608693</v>
      </c>
      <c r="EX23" s="16">
        <f t="shared" si="71"/>
        <v>1.7258886956521742</v>
      </c>
      <c r="EY23" s="20">
        <f t="shared" si="72"/>
        <v>0.14291999999999994</v>
      </c>
      <c r="EZ23" s="21">
        <f t="shared" si="73"/>
        <v>1.4672608695652456E-2</v>
      </c>
      <c r="FC23" s="12">
        <f t="shared" si="74"/>
        <v>71</v>
      </c>
      <c r="FD23" s="13">
        <f t="shared" si="75"/>
        <v>1.71516</v>
      </c>
      <c r="FE23" s="2">
        <f t="shared" si="76"/>
        <v>1.6876100000000001</v>
      </c>
      <c r="FF23" s="2">
        <f t="shared" si="77"/>
        <v>1.7099258695652173</v>
      </c>
      <c r="FG23" s="2"/>
      <c r="FH23" s="2"/>
      <c r="FI23" s="2"/>
      <c r="FJ23" s="2"/>
      <c r="FM23" s="12">
        <v>71</v>
      </c>
      <c r="FN23" s="33">
        <v>2.43947</v>
      </c>
      <c r="FO23" s="34">
        <v>2.3615699999999999</v>
      </c>
      <c r="FP23" s="35">
        <v>2.3491599999999999</v>
      </c>
      <c r="FQ23" s="35">
        <v>2.2433299999999998</v>
      </c>
      <c r="FR23" s="36">
        <v>2.31914</v>
      </c>
      <c r="FS23" s="14">
        <f t="shared" si="81"/>
        <v>2.3485926086956512</v>
      </c>
      <c r="FT23" s="15">
        <f t="shared" si="78"/>
        <v>2.3145239130434776</v>
      </c>
      <c r="FU23" s="15">
        <f t="shared" si="79"/>
        <v>2.3099265217391309</v>
      </c>
      <c r="FV23" s="16">
        <f t="shared" si="80"/>
        <v>2.3422495652173914</v>
      </c>
      <c r="FW23" s="20">
        <f t="shared" si="82"/>
        <v>5.9120000000000061E-2</v>
      </c>
      <c r="FX23" s="21">
        <f t="shared" si="83"/>
        <v>1.9333043478260148E-2</v>
      </c>
      <c r="GA23" s="12">
        <f t="shared" si="84"/>
        <v>71</v>
      </c>
      <c r="GB23" s="13">
        <f t="shared" si="85"/>
        <v>2.43947</v>
      </c>
      <c r="GC23" s="2">
        <f t="shared" si="86"/>
        <v>2.3615699999999999</v>
      </c>
      <c r="GD23" s="2">
        <f t="shared" si="87"/>
        <v>2.3485926086956512</v>
      </c>
      <c r="GE23" s="2"/>
      <c r="GF23" s="2"/>
      <c r="GG23" s="2"/>
      <c r="GH23" s="2"/>
    </row>
    <row r="24" spans="1:190" x14ac:dyDescent="0.25">
      <c r="A24" s="12">
        <v>81</v>
      </c>
      <c r="B24" s="33">
        <v>88.871489999999994</v>
      </c>
      <c r="C24" s="34">
        <v>89.000380000000007</v>
      </c>
      <c r="D24" s="35">
        <v>88.325519999999997</v>
      </c>
      <c r="E24" s="35">
        <v>88.992189999999994</v>
      </c>
      <c r="F24" s="36">
        <v>88.455569999999994</v>
      </c>
      <c r="G24" s="14">
        <f t="shared" si="8"/>
        <v>88.945149347826131</v>
      </c>
      <c r="H24" s="15">
        <f t="shared" si="9"/>
        <v>88.667815869565246</v>
      </c>
      <c r="I24" s="15">
        <f t="shared" si="10"/>
        <v>88.854932608695677</v>
      </c>
      <c r="J24" s="16">
        <f t="shared" si="11"/>
        <v>88.865806739130434</v>
      </c>
      <c r="K24" s="20">
        <f t="shared" si="12"/>
        <v>0.33743000000000478</v>
      </c>
      <c r="L24" s="21">
        <f t="shared" si="13"/>
        <v>0.13866673913044281</v>
      </c>
      <c r="O24" s="12">
        <f t="shared" si="14"/>
        <v>81</v>
      </c>
      <c r="P24" s="13">
        <f t="shared" si="15"/>
        <v>88.871489999999994</v>
      </c>
      <c r="Q24" s="2">
        <f t="shared" si="16"/>
        <v>89.000380000000007</v>
      </c>
      <c r="R24" s="2">
        <f t="shared" si="17"/>
        <v>88.945149347826131</v>
      </c>
      <c r="S24" s="2"/>
      <c r="T24" s="2"/>
      <c r="U24" s="2"/>
      <c r="V24" s="2"/>
      <c r="Y24" s="12">
        <v>81</v>
      </c>
      <c r="Z24" s="33">
        <v>66.17304</v>
      </c>
      <c r="AA24" s="34">
        <v>66.021259999999998</v>
      </c>
      <c r="AB24" s="35">
        <v>65.657510000000002</v>
      </c>
      <c r="AC24" s="35">
        <v>65.758520000000004</v>
      </c>
      <c r="AD24" s="36">
        <v>64.769559999999998</v>
      </c>
      <c r="AE24" s="14">
        <f t="shared" si="18"/>
        <v>66.381501956521731</v>
      </c>
      <c r="AF24" s="15">
        <f t="shared" si="19"/>
        <v>65.913583695652207</v>
      </c>
      <c r="AG24" s="15">
        <f t="shared" si="20"/>
        <v>66.089113043478278</v>
      </c>
      <c r="AH24" s="16">
        <f t="shared" si="21"/>
        <v>65.628140869565257</v>
      </c>
      <c r="AI24" s="20">
        <f t="shared" si="22"/>
        <v>0.6258499999999998</v>
      </c>
      <c r="AJ24" s="21">
        <f t="shared" si="23"/>
        <v>0.37668054347823698</v>
      </c>
      <c r="AM24" s="12">
        <f t="shared" si="24"/>
        <v>81</v>
      </c>
      <c r="AN24" s="13">
        <f t="shared" si="25"/>
        <v>66.17304</v>
      </c>
      <c r="AO24" s="2">
        <f t="shared" si="26"/>
        <v>66.021259999999998</v>
      </c>
      <c r="AP24" s="2">
        <f t="shared" si="27"/>
        <v>66.381501956521731</v>
      </c>
      <c r="AQ24" s="2"/>
      <c r="AR24" s="2"/>
      <c r="AS24" s="2"/>
      <c r="AT24" s="2"/>
      <c r="AW24" s="12">
        <v>81</v>
      </c>
      <c r="AX24" s="33">
        <v>12.91602</v>
      </c>
      <c r="AY24" s="34">
        <v>12.60896</v>
      </c>
      <c r="AZ24" s="35">
        <v>12.57382</v>
      </c>
      <c r="BA24" s="35">
        <v>12.996130000000001</v>
      </c>
      <c r="BB24" s="36">
        <v>13.459530000000001</v>
      </c>
      <c r="BC24" s="14">
        <f t="shared" si="28"/>
        <v>12.466083913043471</v>
      </c>
      <c r="BD24" s="15">
        <f t="shared" si="29"/>
        <v>13.161136739130431</v>
      </c>
      <c r="BE24" s="15">
        <f t="shared" si="30"/>
        <v>12.776550434782608</v>
      </c>
      <c r="BF24" s="16">
        <f t="shared" si="31"/>
        <v>12.761273043478258</v>
      </c>
      <c r="BG24" s="20">
        <f t="shared" si="32"/>
        <v>0.44285500000000066</v>
      </c>
      <c r="BH24" s="21">
        <f t="shared" si="33"/>
        <v>0.34752641304347964</v>
      </c>
      <c r="BK24" s="12">
        <f t="shared" si="34"/>
        <v>81</v>
      </c>
      <c r="BL24" s="13">
        <f t="shared" si="35"/>
        <v>12.91602</v>
      </c>
      <c r="BM24" s="2">
        <f t="shared" si="36"/>
        <v>12.60896</v>
      </c>
      <c r="BN24" s="2">
        <f t="shared" si="37"/>
        <v>12.466083913043471</v>
      </c>
      <c r="BO24" s="2"/>
      <c r="BP24" s="2"/>
      <c r="BQ24" s="2"/>
      <c r="BR24" s="2"/>
      <c r="BU24" s="12"/>
      <c r="BV24" s="33"/>
      <c r="BW24" s="34"/>
      <c r="BX24" s="35"/>
      <c r="BY24" s="35"/>
      <c r="BZ24" s="36"/>
      <c r="CA24" s="14" t="str">
        <f t="shared" si="38"/>
        <v/>
      </c>
      <c r="CB24" s="15" t="str">
        <f t="shared" si="39"/>
        <v/>
      </c>
      <c r="CC24" s="15" t="str">
        <f t="shared" si="40"/>
        <v/>
      </c>
      <c r="CD24" s="16" t="str">
        <f t="shared" si="41"/>
        <v/>
      </c>
      <c r="CE24" s="20" t="str">
        <f t="shared" si="42"/>
        <v/>
      </c>
      <c r="CF24" s="21" t="str">
        <f t="shared" si="43"/>
        <v/>
      </c>
      <c r="CI24" s="12">
        <f t="shared" si="44"/>
        <v>0</v>
      </c>
      <c r="CJ24" s="13" t="str">
        <f t="shared" si="45"/>
        <v/>
      </c>
      <c r="CK24" s="2" t="str">
        <f t="shared" si="46"/>
        <v/>
      </c>
      <c r="CL24" s="2" t="str">
        <f t="shared" si="47"/>
        <v/>
      </c>
      <c r="CM24" s="2"/>
      <c r="CN24" s="2"/>
      <c r="CO24" s="2"/>
      <c r="CP24" s="2"/>
      <c r="CS24" s="12">
        <v>81</v>
      </c>
      <c r="CT24" s="33">
        <v>11.710229999999999</v>
      </c>
      <c r="CU24" s="34">
        <v>11.606540000000001</v>
      </c>
      <c r="CV24" s="35">
        <v>11.683350000000001</v>
      </c>
      <c r="CW24" s="35">
        <v>11.59783</v>
      </c>
      <c r="CX24" s="36">
        <v>11.67366</v>
      </c>
      <c r="CY24" s="14">
        <f t="shared" si="48"/>
        <v>11.725347826086955</v>
      </c>
      <c r="CZ24" s="15">
        <f t="shared" si="49"/>
        <v>11.758401739130436</v>
      </c>
      <c r="DA24" s="15">
        <f t="shared" si="50"/>
        <v>11.678096956521742</v>
      </c>
      <c r="DB24" s="16">
        <f t="shared" si="51"/>
        <v>11.771089999999999</v>
      </c>
      <c r="DC24" s="20">
        <f t="shared" si="52"/>
        <v>4.2760000000000353E-2</v>
      </c>
      <c r="DD24" s="21">
        <f t="shared" si="53"/>
        <v>4.649652173912866E-2</v>
      </c>
      <c r="DG24" s="12">
        <f t="shared" si="54"/>
        <v>81</v>
      </c>
      <c r="DH24" s="13">
        <f t="shared" si="55"/>
        <v>11.710229999999999</v>
      </c>
      <c r="DI24" s="2">
        <f t="shared" si="56"/>
        <v>11.606540000000001</v>
      </c>
      <c r="DJ24" s="2">
        <f t="shared" si="57"/>
        <v>11.725347826086955</v>
      </c>
      <c r="DK24" s="2"/>
      <c r="DL24" s="2"/>
      <c r="DM24" s="2"/>
      <c r="DN24" s="2"/>
      <c r="DQ24" s="12">
        <v>81</v>
      </c>
      <c r="DR24" s="33">
        <v>2.6342599999999998</v>
      </c>
      <c r="DS24" s="34">
        <v>2.5306000000000002</v>
      </c>
      <c r="DT24" s="35">
        <v>2.5774599999999999</v>
      </c>
      <c r="DU24" s="35">
        <v>2.5343900000000001</v>
      </c>
      <c r="DV24" s="36">
        <v>2.6430099999999999</v>
      </c>
      <c r="DW24" s="14">
        <f t="shared" si="58"/>
        <v>2.5333586956521739</v>
      </c>
      <c r="DX24" s="15">
        <f t="shared" si="59"/>
        <v>2.6376932608695633</v>
      </c>
      <c r="DY24" s="15">
        <f t="shared" si="60"/>
        <v>2.5593784782608684</v>
      </c>
      <c r="DZ24" s="16">
        <f t="shared" si="61"/>
        <v>2.5478895652173903</v>
      </c>
      <c r="EA24" s="20">
        <f t="shared" si="62"/>
        <v>5.6204999999999838E-2</v>
      </c>
      <c r="EB24" s="21">
        <f t="shared" si="63"/>
        <v>5.2167282608694743E-2</v>
      </c>
      <c r="EE24" s="12">
        <f t="shared" si="64"/>
        <v>81</v>
      </c>
      <c r="EF24" s="13">
        <f t="shared" si="65"/>
        <v>2.6342599999999998</v>
      </c>
      <c r="EG24" s="2">
        <f t="shared" si="66"/>
        <v>2.5306000000000002</v>
      </c>
      <c r="EH24" s="2">
        <f t="shared" si="67"/>
        <v>2.5333586956521739</v>
      </c>
      <c r="EI24" s="2"/>
      <c r="EJ24" s="2"/>
      <c r="EK24" s="2"/>
      <c r="EL24" s="2"/>
      <c r="EO24" s="12">
        <v>81</v>
      </c>
      <c r="EP24" s="33">
        <v>1.72235</v>
      </c>
      <c r="EQ24" s="34">
        <v>1.7076199999999999</v>
      </c>
      <c r="ER24" s="35">
        <v>1.6479200000000001</v>
      </c>
      <c r="ES24" s="35">
        <v>1.5788199999999999</v>
      </c>
      <c r="ET24" s="36">
        <v>1.8540000000000001</v>
      </c>
      <c r="EU24" s="14">
        <f t="shared" si="68"/>
        <v>1.7299358695652172</v>
      </c>
      <c r="EV24" s="15">
        <f t="shared" si="69"/>
        <v>1.7489069565217388</v>
      </c>
      <c r="EW24" s="15">
        <f t="shared" si="70"/>
        <v>1.7310834782608691</v>
      </c>
      <c r="EX24" s="16">
        <f t="shared" si="71"/>
        <v>1.7497686956521743</v>
      </c>
      <c r="EY24" s="20">
        <f t="shared" si="72"/>
        <v>0.1375900000000001</v>
      </c>
      <c r="EZ24" s="21">
        <f t="shared" si="73"/>
        <v>9.9164130434785669E-3</v>
      </c>
      <c r="FC24" s="12">
        <f t="shared" si="74"/>
        <v>81</v>
      </c>
      <c r="FD24" s="13">
        <f t="shared" si="75"/>
        <v>1.72235</v>
      </c>
      <c r="FE24" s="2">
        <f t="shared" si="76"/>
        <v>1.7076199999999999</v>
      </c>
      <c r="FF24" s="2">
        <f t="shared" si="77"/>
        <v>1.7299358695652172</v>
      </c>
      <c r="FG24" s="2"/>
      <c r="FH24" s="2"/>
      <c r="FI24" s="2"/>
      <c r="FJ24" s="2"/>
      <c r="FM24" s="12">
        <v>81</v>
      </c>
      <c r="FN24" s="33">
        <v>2.42727</v>
      </c>
      <c r="FO24" s="34">
        <v>2.43859</v>
      </c>
      <c r="FP24" s="35">
        <v>2.4592900000000002</v>
      </c>
      <c r="FQ24" s="35">
        <v>2.3752300000000002</v>
      </c>
      <c r="FR24" s="36">
        <v>2.47071</v>
      </c>
      <c r="FS24" s="14">
        <f t="shared" si="81"/>
        <v>2.4256126086956513</v>
      </c>
      <c r="FT24" s="15">
        <f t="shared" si="78"/>
        <v>2.4246539130434779</v>
      </c>
      <c r="FU24" s="15">
        <f t="shared" si="79"/>
        <v>2.4418265217391313</v>
      </c>
      <c r="FV24" s="16">
        <f t="shared" si="80"/>
        <v>2.4938195652173913</v>
      </c>
      <c r="FW24" s="20">
        <f t="shared" si="82"/>
        <v>4.7739999999999894E-2</v>
      </c>
      <c r="FX24" s="21">
        <f t="shared" si="83"/>
        <v>3.4582826086956731E-2</v>
      </c>
      <c r="GA24" s="12">
        <f t="shared" si="84"/>
        <v>81</v>
      </c>
      <c r="GB24" s="13">
        <f t="shared" si="85"/>
        <v>2.42727</v>
      </c>
      <c r="GC24" s="2">
        <f t="shared" si="86"/>
        <v>2.43859</v>
      </c>
      <c r="GD24" s="2">
        <f t="shared" si="87"/>
        <v>2.4256126086956513</v>
      </c>
      <c r="GE24" s="2"/>
      <c r="GF24" s="2"/>
      <c r="GG24" s="2"/>
      <c r="GH24" s="2"/>
    </row>
    <row r="25" spans="1:190" x14ac:dyDescent="0.25">
      <c r="A25" s="12">
        <v>82</v>
      </c>
      <c r="B25" s="33">
        <v>88.866919999999993</v>
      </c>
      <c r="C25" s="34">
        <v>89.061430000000001</v>
      </c>
      <c r="D25" s="35">
        <v>88.357460000000003</v>
      </c>
      <c r="E25" s="35">
        <v>88.931290000000004</v>
      </c>
      <c r="F25" s="36">
        <v>88.581869999999995</v>
      </c>
      <c r="G25" s="14">
        <f t="shared" si="8"/>
        <v>89.006199347826126</v>
      </c>
      <c r="H25" s="15">
        <f t="shared" si="9"/>
        <v>88.699755869565251</v>
      </c>
      <c r="I25" s="15">
        <f t="shared" si="10"/>
        <v>88.794032608695687</v>
      </c>
      <c r="J25" s="16">
        <f t="shared" si="11"/>
        <v>88.992106739130435</v>
      </c>
      <c r="K25" s="20">
        <f t="shared" si="12"/>
        <v>0.3519849999999991</v>
      </c>
      <c r="L25" s="21">
        <f t="shared" si="13"/>
        <v>0.15322173913043713</v>
      </c>
      <c r="O25" s="12">
        <f t="shared" si="14"/>
        <v>82</v>
      </c>
      <c r="P25" s="13">
        <f t="shared" si="15"/>
        <v>88.866919999999993</v>
      </c>
      <c r="Q25" s="2">
        <f t="shared" si="16"/>
        <v>89.061430000000001</v>
      </c>
      <c r="R25" s="2">
        <f t="shared" si="17"/>
        <v>89.006199347826126</v>
      </c>
      <c r="S25" s="2"/>
      <c r="T25" s="2"/>
      <c r="U25" s="2"/>
      <c r="V25" s="2"/>
      <c r="Y25" s="12">
        <v>82</v>
      </c>
      <c r="Z25" s="33">
        <v>66.133560000000003</v>
      </c>
      <c r="AA25" s="34">
        <v>65.355720000000005</v>
      </c>
      <c r="AB25" s="35">
        <v>64.927670000000006</v>
      </c>
      <c r="AC25" s="35">
        <v>65.019019999999998</v>
      </c>
      <c r="AD25" s="36">
        <v>63.494549999999997</v>
      </c>
      <c r="AE25" s="14">
        <f t="shared" si="18"/>
        <v>65.715961956521738</v>
      </c>
      <c r="AF25" s="15">
        <f t="shared" si="19"/>
        <v>65.183743695652211</v>
      </c>
      <c r="AG25" s="15">
        <f t="shared" si="20"/>
        <v>65.349613043478271</v>
      </c>
      <c r="AH25" s="16">
        <f t="shared" si="21"/>
        <v>64.353130869565263</v>
      </c>
      <c r="AI25" s="20">
        <f t="shared" si="22"/>
        <v>0.93058500000000421</v>
      </c>
      <c r="AJ25" s="21">
        <f t="shared" si="23"/>
        <v>0.68141554347823785</v>
      </c>
      <c r="AM25" s="12">
        <f t="shared" si="24"/>
        <v>82</v>
      </c>
      <c r="AN25" s="13">
        <f t="shared" si="25"/>
        <v>66.133560000000003</v>
      </c>
      <c r="AO25" s="2">
        <f t="shared" si="26"/>
        <v>65.355720000000005</v>
      </c>
      <c r="AP25" s="2">
        <f t="shared" si="27"/>
        <v>65.715961956521738</v>
      </c>
      <c r="AQ25" s="2"/>
      <c r="AR25" s="2"/>
      <c r="AS25" s="2"/>
      <c r="AT25" s="2"/>
      <c r="AW25" s="12">
        <v>82</v>
      </c>
      <c r="AX25" s="33">
        <v>12.993539999999999</v>
      </c>
      <c r="AY25" s="34">
        <v>13.588939999999999</v>
      </c>
      <c r="AZ25" s="35">
        <v>13.665760000000001</v>
      </c>
      <c r="BA25" s="35">
        <v>14.03955</v>
      </c>
      <c r="BB25" s="36">
        <v>15.21003</v>
      </c>
      <c r="BC25" s="14">
        <f t="shared" si="28"/>
        <v>13.446063913043471</v>
      </c>
      <c r="BD25" s="15">
        <f t="shared" si="29"/>
        <v>14.253076739130432</v>
      </c>
      <c r="BE25" s="15">
        <f t="shared" si="30"/>
        <v>13.819970434782608</v>
      </c>
      <c r="BF25" s="16">
        <f t="shared" si="31"/>
        <v>14.511773043478257</v>
      </c>
      <c r="BG25" s="20">
        <f t="shared" si="32"/>
        <v>0.81054500000000029</v>
      </c>
      <c r="BH25" s="21">
        <f t="shared" si="33"/>
        <v>0.53285456521739327</v>
      </c>
      <c r="BK25" s="12">
        <f t="shared" si="34"/>
        <v>82</v>
      </c>
      <c r="BL25" s="13">
        <f t="shared" si="35"/>
        <v>12.993539999999999</v>
      </c>
      <c r="BM25" s="2">
        <f t="shared" si="36"/>
        <v>13.588939999999999</v>
      </c>
      <c r="BN25" s="2">
        <f t="shared" si="37"/>
        <v>13.446063913043471</v>
      </c>
      <c r="BO25" s="2"/>
      <c r="BP25" s="2"/>
      <c r="BQ25" s="2"/>
      <c r="BR25" s="2"/>
      <c r="BU25" s="12"/>
      <c r="BV25" s="33"/>
      <c r="BW25" s="34"/>
      <c r="BX25" s="35"/>
      <c r="BY25" s="35"/>
      <c r="BZ25" s="36"/>
      <c r="CA25" s="14" t="str">
        <f t="shared" si="38"/>
        <v/>
      </c>
      <c r="CB25" s="15" t="str">
        <f t="shared" si="39"/>
        <v/>
      </c>
      <c r="CC25" s="15" t="str">
        <f t="shared" si="40"/>
        <v/>
      </c>
      <c r="CD25" s="16" t="str">
        <f t="shared" si="41"/>
        <v/>
      </c>
      <c r="CE25" s="20" t="str">
        <f t="shared" si="42"/>
        <v/>
      </c>
      <c r="CF25" s="21" t="str">
        <f t="shared" si="43"/>
        <v/>
      </c>
      <c r="CI25" s="12">
        <f t="shared" si="44"/>
        <v>0</v>
      </c>
      <c r="CJ25" s="13" t="str">
        <f t="shared" si="45"/>
        <v/>
      </c>
      <c r="CK25" s="2" t="str">
        <f t="shared" si="46"/>
        <v/>
      </c>
      <c r="CL25" s="2" t="str">
        <f t="shared" si="47"/>
        <v/>
      </c>
      <c r="CM25" s="2"/>
      <c r="CN25" s="2"/>
      <c r="CO25" s="2"/>
      <c r="CP25" s="2"/>
      <c r="CS25" s="12">
        <v>82</v>
      </c>
      <c r="CT25" s="33">
        <v>11.7135</v>
      </c>
      <c r="CU25" s="34">
        <v>11.61665</v>
      </c>
      <c r="CV25" s="35">
        <v>11.674659999999999</v>
      </c>
      <c r="CW25" s="35">
        <v>11.62426</v>
      </c>
      <c r="CX25" s="36">
        <v>11.68141</v>
      </c>
      <c r="CY25" s="14">
        <f t="shared" si="48"/>
        <v>11.735457826086954</v>
      </c>
      <c r="CZ25" s="15">
        <f t="shared" si="49"/>
        <v>11.749711739130435</v>
      </c>
      <c r="DA25" s="15">
        <f t="shared" si="50"/>
        <v>11.704526956521741</v>
      </c>
      <c r="DB25" s="16">
        <f t="shared" si="51"/>
        <v>11.778839999999999</v>
      </c>
      <c r="DC25" s="20">
        <f t="shared" si="52"/>
        <v>3.2379999999999853E-2</v>
      </c>
      <c r="DD25" s="21">
        <f t="shared" si="53"/>
        <v>3.7156521739128756E-2</v>
      </c>
      <c r="DG25" s="12">
        <f t="shared" si="54"/>
        <v>82</v>
      </c>
      <c r="DH25" s="13">
        <f t="shared" si="55"/>
        <v>11.7135</v>
      </c>
      <c r="DI25" s="2">
        <f t="shared" si="56"/>
        <v>11.61665</v>
      </c>
      <c r="DJ25" s="2">
        <f t="shared" si="57"/>
        <v>11.735457826086954</v>
      </c>
      <c r="DK25" s="2"/>
      <c r="DL25" s="2"/>
      <c r="DM25" s="2"/>
      <c r="DN25" s="2"/>
      <c r="DQ25" s="12">
        <v>82</v>
      </c>
      <c r="DR25" s="33">
        <v>2.6416900000000001</v>
      </c>
      <c r="DS25" s="34">
        <v>2.59043</v>
      </c>
      <c r="DT25" s="35">
        <v>2.6293600000000001</v>
      </c>
      <c r="DU25" s="35">
        <v>2.5888900000000001</v>
      </c>
      <c r="DV25" s="36">
        <v>2.7715399999999999</v>
      </c>
      <c r="DW25" s="14">
        <f t="shared" si="58"/>
        <v>2.5931886956521737</v>
      </c>
      <c r="DX25" s="15">
        <f t="shared" si="59"/>
        <v>2.6895932608695636</v>
      </c>
      <c r="DY25" s="15">
        <f t="shared" si="60"/>
        <v>2.6138784782608684</v>
      </c>
      <c r="DZ25" s="16">
        <f t="shared" si="61"/>
        <v>2.6764195652173903</v>
      </c>
      <c r="EA25" s="20">
        <f t="shared" si="62"/>
        <v>9.1324999999999878E-2</v>
      </c>
      <c r="EB25" s="21">
        <f t="shared" si="63"/>
        <v>4.8202282608694969E-2</v>
      </c>
      <c r="EE25" s="12">
        <f t="shared" si="64"/>
        <v>82</v>
      </c>
      <c r="EF25" s="13">
        <f t="shared" si="65"/>
        <v>2.6416900000000001</v>
      </c>
      <c r="EG25" s="2">
        <f t="shared" si="66"/>
        <v>2.59043</v>
      </c>
      <c r="EH25" s="2">
        <f t="shared" si="67"/>
        <v>2.5931886956521737</v>
      </c>
      <c r="EI25" s="2"/>
      <c r="EJ25" s="2"/>
      <c r="EK25" s="2"/>
      <c r="EL25" s="2"/>
      <c r="EO25" s="12">
        <v>82</v>
      </c>
      <c r="EP25" s="33">
        <v>1.7420800000000001</v>
      </c>
      <c r="EQ25" s="34">
        <v>1.73814</v>
      </c>
      <c r="ER25" s="35">
        <v>1.6607400000000001</v>
      </c>
      <c r="ES25" s="35">
        <v>1.5780799999999999</v>
      </c>
      <c r="ET25" s="36">
        <v>1.8686400000000001</v>
      </c>
      <c r="EU25" s="14">
        <f t="shared" si="68"/>
        <v>1.7604558695652173</v>
      </c>
      <c r="EV25" s="15">
        <f t="shared" si="69"/>
        <v>1.7617269565217388</v>
      </c>
      <c r="EW25" s="15">
        <f t="shared" si="70"/>
        <v>1.7303434782608691</v>
      </c>
      <c r="EX25" s="16">
        <f t="shared" si="71"/>
        <v>1.7644086956521743</v>
      </c>
      <c r="EY25" s="20">
        <f t="shared" si="72"/>
        <v>0.14528000000000008</v>
      </c>
      <c r="EZ25" s="21">
        <f t="shared" si="73"/>
        <v>1.7032608695652596E-2</v>
      </c>
      <c r="FC25" s="12">
        <f t="shared" si="74"/>
        <v>82</v>
      </c>
      <c r="FD25" s="13">
        <f t="shared" si="75"/>
        <v>1.7420800000000001</v>
      </c>
      <c r="FE25" s="2">
        <f t="shared" si="76"/>
        <v>1.73814</v>
      </c>
      <c r="FF25" s="2">
        <f t="shared" si="77"/>
        <v>1.7604558695652173</v>
      </c>
      <c r="FG25" s="2"/>
      <c r="FH25" s="2"/>
      <c r="FI25" s="2"/>
      <c r="FJ25" s="2"/>
      <c r="FM25" s="12">
        <v>82</v>
      </c>
      <c r="FN25" s="33">
        <v>2.43865</v>
      </c>
      <c r="FO25" s="34">
        <v>2.4426199999999998</v>
      </c>
      <c r="FP25" s="35">
        <v>2.4430000000000001</v>
      </c>
      <c r="FQ25" s="35">
        <v>2.3388200000000001</v>
      </c>
      <c r="FR25" s="36">
        <v>2.4396300000000002</v>
      </c>
      <c r="FS25" s="14">
        <f t="shared" si="81"/>
        <v>2.4296426086956511</v>
      </c>
      <c r="FT25" s="15">
        <f t="shared" si="78"/>
        <v>2.4083639130434777</v>
      </c>
      <c r="FU25" s="15">
        <f t="shared" si="79"/>
        <v>2.4054165217391312</v>
      </c>
      <c r="FV25" s="16">
        <f t="shared" si="80"/>
        <v>2.4627395652173916</v>
      </c>
      <c r="FW25" s="20">
        <f t="shared" si="82"/>
        <v>5.208999999999997E-2</v>
      </c>
      <c r="FX25" s="21">
        <f t="shared" si="83"/>
        <v>2.8661521739130169E-2</v>
      </c>
      <c r="GA25" s="12">
        <f t="shared" si="84"/>
        <v>82</v>
      </c>
      <c r="GB25" s="13">
        <f t="shared" si="85"/>
        <v>2.43865</v>
      </c>
      <c r="GC25" s="2">
        <f t="shared" si="86"/>
        <v>2.4426199999999998</v>
      </c>
      <c r="GD25" s="2">
        <f t="shared" si="87"/>
        <v>2.4296426086956511</v>
      </c>
      <c r="GE25" s="2"/>
      <c r="GF25" s="2"/>
      <c r="GG25" s="2"/>
      <c r="GH25" s="2"/>
    </row>
    <row r="26" spans="1:190" x14ac:dyDescent="0.25">
      <c r="A26" s="12">
        <v>91</v>
      </c>
      <c r="B26" s="33">
        <v>84.672960000000003</v>
      </c>
      <c r="C26" s="34">
        <v>84.672070000000005</v>
      </c>
      <c r="D26" s="35">
        <v>83.722409999999996</v>
      </c>
      <c r="E26" s="35">
        <v>84.660560000000004</v>
      </c>
      <c r="F26" s="36">
        <v>84.144810000000007</v>
      </c>
      <c r="G26" s="14">
        <f t="shared" si="8"/>
        <v>84.616839347826129</v>
      </c>
      <c r="H26" s="15">
        <f t="shared" si="9"/>
        <v>84.064705869565245</v>
      </c>
      <c r="I26" s="15">
        <f t="shared" si="10"/>
        <v>84.523302608695687</v>
      </c>
      <c r="J26" s="16">
        <f t="shared" si="11"/>
        <v>84.555046739130447</v>
      </c>
      <c r="K26" s="20">
        <f t="shared" si="12"/>
        <v>0.4748300000000043</v>
      </c>
      <c r="L26" s="21">
        <f t="shared" si="13"/>
        <v>0.27606673913044233</v>
      </c>
      <c r="O26" s="12">
        <f t="shared" si="14"/>
        <v>91</v>
      </c>
      <c r="P26" s="13">
        <f t="shared" si="15"/>
        <v>84.672960000000003</v>
      </c>
      <c r="Q26" s="2">
        <f t="shared" si="16"/>
        <v>84.672070000000005</v>
      </c>
      <c r="R26" s="2">
        <f t="shared" si="17"/>
        <v>84.616839347826129</v>
      </c>
      <c r="S26" s="2"/>
      <c r="T26" s="2"/>
      <c r="U26" s="2"/>
      <c r="V26" s="2"/>
      <c r="Y26" s="12">
        <v>91</v>
      </c>
      <c r="Z26" s="33">
        <v>67.277869999999993</v>
      </c>
      <c r="AA26" s="34">
        <v>67.31429</v>
      </c>
      <c r="AB26" s="35">
        <v>67.058530000000005</v>
      </c>
      <c r="AC26" s="35">
        <v>67.616129999999998</v>
      </c>
      <c r="AD26" s="36">
        <v>67.093999999999994</v>
      </c>
      <c r="AE26" s="14">
        <f t="shared" si="18"/>
        <v>67.674531956521733</v>
      </c>
      <c r="AF26" s="15">
        <f t="shared" si="19"/>
        <v>67.31460369565221</v>
      </c>
      <c r="AG26" s="15">
        <f t="shared" si="20"/>
        <v>67.946723043478272</v>
      </c>
      <c r="AH26" s="16">
        <f t="shared" si="21"/>
        <v>67.952580869565253</v>
      </c>
      <c r="AI26" s="20">
        <f t="shared" si="22"/>
        <v>0.27879999999999683</v>
      </c>
      <c r="AJ26" s="21">
        <f t="shared" si="23"/>
        <v>0.31898858695652166</v>
      </c>
      <c r="AM26" s="12">
        <f t="shared" si="24"/>
        <v>91</v>
      </c>
      <c r="AN26" s="13">
        <f t="shared" si="25"/>
        <v>67.277869999999993</v>
      </c>
      <c r="AO26" s="2">
        <f t="shared" si="26"/>
        <v>67.31429</v>
      </c>
      <c r="AP26" s="2">
        <f t="shared" si="27"/>
        <v>67.674531956521733</v>
      </c>
      <c r="AQ26" s="2"/>
      <c r="AR26" s="2"/>
      <c r="AS26" s="2"/>
      <c r="AT26" s="2"/>
      <c r="AW26" s="12">
        <v>91</v>
      </c>
      <c r="AX26" s="33">
        <v>11.11796</v>
      </c>
      <c r="AY26" s="34">
        <v>10.753130000000001</v>
      </c>
      <c r="AZ26" s="35">
        <v>10.533530000000001</v>
      </c>
      <c r="BA26" s="35">
        <v>11.244</v>
      </c>
      <c r="BB26" s="36">
        <v>11.53599</v>
      </c>
      <c r="BC26" s="14">
        <f t="shared" si="28"/>
        <v>10.610253913043472</v>
      </c>
      <c r="BD26" s="15">
        <f t="shared" si="29"/>
        <v>11.120846739130432</v>
      </c>
      <c r="BE26" s="15">
        <f t="shared" si="30"/>
        <v>11.024420434782607</v>
      </c>
      <c r="BF26" s="16">
        <f t="shared" si="31"/>
        <v>10.837733043478257</v>
      </c>
      <c r="BG26" s="20">
        <f t="shared" si="32"/>
        <v>0.50122999999999962</v>
      </c>
      <c r="BH26" s="21">
        <f t="shared" si="33"/>
        <v>0.25529641304347983</v>
      </c>
      <c r="BK26" s="12">
        <f t="shared" si="34"/>
        <v>91</v>
      </c>
      <c r="BL26" s="13">
        <f t="shared" si="35"/>
        <v>11.11796</v>
      </c>
      <c r="BM26" s="2">
        <f t="shared" si="36"/>
        <v>10.753130000000001</v>
      </c>
      <c r="BN26" s="2">
        <f t="shared" si="37"/>
        <v>10.610253913043472</v>
      </c>
      <c r="BO26" s="2"/>
      <c r="BP26" s="2"/>
      <c r="BQ26" s="2"/>
      <c r="BR26" s="2"/>
      <c r="BU26" s="12"/>
      <c r="BV26" s="33"/>
      <c r="BW26" s="34"/>
      <c r="BX26" s="35"/>
      <c r="BY26" s="35"/>
      <c r="BZ26" s="36"/>
      <c r="CA26" s="14" t="str">
        <f t="shared" si="38"/>
        <v/>
      </c>
      <c r="CB26" s="15" t="str">
        <f t="shared" si="39"/>
        <v/>
      </c>
      <c r="CC26" s="15" t="str">
        <f t="shared" si="40"/>
        <v/>
      </c>
      <c r="CD26" s="16" t="str">
        <f t="shared" si="41"/>
        <v/>
      </c>
      <c r="CE26" s="20" t="str">
        <f t="shared" si="42"/>
        <v/>
      </c>
      <c r="CF26" s="21" t="str">
        <f t="shared" si="43"/>
        <v/>
      </c>
      <c r="CI26" s="12">
        <f t="shared" si="44"/>
        <v>0</v>
      </c>
      <c r="CJ26" s="13" t="str">
        <f t="shared" si="45"/>
        <v/>
      </c>
      <c r="CK26" s="2" t="str">
        <f t="shared" si="46"/>
        <v/>
      </c>
      <c r="CL26" s="2" t="str">
        <f t="shared" si="47"/>
        <v/>
      </c>
      <c r="CM26" s="2"/>
      <c r="CN26" s="2"/>
      <c r="CO26" s="2"/>
      <c r="CP26" s="2"/>
      <c r="CS26" s="12">
        <v>91</v>
      </c>
      <c r="CT26" s="33">
        <v>12.68102</v>
      </c>
      <c r="CU26" s="34">
        <v>12.572329999999999</v>
      </c>
      <c r="CV26" s="35">
        <v>12.667669999999999</v>
      </c>
      <c r="CW26" s="35">
        <v>12.570069999999999</v>
      </c>
      <c r="CX26" s="36">
        <v>12.667540000000001</v>
      </c>
      <c r="CY26" s="14">
        <f t="shared" si="48"/>
        <v>12.691137826086953</v>
      </c>
      <c r="CZ26" s="15">
        <f t="shared" si="49"/>
        <v>12.742721739130435</v>
      </c>
      <c r="DA26" s="15">
        <f t="shared" si="50"/>
        <v>12.650336956521741</v>
      </c>
      <c r="DB26" s="16">
        <f t="shared" si="51"/>
        <v>12.76497</v>
      </c>
      <c r="DC26" s="20">
        <f t="shared" si="52"/>
        <v>4.8799999999999955E-2</v>
      </c>
      <c r="DD26" s="21">
        <f t="shared" si="53"/>
        <v>5.7316521739129378E-2</v>
      </c>
      <c r="DG26" s="12">
        <f t="shared" si="54"/>
        <v>91</v>
      </c>
      <c r="DH26" s="13">
        <f t="shared" si="55"/>
        <v>12.68102</v>
      </c>
      <c r="DI26" s="2">
        <f t="shared" si="56"/>
        <v>12.572329999999999</v>
      </c>
      <c r="DJ26" s="2">
        <f t="shared" si="57"/>
        <v>12.691137826086953</v>
      </c>
      <c r="DK26" s="2"/>
      <c r="DL26" s="2"/>
      <c r="DM26" s="2"/>
      <c r="DN26" s="2"/>
      <c r="DQ26" s="12">
        <v>91</v>
      </c>
      <c r="DR26" s="33">
        <v>2.6402999999999999</v>
      </c>
      <c r="DS26" s="34">
        <v>2.50597</v>
      </c>
      <c r="DT26" s="35">
        <v>2.5550099999999998</v>
      </c>
      <c r="DU26" s="35">
        <v>2.5184000000000002</v>
      </c>
      <c r="DV26" s="36">
        <v>2.5813299999999999</v>
      </c>
      <c r="DW26" s="14">
        <f t="shared" si="58"/>
        <v>2.5087286956521737</v>
      </c>
      <c r="DX26" s="15">
        <f t="shared" si="59"/>
        <v>2.6152432608695633</v>
      </c>
      <c r="DY26" s="15">
        <f t="shared" si="60"/>
        <v>2.5433884782608684</v>
      </c>
      <c r="DZ26" s="16">
        <f t="shared" si="61"/>
        <v>2.4862095652173903</v>
      </c>
      <c r="EA26" s="20">
        <f t="shared" si="62"/>
        <v>3.7679999999999936E-2</v>
      </c>
      <c r="EB26" s="21">
        <f t="shared" si="63"/>
        <v>6.4516847826086465E-2</v>
      </c>
      <c r="EE26" s="12">
        <f t="shared" si="64"/>
        <v>91</v>
      </c>
      <c r="EF26" s="13">
        <f t="shared" si="65"/>
        <v>2.6402999999999999</v>
      </c>
      <c r="EG26" s="2">
        <f t="shared" si="66"/>
        <v>2.50597</v>
      </c>
      <c r="EH26" s="2">
        <f t="shared" si="67"/>
        <v>2.5087286956521737</v>
      </c>
      <c r="EI26" s="2"/>
      <c r="EJ26" s="2"/>
      <c r="EK26" s="2"/>
      <c r="EL26" s="2"/>
      <c r="EO26" s="12">
        <v>91</v>
      </c>
      <c r="EP26" s="33">
        <v>1.58874</v>
      </c>
      <c r="EQ26" s="34">
        <v>1.5408299999999999</v>
      </c>
      <c r="ER26" s="35">
        <v>1.4738500000000001</v>
      </c>
      <c r="ES26" s="35">
        <v>1.4375199999999999</v>
      </c>
      <c r="ET26" s="36">
        <v>1.6602300000000001</v>
      </c>
      <c r="EU26" s="14">
        <f t="shared" si="68"/>
        <v>1.5631458695652172</v>
      </c>
      <c r="EV26" s="15">
        <f t="shared" si="69"/>
        <v>1.5748369565217388</v>
      </c>
      <c r="EW26" s="15">
        <f t="shared" si="70"/>
        <v>1.5897834782608691</v>
      </c>
      <c r="EX26" s="16">
        <f t="shared" si="71"/>
        <v>1.5559986956521743</v>
      </c>
      <c r="EY26" s="20">
        <f t="shared" si="72"/>
        <v>0.11135500000000009</v>
      </c>
      <c r="EZ26" s="21">
        <f t="shared" si="73"/>
        <v>1.6892391304347387E-2</v>
      </c>
      <c r="FC26" s="12">
        <f t="shared" si="74"/>
        <v>91</v>
      </c>
      <c r="FD26" s="13">
        <f t="shared" si="75"/>
        <v>1.58874</v>
      </c>
      <c r="FE26" s="2">
        <f t="shared" si="76"/>
        <v>1.5408299999999999</v>
      </c>
      <c r="FF26" s="2">
        <f t="shared" si="77"/>
        <v>1.5631458695652172</v>
      </c>
      <c r="FG26" s="2"/>
      <c r="FH26" s="2"/>
      <c r="FI26" s="2"/>
      <c r="FJ26" s="2"/>
      <c r="FM26" s="12">
        <v>91</v>
      </c>
      <c r="FN26" s="33">
        <v>2.2258800000000001</v>
      </c>
      <c r="FO26" s="34">
        <v>2.2540200000000001</v>
      </c>
      <c r="FP26" s="35">
        <v>2.2317</v>
      </c>
      <c r="FQ26" s="35">
        <v>2.1346500000000002</v>
      </c>
      <c r="FR26" s="36">
        <v>2.1135199999999998</v>
      </c>
      <c r="FS26" s="14">
        <f t="shared" si="81"/>
        <v>2.2410426086956514</v>
      </c>
      <c r="FT26" s="15">
        <f t="shared" si="78"/>
        <v>2.1970639130434777</v>
      </c>
      <c r="FU26" s="15">
        <f t="shared" si="79"/>
        <v>2.2012465217391313</v>
      </c>
      <c r="FV26" s="16">
        <f t="shared" si="80"/>
        <v>2.1366295652173912</v>
      </c>
      <c r="FW26" s="20">
        <f t="shared" si="82"/>
        <v>7.0250000000000146E-2</v>
      </c>
      <c r="FX26" s="21">
        <f t="shared" si="83"/>
        <v>5.2206521739130096E-2</v>
      </c>
      <c r="GA26" s="12">
        <f t="shared" si="84"/>
        <v>91</v>
      </c>
      <c r="GB26" s="13">
        <f t="shared" si="85"/>
        <v>2.2258800000000001</v>
      </c>
      <c r="GC26" s="2">
        <f t="shared" si="86"/>
        <v>2.2540200000000001</v>
      </c>
      <c r="GD26" s="2">
        <f t="shared" si="87"/>
        <v>2.2410426086956514</v>
      </c>
      <c r="GE26" s="2"/>
      <c r="GF26" s="2"/>
      <c r="GG26" s="2"/>
      <c r="GH26" s="2"/>
    </row>
    <row r="27" spans="1:190" x14ac:dyDescent="0.25">
      <c r="A27" s="12">
        <v>92</v>
      </c>
      <c r="B27" s="33">
        <v>84.647379999999998</v>
      </c>
      <c r="C27" s="34">
        <v>84.734049999999996</v>
      </c>
      <c r="D27" s="35">
        <v>83.951179999999994</v>
      </c>
      <c r="E27" s="35">
        <v>84.560550000000006</v>
      </c>
      <c r="F27" s="36">
        <v>84.818939999999998</v>
      </c>
      <c r="G27" s="14">
        <f t="shared" si="8"/>
        <v>84.678819347826121</v>
      </c>
      <c r="H27" s="15">
        <f t="shared" si="9"/>
        <v>84.293475869565242</v>
      </c>
      <c r="I27" s="15">
        <f t="shared" si="10"/>
        <v>84.423292608695689</v>
      </c>
      <c r="J27" s="16">
        <f t="shared" si="11"/>
        <v>85.229176739130438</v>
      </c>
      <c r="K27" s="20">
        <f t="shared" si="12"/>
        <v>0.43388000000000204</v>
      </c>
      <c r="L27" s="21">
        <f t="shared" si="13"/>
        <v>0.4678504347825978</v>
      </c>
      <c r="O27" s="12">
        <f t="shared" si="14"/>
        <v>92</v>
      </c>
      <c r="P27" s="13">
        <f t="shared" si="15"/>
        <v>84.647379999999998</v>
      </c>
      <c r="Q27" s="2">
        <f t="shared" si="16"/>
        <v>84.734049999999996</v>
      </c>
      <c r="R27" s="2">
        <f t="shared" si="17"/>
        <v>84.678819347826121</v>
      </c>
      <c r="S27" s="2"/>
      <c r="T27" s="2"/>
      <c r="U27" s="2"/>
      <c r="V27" s="2"/>
      <c r="Y27" s="12">
        <v>92</v>
      </c>
      <c r="Z27" s="33">
        <v>67.318929999999995</v>
      </c>
      <c r="AA27" s="34">
        <v>67.321709999999996</v>
      </c>
      <c r="AB27" s="35">
        <v>67.339460000000003</v>
      </c>
      <c r="AC27" s="35">
        <v>67.530349999999999</v>
      </c>
      <c r="AD27" s="36">
        <v>67.313890000000001</v>
      </c>
      <c r="AE27" s="14">
        <f t="shared" si="18"/>
        <v>67.681951956521729</v>
      </c>
      <c r="AF27" s="15">
        <f t="shared" si="19"/>
        <v>67.595533695652207</v>
      </c>
      <c r="AG27" s="15">
        <f t="shared" si="20"/>
        <v>67.860943043478272</v>
      </c>
      <c r="AH27" s="16">
        <f t="shared" si="21"/>
        <v>68.172470869565259</v>
      </c>
      <c r="AI27" s="20">
        <f t="shared" si="22"/>
        <v>0.10822999999999894</v>
      </c>
      <c r="AJ27" s="21">
        <f t="shared" si="23"/>
        <v>0.288468586956526</v>
      </c>
      <c r="AM27" s="12">
        <f t="shared" si="24"/>
        <v>92</v>
      </c>
      <c r="AN27" s="13">
        <f t="shared" si="25"/>
        <v>67.318929999999995</v>
      </c>
      <c r="AO27" s="2">
        <f t="shared" si="26"/>
        <v>67.321709999999996</v>
      </c>
      <c r="AP27" s="2">
        <f t="shared" si="27"/>
        <v>67.681951956521729</v>
      </c>
      <c r="AQ27" s="2"/>
      <c r="AR27" s="2"/>
      <c r="AS27" s="2"/>
      <c r="AT27" s="2"/>
      <c r="AW27" s="12">
        <v>92</v>
      </c>
      <c r="AX27" s="33">
        <v>11.02275</v>
      </c>
      <c r="AY27" s="34">
        <v>10.378119999999999</v>
      </c>
      <c r="AZ27" s="35">
        <v>10.3459</v>
      </c>
      <c r="BA27" s="35">
        <v>10.94825</v>
      </c>
      <c r="BB27" s="36">
        <v>10.620559999999999</v>
      </c>
      <c r="BC27" s="14">
        <f t="shared" si="28"/>
        <v>10.235243913043471</v>
      </c>
      <c r="BD27" s="15">
        <f t="shared" si="29"/>
        <v>10.933216739130431</v>
      </c>
      <c r="BE27" s="15">
        <f t="shared" si="30"/>
        <v>10.728670434782607</v>
      </c>
      <c r="BF27" s="16">
        <f t="shared" si="31"/>
        <v>9.9223030434782569</v>
      </c>
      <c r="BG27" s="20">
        <f t="shared" si="32"/>
        <v>0.30117499999999975</v>
      </c>
      <c r="BH27" s="21">
        <f t="shared" si="33"/>
        <v>0.50545684782608724</v>
      </c>
      <c r="BK27" s="12">
        <f t="shared" si="34"/>
        <v>92</v>
      </c>
      <c r="BL27" s="13">
        <f t="shared" si="35"/>
        <v>11.02275</v>
      </c>
      <c r="BM27" s="2">
        <f t="shared" si="36"/>
        <v>10.378119999999999</v>
      </c>
      <c r="BN27" s="2">
        <f t="shared" si="37"/>
        <v>10.235243913043471</v>
      </c>
      <c r="BO27" s="2"/>
      <c r="BP27" s="2"/>
      <c r="BQ27" s="2"/>
      <c r="BR27" s="2"/>
      <c r="BU27" s="12"/>
      <c r="BV27" s="33"/>
      <c r="BW27" s="34"/>
      <c r="BX27" s="35"/>
      <c r="BY27" s="35"/>
      <c r="BZ27" s="36"/>
      <c r="CA27" s="14" t="str">
        <f t="shared" si="38"/>
        <v/>
      </c>
      <c r="CB27" s="15" t="str">
        <f t="shared" si="39"/>
        <v/>
      </c>
      <c r="CC27" s="15" t="str">
        <f t="shared" si="40"/>
        <v/>
      </c>
      <c r="CD27" s="16" t="str">
        <f t="shared" si="41"/>
        <v/>
      </c>
      <c r="CE27" s="20" t="str">
        <f t="shared" si="42"/>
        <v/>
      </c>
      <c r="CF27" s="21" t="str">
        <f t="shared" si="43"/>
        <v/>
      </c>
      <c r="CI27" s="12">
        <f t="shared" si="44"/>
        <v>0</v>
      </c>
      <c r="CJ27" s="13" t="str">
        <f t="shared" si="45"/>
        <v/>
      </c>
      <c r="CK27" s="2" t="str">
        <f t="shared" si="46"/>
        <v/>
      </c>
      <c r="CL27" s="2" t="str">
        <f t="shared" si="47"/>
        <v/>
      </c>
      <c r="CM27" s="2"/>
      <c r="CN27" s="2"/>
      <c r="CO27" s="2"/>
      <c r="CP27" s="2"/>
      <c r="CS27" s="12">
        <v>92</v>
      </c>
      <c r="CT27" s="33">
        <v>12.673439999999999</v>
      </c>
      <c r="CU27" s="34">
        <v>12.54992</v>
      </c>
      <c r="CV27" s="35">
        <v>12.66039</v>
      </c>
      <c r="CW27" s="35">
        <v>12.59259</v>
      </c>
      <c r="CX27" s="36">
        <v>12.372109999999999</v>
      </c>
      <c r="CY27" s="14">
        <f t="shared" si="48"/>
        <v>12.668727826086954</v>
      </c>
      <c r="CZ27" s="15">
        <f t="shared" si="49"/>
        <v>12.735441739130435</v>
      </c>
      <c r="DA27" s="15">
        <f t="shared" si="50"/>
        <v>12.672856956521741</v>
      </c>
      <c r="DB27" s="16">
        <f t="shared" si="51"/>
        <v>12.469539999999999</v>
      </c>
      <c r="DC27" s="20">
        <f t="shared" si="52"/>
        <v>0.14414000000000016</v>
      </c>
      <c r="DD27" s="21">
        <f t="shared" si="53"/>
        <v>0.13295086956521818</v>
      </c>
      <c r="DG27" s="12">
        <f t="shared" si="54"/>
        <v>92</v>
      </c>
      <c r="DH27" s="13">
        <f t="shared" si="55"/>
        <v>12.673439999999999</v>
      </c>
      <c r="DI27" s="2">
        <f t="shared" si="56"/>
        <v>12.54992</v>
      </c>
      <c r="DJ27" s="2">
        <f t="shared" si="57"/>
        <v>12.668727826086954</v>
      </c>
      <c r="DK27" s="2"/>
      <c r="DL27" s="2"/>
      <c r="DM27" s="2"/>
      <c r="DN27" s="2"/>
      <c r="DQ27" s="12">
        <v>92</v>
      </c>
      <c r="DR27" s="33">
        <v>2.6369899999999999</v>
      </c>
      <c r="DS27" s="34">
        <v>2.5322200000000001</v>
      </c>
      <c r="DT27" s="35">
        <v>2.5865200000000002</v>
      </c>
      <c r="DU27" s="35">
        <v>2.5699200000000002</v>
      </c>
      <c r="DV27" s="36">
        <v>2.57097</v>
      </c>
      <c r="DW27" s="14">
        <f t="shared" si="58"/>
        <v>2.5349786956521738</v>
      </c>
      <c r="DX27" s="15">
        <f t="shared" si="59"/>
        <v>2.6467532608695636</v>
      </c>
      <c r="DY27" s="15">
        <f t="shared" si="60"/>
        <v>2.5949084782608685</v>
      </c>
      <c r="DZ27" s="16">
        <f t="shared" si="61"/>
        <v>2.4758495652173904</v>
      </c>
      <c r="EA27" s="20">
        <f t="shared" si="62"/>
        <v>2.7150000000000007E-2</v>
      </c>
      <c r="EB27" s="21">
        <f t="shared" si="63"/>
        <v>8.5451847826086613E-2</v>
      </c>
      <c r="EE27" s="12">
        <f t="shared" si="64"/>
        <v>92</v>
      </c>
      <c r="EF27" s="13">
        <f t="shared" si="65"/>
        <v>2.6369899999999999</v>
      </c>
      <c r="EG27" s="2">
        <f t="shared" si="66"/>
        <v>2.5322200000000001</v>
      </c>
      <c r="EH27" s="2">
        <f t="shared" si="67"/>
        <v>2.5349786956521738</v>
      </c>
      <c r="EI27" s="2"/>
      <c r="EJ27" s="2"/>
      <c r="EK27" s="2"/>
      <c r="EL27" s="2"/>
      <c r="EO27" s="12">
        <v>92</v>
      </c>
      <c r="EP27" s="33">
        <v>1.5871500000000001</v>
      </c>
      <c r="EQ27" s="34">
        <v>1.5761400000000001</v>
      </c>
      <c r="ER27" s="35">
        <v>1.4241699999999999</v>
      </c>
      <c r="ES27" s="35">
        <v>1.3900699999999999</v>
      </c>
      <c r="ET27" s="36">
        <v>1.6264000000000001</v>
      </c>
      <c r="EU27" s="14">
        <f t="shared" si="68"/>
        <v>1.5984558695652173</v>
      </c>
      <c r="EV27" s="15">
        <f t="shared" si="69"/>
        <v>1.5251569565217387</v>
      </c>
      <c r="EW27" s="15">
        <f t="shared" si="70"/>
        <v>1.5423334782608691</v>
      </c>
      <c r="EX27" s="16">
        <f t="shared" si="71"/>
        <v>1.5221686956521743</v>
      </c>
      <c r="EY27" s="20">
        <f t="shared" si="72"/>
        <v>0.11816500000000008</v>
      </c>
      <c r="EZ27" s="21">
        <f t="shared" si="73"/>
        <v>3.8143586956521536E-2</v>
      </c>
      <c r="FC27" s="12">
        <f t="shared" si="74"/>
        <v>92</v>
      </c>
      <c r="FD27" s="13">
        <f t="shared" si="75"/>
        <v>1.5871500000000001</v>
      </c>
      <c r="FE27" s="2">
        <f t="shared" si="76"/>
        <v>1.5761400000000001</v>
      </c>
      <c r="FF27" s="2">
        <f t="shared" si="77"/>
        <v>1.5984558695652173</v>
      </c>
      <c r="FG27" s="2"/>
      <c r="FH27" s="2"/>
      <c r="FI27" s="2"/>
      <c r="FJ27" s="2"/>
      <c r="FM27" s="12">
        <v>92</v>
      </c>
      <c r="FN27" s="33">
        <v>2.2077599999999999</v>
      </c>
      <c r="FO27" s="34">
        <v>2.28735</v>
      </c>
      <c r="FP27" s="35">
        <v>2.2837399999999999</v>
      </c>
      <c r="FQ27" s="35">
        <v>2.1639900000000001</v>
      </c>
      <c r="FR27" s="36">
        <v>2.23645</v>
      </c>
      <c r="FS27" s="14">
        <f t="shared" si="81"/>
        <v>2.2743726086956513</v>
      </c>
      <c r="FT27" s="15">
        <f t="shared" si="78"/>
        <v>2.2491039130434776</v>
      </c>
      <c r="FU27" s="15">
        <f t="shared" si="79"/>
        <v>2.2305865217391312</v>
      </c>
      <c r="FV27" s="16">
        <f t="shared" si="80"/>
        <v>2.2595595652173914</v>
      </c>
      <c r="FW27" s="20">
        <f t="shared" si="82"/>
        <v>6.1679999999999957E-2</v>
      </c>
      <c r="FX27" s="21">
        <f t="shared" si="83"/>
        <v>2.1893043478260044E-2</v>
      </c>
      <c r="GA27" s="12">
        <f t="shared" si="84"/>
        <v>92</v>
      </c>
      <c r="GB27" s="13">
        <f t="shared" si="85"/>
        <v>2.2077599999999999</v>
      </c>
      <c r="GC27" s="2">
        <f t="shared" si="86"/>
        <v>2.28735</v>
      </c>
      <c r="GD27" s="2">
        <f t="shared" si="87"/>
        <v>2.2743726086956513</v>
      </c>
      <c r="GE27" s="2"/>
      <c r="GF27" s="2"/>
      <c r="GG27" s="2"/>
      <c r="GH27" s="2"/>
    </row>
    <row r="28" spans="1:190" x14ac:dyDescent="0.25">
      <c r="A28" s="12">
        <v>101</v>
      </c>
      <c r="B28" s="33">
        <v>87.335099999999997</v>
      </c>
      <c r="C28" s="34">
        <v>87.436959999999999</v>
      </c>
      <c r="D28" s="35">
        <v>87.419820000000001</v>
      </c>
      <c r="E28" s="35">
        <v>87.234949999999998</v>
      </c>
      <c r="F28" s="36">
        <v>87.475480000000005</v>
      </c>
      <c r="G28" s="14">
        <f t="shared" si="8"/>
        <v>87.381729347826123</v>
      </c>
      <c r="H28" s="15">
        <f t="shared" si="9"/>
        <v>87.76211586956525</v>
      </c>
      <c r="I28" s="15">
        <f t="shared" si="10"/>
        <v>87.097692608695681</v>
      </c>
      <c r="J28" s="16">
        <f t="shared" si="11"/>
        <v>87.885716739130444</v>
      </c>
      <c r="K28" s="20">
        <f t="shared" si="12"/>
        <v>0.1202650000000034</v>
      </c>
      <c r="L28" s="21">
        <f t="shared" si="13"/>
        <v>0.39401206521738175</v>
      </c>
      <c r="O28" s="12">
        <f t="shared" si="14"/>
        <v>101</v>
      </c>
      <c r="P28" s="13">
        <f t="shared" si="15"/>
        <v>87.335099999999997</v>
      </c>
      <c r="Q28" s="2">
        <f t="shared" si="16"/>
        <v>87.436959999999999</v>
      </c>
      <c r="R28" s="2">
        <f t="shared" si="17"/>
        <v>87.381729347826123</v>
      </c>
      <c r="S28" s="2"/>
      <c r="T28" s="2"/>
      <c r="U28" s="2"/>
      <c r="V28" s="2"/>
      <c r="Y28" s="12">
        <v>101</v>
      </c>
      <c r="Z28" s="33">
        <v>65.8767</v>
      </c>
      <c r="AA28" s="34">
        <v>65.62603</v>
      </c>
      <c r="AB28" s="35">
        <v>65.723609999999994</v>
      </c>
      <c r="AC28" s="35">
        <v>65.695220000000006</v>
      </c>
      <c r="AD28" s="36">
        <v>65.396649999999994</v>
      </c>
      <c r="AE28" s="14">
        <f t="shared" si="18"/>
        <v>65.986271956521733</v>
      </c>
      <c r="AF28" s="15">
        <f t="shared" si="19"/>
        <v>65.979683695652199</v>
      </c>
      <c r="AG28" s="15">
        <f t="shared" si="20"/>
        <v>66.02581304347828</v>
      </c>
      <c r="AH28" s="16">
        <f t="shared" si="21"/>
        <v>66.255230869565253</v>
      </c>
      <c r="AI28" s="20">
        <f t="shared" si="22"/>
        <v>0.16347999999999985</v>
      </c>
      <c r="AJ28" s="21">
        <f t="shared" si="23"/>
        <v>0.13777358695652708</v>
      </c>
      <c r="AM28" s="12">
        <f t="shared" si="24"/>
        <v>101</v>
      </c>
      <c r="AN28" s="13">
        <f t="shared" si="25"/>
        <v>65.8767</v>
      </c>
      <c r="AO28" s="2">
        <f t="shared" si="26"/>
        <v>65.62603</v>
      </c>
      <c r="AP28" s="2">
        <f t="shared" si="27"/>
        <v>65.986271956521733</v>
      </c>
      <c r="AQ28" s="2"/>
      <c r="AR28" s="2"/>
      <c r="AS28" s="2"/>
      <c r="AT28" s="2"/>
      <c r="AW28" s="12">
        <v>101</v>
      </c>
      <c r="AX28" s="33">
        <v>12.327360000000001</v>
      </c>
      <c r="AY28" s="34">
        <v>11.84854</v>
      </c>
      <c r="AZ28" s="35">
        <v>10.65936</v>
      </c>
      <c r="BA28" s="35">
        <v>11.525690000000001</v>
      </c>
      <c r="BB28" s="36">
        <v>11.66356</v>
      </c>
      <c r="BC28" s="14">
        <f t="shared" si="28"/>
        <v>11.705663913043471</v>
      </c>
      <c r="BD28" s="15">
        <f t="shared" si="29"/>
        <v>11.246676739130431</v>
      </c>
      <c r="BE28" s="15">
        <f t="shared" si="30"/>
        <v>11.306110434782608</v>
      </c>
      <c r="BF28" s="16">
        <f t="shared" si="31"/>
        <v>10.965303043478258</v>
      </c>
      <c r="BG28" s="20">
        <f t="shared" si="32"/>
        <v>0.59459000000000017</v>
      </c>
      <c r="BH28" s="21">
        <f t="shared" si="33"/>
        <v>0.37018043478260676</v>
      </c>
      <c r="BK28" s="12">
        <f t="shared" si="34"/>
        <v>101</v>
      </c>
      <c r="BL28" s="13">
        <f t="shared" si="35"/>
        <v>12.327360000000001</v>
      </c>
      <c r="BM28" s="2">
        <f t="shared" si="36"/>
        <v>11.84854</v>
      </c>
      <c r="BN28" s="2">
        <f t="shared" si="37"/>
        <v>11.705663913043471</v>
      </c>
      <c r="BO28" s="2"/>
      <c r="BP28" s="2"/>
      <c r="BQ28" s="2"/>
      <c r="BR28" s="2"/>
      <c r="BU28" s="12"/>
      <c r="BV28" s="33"/>
      <c r="BW28" s="34"/>
      <c r="BX28" s="35"/>
      <c r="BY28" s="35"/>
      <c r="BZ28" s="36"/>
      <c r="CA28" s="14" t="str">
        <f t="shared" si="38"/>
        <v/>
      </c>
      <c r="CB28" s="15" t="str">
        <f t="shared" si="39"/>
        <v/>
      </c>
      <c r="CC28" s="15" t="str">
        <f t="shared" si="40"/>
        <v/>
      </c>
      <c r="CD28" s="16" t="str">
        <f t="shared" si="41"/>
        <v/>
      </c>
      <c r="CE28" s="20" t="str">
        <f t="shared" si="42"/>
        <v/>
      </c>
      <c r="CF28" s="21" t="str">
        <f t="shared" si="43"/>
        <v/>
      </c>
      <c r="CI28" s="12">
        <f t="shared" si="44"/>
        <v>0</v>
      </c>
      <c r="CJ28" s="13" t="str">
        <f t="shared" si="45"/>
        <v/>
      </c>
      <c r="CK28" s="2" t="str">
        <f t="shared" si="46"/>
        <v/>
      </c>
      <c r="CL28" s="2" t="str">
        <f t="shared" si="47"/>
        <v/>
      </c>
      <c r="CM28" s="2"/>
      <c r="CN28" s="2"/>
      <c r="CO28" s="2"/>
      <c r="CP28" s="2"/>
      <c r="CS28" s="12">
        <v>101</v>
      </c>
      <c r="CT28" s="33">
        <v>12.03992</v>
      </c>
      <c r="CU28" s="34">
        <v>11.90751</v>
      </c>
      <c r="CV28" s="35">
        <v>11.913119999999999</v>
      </c>
      <c r="CW28" s="35">
        <v>11.92595</v>
      </c>
      <c r="CX28" s="36">
        <v>11.6212</v>
      </c>
      <c r="CY28" s="14">
        <f t="shared" si="48"/>
        <v>12.026317826086954</v>
      </c>
      <c r="CZ28" s="15">
        <f t="shared" si="49"/>
        <v>11.988171739130435</v>
      </c>
      <c r="DA28" s="15">
        <f t="shared" si="50"/>
        <v>12.006216956521742</v>
      </c>
      <c r="DB28" s="16">
        <f t="shared" si="51"/>
        <v>11.718629999999999</v>
      </c>
      <c r="DC28" s="20">
        <f t="shared" si="52"/>
        <v>0.15237500000000015</v>
      </c>
      <c r="DD28" s="21">
        <f t="shared" si="53"/>
        <v>0.15384391304347744</v>
      </c>
      <c r="DG28" s="12">
        <f t="shared" si="54"/>
        <v>101</v>
      </c>
      <c r="DH28" s="13">
        <f t="shared" si="55"/>
        <v>12.03992</v>
      </c>
      <c r="DI28" s="2">
        <f t="shared" si="56"/>
        <v>11.90751</v>
      </c>
      <c r="DJ28" s="2">
        <f t="shared" si="57"/>
        <v>12.026317826086954</v>
      </c>
      <c r="DK28" s="2"/>
      <c r="DL28" s="2"/>
      <c r="DM28" s="2"/>
      <c r="DN28" s="2"/>
      <c r="DQ28" s="12">
        <v>101</v>
      </c>
      <c r="DR28" s="33">
        <v>2.7364600000000001</v>
      </c>
      <c r="DS28" s="34">
        <v>2.6259899999999998</v>
      </c>
      <c r="DT28" s="35">
        <v>2.6024500000000002</v>
      </c>
      <c r="DU28" s="35">
        <v>2.6335999999999999</v>
      </c>
      <c r="DV28" s="36">
        <v>2.64398</v>
      </c>
      <c r="DW28" s="14">
        <f t="shared" si="58"/>
        <v>2.6287486956521735</v>
      </c>
      <c r="DX28" s="15">
        <f t="shared" si="59"/>
        <v>2.6626832608695636</v>
      </c>
      <c r="DY28" s="15">
        <f t="shared" si="60"/>
        <v>2.6585884782608682</v>
      </c>
      <c r="DZ28" s="16">
        <f t="shared" si="61"/>
        <v>2.5488595652173904</v>
      </c>
      <c r="EA28" s="20">
        <f t="shared" si="62"/>
        <v>2.0764999999999922E-2</v>
      </c>
      <c r="EB28" s="21">
        <f t="shared" si="63"/>
        <v>5.6911847826086603E-2</v>
      </c>
      <c r="EE28" s="12">
        <f t="shared" si="64"/>
        <v>101</v>
      </c>
      <c r="EF28" s="13">
        <f t="shared" si="65"/>
        <v>2.7364600000000001</v>
      </c>
      <c r="EG28" s="2">
        <f t="shared" si="66"/>
        <v>2.6259899999999998</v>
      </c>
      <c r="EH28" s="2">
        <f t="shared" si="67"/>
        <v>2.6287486956521735</v>
      </c>
      <c r="EI28" s="2"/>
      <c r="EJ28" s="2"/>
      <c r="EK28" s="2"/>
      <c r="EL28" s="2"/>
      <c r="EO28" s="12">
        <v>101</v>
      </c>
      <c r="EP28" s="33">
        <v>1.7862499999999999</v>
      </c>
      <c r="EQ28" s="34">
        <v>1.6997500000000001</v>
      </c>
      <c r="ER28" s="35">
        <v>1.5664499999999999</v>
      </c>
      <c r="ES28" s="35">
        <v>1.5553300000000001</v>
      </c>
      <c r="ET28" s="36">
        <v>1.8314299999999999</v>
      </c>
      <c r="EU28" s="14">
        <f t="shared" si="68"/>
        <v>1.7220658695652173</v>
      </c>
      <c r="EV28" s="15">
        <f t="shared" si="69"/>
        <v>1.6674369565217386</v>
      </c>
      <c r="EW28" s="15">
        <f t="shared" si="70"/>
        <v>1.7075934782608693</v>
      </c>
      <c r="EX28" s="16">
        <f t="shared" si="71"/>
        <v>1.7271986956521741</v>
      </c>
      <c r="EY28" s="20">
        <f t="shared" si="72"/>
        <v>0.1380499999999999</v>
      </c>
      <c r="EZ28" s="21">
        <f t="shared" si="73"/>
        <v>2.9880869565217738E-2</v>
      </c>
      <c r="FC28" s="12">
        <f t="shared" si="74"/>
        <v>101</v>
      </c>
      <c r="FD28" s="13">
        <f t="shared" si="75"/>
        <v>1.7862499999999999</v>
      </c>
      <c r="FE28" s="2">
        <f t="shared" si="76"/>
        <v>1.6997500000000001</v>
      </c>
      <c r="FF28" s="2">
        <f t="shared" si="77"/>
        <v>1.7220658695652173</v>
      </c>
      <c r="FG28" s="2"/>
      <c r="FH28" s="2"/>
      <c r="FI28" s="2"/>
      <c r="FJ28" s="2"/>
      <c r="FM28" s="12">
        <v>101</v>
      </c>
      <c r="FN28" s="33">
        <v>2.7939600000000002</v>
      </c>
      <c r="FO28" s="34">
        <v>2.91791</v>
      </c>
      <c r="FP28" s="35">
        <v>2.9596499999999999</v>
      </c>
      <c r="FQ28" s="35">
        <v>2.8995000000000002</v>
      </c>
      <c r="FR28" s="36">
        <v>2.9663900000000001</v>
      </c>
      <c r="FS28" s="14">
        <f t="shared" si="81"/>
        <v>2.9049326086956513</v>
      </c>
      <c r="FT28" s="15">
        <f t="shared" si="78"/>
        <v>2.9250139130434776</v>
      </c>
      <c r="FU28" s="15">
        <f t="shared" si="79"/>
        <v>2.9660965217391313</v>
      </c>
      <c r="FV28" s="16">
        <f t="shared" si="80"/>
        <v>2.9894995652173915</v>
      </c>
      <c r="FW28" s="20">
        <f t="shared" si="82"/>
        <v>3.3444999999999947E-2</v>
      </c>
      <c r="FX28" s="21">
        <f t="shared" si="83"/>
        <v>4.2283478260870089E-2</v>
      </c>
      <c r="GA28" s="12">
        <f t="shared" si="84"/>
        <v>101</v>
      </c>
      <c r="GB28" s="13">
        <f t="shared" si="85"/>
        <v>2.7939600000000002</v>
      </c>
      <c r="GC28" s="2">
        <f t="shared" si="86"/>
        <v>2.91791</v>
      </c>
      <c r="GD28" s="2">
        <f t="shared" si="87"/>
        <v>2.9049326086956513</v>
      </c>
      <c r="GE28" s="2"/>
      <c r="GF28" s="2"/>
      <c r="GG28" s="2"/>
      <c r="GH28" s="2"/>
    </row>
    <row r="29" spans="1:190" x14ac:dyDescent="0.25">
      <c r="A29" s="12">
        <v>102</v>
      </c>
      <c r="B29" s="33">
        <v>87.196169999999995</v>
      </c>
      <c r="C29" s="34">
        <v>87.403279999999995</v>
      </c>
      <c r="D29" s="35">
        <v>88.035330000000002</v>
      </c>
      <c r="E29" s="35">
        <v>87.254130000000004</v>
      </c>
      <c r="F29" s="36">
        <v>87.436660000000003</v>
      </c>
      <c r="G29" s="14">
        <f t="shared" si="8"/>
        <v>87.34804934782612</v>
      </c>
      <c r="H29" s="15">
        <f t="shared" si="9"/>
        <v>88.37762586956525</v>
      </c>
      <c r="I29" s="15">
        <f t="shared" si="10"/>
        <v>87.116872608695687</v>
      </c>
      <c r="J29" s="16">
        <f t="shared" si="11"/>
        <v>87.846896739130443</v>
      </c>
      <c r="K29" s="20">
        <f t="shared" si="12"/>
        <v>0.39059999999999917</v>
      </c>
      <c r="L29" s="21">
        <f t="shared" si="13"/>
        <v>0.63037663043478176</v>
      </c>
      <c r="O29" s="12">
        <f t="shared" si="14"/>
        <v>102</v>
      </c>
      <c r="P29" s="13">
        <f t="shared" si="15"/>
        <v>87.196169999999995</v>
      </c>
      <c r="Q29" s="2">
        <f t="shared" si="16"/>
        <v>87.403279999999995</v>
      </c>
      <c r="R29" s="2">
        <f t="shared" si="17"/>
        <v>87.34804934782612</v>
      </c>
      <c r="S29" s="2"/>
      <c r="T29" s="2"/>
      <c r="U29" s="2"/>
      <c r="V29" s="2"/>
      <c r="Y29" s="12">
        <v>102</v>
      </c>
      <c r="Z29" s="33">
        <v>65.753649999999993</v>
      </c>
      <c r="AA29" s="34">
        <v>65.498900000000006</v>
      </c>
      <c r="AB29" s="35">
        <v>65.636009999999999</v>
      </c>
      <c r="AC29" s="35">
        <v>65.673069999999996</v>
      </c>
      <c r="AD29" s="36">
        <v>65.41216</v>
      </c>
      <c r="AE29" s="14">
        <f t="shared" si="18"/>
        <v>65.859141956521739</v>
      </c>
      <c r="AF29" s="15">
        <f t="shared" si="19"/>
        <v>65.892083695652204</v>
      </c>
      <c r="AG29" s="15">
        <f t="shared" si="20"/>
        <v>66.003663043478269</v>
      </c>
      <c r="AH29" s="16">
        <f t="shared" si="21"/>
        <v>66.270740869565259</v>
      </c>
      <c r="AI29" s="20">
        <f t="shared" si="22"/>
        <v>0.13045499999999777</v>
      </c>
      <c r="AJ29" s="21">
        <f t="shared" si="23"/>
        <v>0.20579945652175979</v>
      </c>
      <c r="AM29" s="12">
        <f t="shared" si="24"/>
        <v>102</v>
      </c>
      <c r="AN29" s="13">
        <f t="shared" si="25"/>
        <v>65.753649999999993</v>
      </c>
      <c r="AO29" s="2">
        <f t="shared" si="26"/>
        <v>65.498900000000006</v>
      </c>
      <c r="AP29" s="2">
        <f t="shared" si="27"/>
        <v>65.859141956521739</v>
      </c>
      <c r="AQ29" s="2"/>
      <c r="AR29" s="2"/>
      <c r="AS29" s="2"/>
      <c r="AT29" s="2"/>
      <c r="AW29" s="12">
        <v>102</v>
      </c>
      <c r="AX29" s="33">
        <v>12.275980000000001</v>
      </c>
      <c r="AY29" s="34">
        <v>12.0304</v>
      </c>
      <c r="AZ29" s="35">
        <v>10.697139999999999</v>
      </c>
      <c r="BA29" s="35">
        <v>11.559150000000001</v>
      </c>
      <c r="BB29" s="36">
        <v>11.739570000000001</v>
      </c>
      <c r="BC29" s="14">
        <f t="shared" si="28"/>
        <v>11.887523913043472</v>
      </c>
      <c r="BD29" s="15">
        <f t="shared" si="29"/>
        <v>11.28445673913043</v>
      </c>
      <c r="BE29" s="15">
        <f t="shared" si="30"/>
        <v>11.339570434782608</v>
      </c>
      <c r="BF29" s="16">
        <f t="shared" si="31"/>
        <v>11.041313043478258</v>
      </c>
      <c r="BG29" s="20">
        <f t="shared" si="32"/>
        <v>0.6666300000000005</v>
      </c>
      <c r="BH29" s="21">
        <f t="shared" si="33"/>
        <v>0.42310543478260687</v>
      </c>
      <c r="BK29" s="12">
        <f t="shared" si="34"/>
        <v>102</v>
      </c>
      <c r="BL29" s="13">
        <f t="shared" si="35"/>
        <v>12.275980000000001</v>
      </c>
      <c r="BM29" s="2">
        <f t="shared" si="36"/>
        <v>12.0304</v>
      </c>
      <c r="BN29" s="2">
        <f t="shared" si="37"/>
        <v>11.887523913043472</v>
      </c>
      <c r="BO29" s="2"/>
      <c r="BP29" s="2"/>
      <c r="BQ29" s="2"/>
      <c r="BR29" s="2"/>
      <c r="BU29" s="12"/>
      <c r="BV29" s="33"/>
      <c r="BW29" s="34"/>
      <c r="BX29" s="35"/>
      <c r="BY29" s="35"/>
      <c r="BZ29" s="36"/>
      <c r="CA29" s="14" t="str">
        <f t="shared" si="38"/>
        <v/>
      </c>
      <c r="CB29" s="15" t="str">
        <f t="shared" si="39"/>
        <v/>
      </c>
      <c r="CC29" s="15" t="str">
        <f t="shared" si="40"/>
        <v/>
      </c>
      <c r="CD29" s="16" t="str">
        <f t="shared" si="41"/>
        <v/>
      </c>
      <c r="CE29" s="20" t="str">
        <f t="shared" si="42"/>
        <v/>
      </c>
      <c r="CF29" s="21" t="str">
        <f t="shared" si="43"/>
        <v/>
      </c>
      <c r="CI29" s="12">
        <f t="shared" si="44"/>
        <v>0</v>
      </c>
      <c r="CJ29" s="13" t="str">
        <f t="shared" si="45"/>
        <v/>
      </c>
      <c r="CK29" s="2" t="str">
        <f t="shared" si="46"/>
        <v/>
      </c>
      <c r="CL29" s="2" t="str">
        <f t="shared" si="47"/>
        <v/>
      </c>
      <c r="CM29" s="2"/>
      <c r="CN29" s="2"/>
      <c r="CO29" s="2"/>
      <c r="CP29" s="2"/>
      <c r="CS29" s="12">
        <v>102</v>
      </c>
      <c r="CT29" s="33">
        <v>12.01976</v>
      </c>
      <c r="CU29" s="34">
        <v>11.91724</v>
      </c>
      <c r="CV29" s="35">
        <v>11.84596</v>
      </c>
      <c r="CW29" s="35">
        <v>11.92413</v>
      </c>
      <c r="CX29" s="36">
        <v>11.62811</v>
      </c>
      <c r="CY29" s="14">
        <f t="shared" si="48"/>
        <v>12.036047826086953</v>
      </c>
      <c r="CZ29" s="15">
        <f t="shared" si="49"/>
        <v>11.921011739130435</v>
      </c>
      <c r="DA29" s="15">
        <f t="shared" si="50"/>
        <v>12.004396956521742</v>
      </c>
      <c r="DB29" s="16">
        <f t="shared" si="51"/>
        <v>11.725539999999999</v>
      </c>
      <c r="DC29" s="20">
        <f t="shared" si="52"/>
        <v>0.1480100000000002</v>
      </c>
      <c r="DD29" s="21">
        <f t="shared" si="53"/>
        <v>0.15525391304347735</v>
      </c>
      <c r="DG29" s="12">
        <f t="shared" si="54"/>
        <v>102</v>
      </c>
      <c r="DH29" s="13">
        <f t="shared" si="55"/>
        <v>12.01976</v>
      </c>
      <c r="DI29" s="2">
        <f t="shared" si="56"/>
        <v>11.91724</v>
      </c>
      <c r="DJ29" s="2">
        <f t="shared" si="57"/>
        <v>12.036047826086953</v>
      </c>
      <c r="DK29" s="2"/>
      <c r="DL29" s="2"/>
      <c r="DM29" s="2"/>
      <c r="DN29" s="2"/>
      <c r="DQ29" s="12">
        <v>102</v>
      </c>
      <c r="DR29" s="33">
        <v>2.7164700000000002</v>
      </c>
      <c r="DS29" s="34">
        <v>2.6303000000000001</v>
      </c>
      <c r="DT29" s="35">
        <v>2.5967899999999999</v>
      </c>
      <c r="DU29" s="35">
        <v>2.6189</v>
      </c>
      <c r="DV29" s="36">
        <v>2.63591</v>
      </c>
      <c r="DW29" s="14">
        <f t="shared" si="58"/>
        <v>2.6330586956521738</v>
      </c>
      <c r="DX29" s="15">
        <f t="shared" si="59"/>
        <v>2.6570232608695634</v>
      </c>
      <c r="DY29" s="15">
        <f t="shared" si="60"/>
        <v>2.6438884782608683</v>
      </c>
      <c r="DZ29" s="16">
        <f t="shared" si="61"/>
        <v>2.5407895652173904</v>
      </c>
      <c r="EA29" s="20">
        <f t="shared" si="62"/>
        <v>1.9560000000000022E-2</v>
      </c>
      <c r="EB29" s="21">
        <f t="shared" si="63"/>
        <v>5.8116847826086504E-2</v>
      </c>
      <c r="EE29" s="12">
        <f t="shared" si="64"/>
        <v>102</v>
      </c>
      <c r="EF29" s="13">
        <f t="shared" si="65"/>
        <v>2.7164700000000002</v>
      </c>
      <c r="EG29" s="2">
        <f t="shared" si="66"/>
        <v>2.6303000000000001</v>
      </c>
      <c r="EH29" s="2">
        <f t="shared" si="67"/>
        <v>2.6330586956521738</v>
      </c>
      <c r="EI29" s="2"/>
      <c r="EJ29" s="2"/>
      <c r="EK29" s="2"/>
      <c r="EL29" s="2"/>
      <c r="EO29" s="12">
        <v>102</v>
      </c>
      <c r="EP29" s="33">
        <v>1.7736000000000001</v>
      </c>
      <c r="EQ29" s="34">
        <v>1.6723300000000001</v>
      </c>
      <c r="ER29" s="35">
        <v>1.6069100000000001</v>
      </c>
      <c r="ES29" s="35">
        <v>1.59466</v>
      </c>
      <c r="ET29" s="36">
        <v>1.8562799999999999</v>
      </c>
      <c r="EU29" s="14">
        <f t="shared" si="68"/>
        <v>1.6946458695652173</v>
      </c>
      <c r="EV29" s="15">
        <f t="shared" si="69"/>
        <v>1.7078969565217388</v>
      </c>
      <c r="EW29" s="15">
        <f t="shared" si="70"/>
        <v>1.7469234782608691</v>
      </c>
      <c r="EX29" s="16">
        <f t="shared" si="71"/>
        <v>1.7520486956521741</v>
      </c>
      <c r="EY29" s="20">
        <f t="shared" si="72"/>
        <v>0.13080999999999998</v>
      </c>
      <c r="EZ29" s="21">
        <f t="shared" si="73"/>
        <v>2.8701413043478397E-2</v>
      </c>
      <c r="FC29" s="12">
        <f t="shared" si="74"/>
        <v>102</v>
      </c>
      <c r="FD29" s="13">
        <f t="shared" si="75"/>
        <v>1.7736000000000001</v>
      </c>
      <c r="FE29" s="2">
        <f t="shared" si="76"/>
        <v>1.6723300000000001</v>
      </c>
      <c r="FF29" s="2">
        <f t="shared" si="77"/>
        <v>1.6946458695652173</v>
      </c>
      <c r="FG29" s="2"/>
      <c r="FH29" s="2"/>
      <c r="FI29" s="2"/>
      <c r="FJ29" s="2"/>
      <c r="FM29" s="12">
        <v>102</v>
      </c>
      <c r="FN29" s="33">
        <v>2.8059099999999999</v>
      </c>
      <c r="FO29" s="34">
        <v>2.9305599999999998</v>
      </c>
      <c r="FP29" s="35">
        <v>2.9853000000000001</v>
      </c>
      <c r="FQ29" s="35">
        <v>2.93418</v>
      </c>
      <c r="FR29" s="36">
        <v>2.9671699999999999</v>
      </c>
      <c r="FS29" s="14">
        <f t="shared" si="81"/>
        <v>2.9175826086956511</v>
      </c>
      <c r="FT29" s="15">
        <f t="shared" si="78"/>
        <v>2.9506639130434777</v>
      </c>
      <c r="FU29" s="15">
        <f t="shared" si="79"/>
        <v>3.0007765217391311</v>
      </c>
      <c r="FV29" s="16">
        <f t="shared" si="80"/>
        <v>2.9902795652173912</v>
      </c>
      <c r="FW29" s="20">
        <f t="shared" si="82"/>
        <v>2.7370000000000116E-2</v>
      </c>
      <c r="FX29" s="21">
        <f t="shared" si="83"/>
        <v>4.1596956521740003E-2</v>
      </c>
      <c r="GA29" s="12">
        <f t="shared" si="84"/>
        <v>102</v>
      </c>
      <c r="GB29" s="13">
        <f t="shared" si="85"/>
        <v>2.8059099999999999</v>
      </c>
      <c r="GC29" s="2">
        <f t="shared" si="86"/>
        <v>2.9305599999999998</v>
      </c>
      <c r="GD29" s="2">
        <f t="shared" si="87"/>
        <v>2.9175826086956511</v>
      </c>
      <c r="GE29" s="2"/>
      <c r="GF29" s="2"/>
      <c r="GG29" s="2"/>
      <c r="GH29" s="2"/>
    </row>
    <row r="30" spans="1:190" x14ac:dyDescent="0.25">
      <c r="A30" s="12">
        <v>121</v>
      </c>
      <c r="B30" s="33">
        <v>82.504760000000005</v>
      </c>
      <c r="C30" s="34">
        <v>82.546629999999993</v>
      </c>
      <c r="D30" s="35">
        <v>83.154839999999993</v>
      </c>
      <c r="E30" s="35">
        <v>82.667410000000004</v>
      </c>
      <c r="F30" s="36">
        <v>82.81053</v>
      </c>
      <c r="G30" s="14">
        <f t="shared" si="8"/>
        <v>82.491399347826118</v>
      </c>
      <c r="H30" s="15">
        <f t="shared" si="9"/>
        <v>83.497135869565241</v>
      </c>
      <c r="I30" s="15">
        <f t="shared" si="10"/>
        <v>82.530152608695687</v>
      </c>
      <c r="J30" s="16">
        <f t="shared" si="11"/>
        <v>83.22076673913044</v>
      </c>
      <c r="K30" s="20">
        <f t="shared" si="12"/>
        <v>0.30410499999999985</v>
      </c>
      <c r="L30" s="21">
        <f t="shared" si="13"/>
        <v>0.50286826086956182</v>
      </c>
      <c r="O30" s="12">
        <f t="shared" si="14"/>
        <v>121</v>
      </c>
      <c r="P30" s="13">
        <f t="shared" si="15"/>
        <v>82.504760000000005</v>
      </c>
      <c r="Q30" s="2">
        <f t="shared" si="16"/>
        <v>82.546629999999993</v>
      </c>
      <c r="R30" s="2">
        <f t="shared" si="17"/>
        <v>82.491399347826118</v>
      </c>
      <c r="S30" s="2"/>
      <c r="T30" s="2"/>
      <c r="U30" s="2"/>
      <c r="V30" s="2"/>
      <c r="Y30" s="12">
        <v>121</v>
      </c>
      <c r="Z30" s="33">
        <v>66.358199999999997</v>
      </c>
      <c r="AA30" s="34">
        <v>65.630740000000003</v>
      </c>
      <c r="AB30" s="35">
        <v>66.306849999999997</v>
      </c>
      <c r="AC30" s="35">
        <v>66.06953</v>
      </c>
      <c r="AD30" s="36">
        <v>65.831549999999993</v>
      </c>
      <c r="AE30" s="14">
        <f t="shared" si="18"/>
        <v>65.990981956521736</v>
      </c>
      <c r="AF30" s="15">
        <f t="shared" si="19"/>
        <v>66.562923695652202</v>
      </c>
      <c r="AG30" s="15">
        <f t="shared" si="20"/>
        <v>66.400123043478274</v>
      </c>
      <c r="AH30" s="16">
        <f t="shared" si="21"/>
        <v>66.690130869565252</v>
      </c>
      <c r="AI30" s="20">
        <f t="shared" si="22"/>
        <v>0.33805499999999711</v>
      </c>
      <c r="AJ30" s="21">
        <f t="shared" si="23"/>
        <v>0.34957445652175778</v>
      </c>
      <c r="AM30" s="12">
        <f t="shared" si="24"/>
        <v>121</v>
      </c>
      <c r="AN30" s="13">
        <f t="shared" si="25"/>
        <v>66.358199999999997</v>
      </c>
      <c r="AO30" s="2">
        <f t="shared" si="26"/>
        <v>65.630740000000003</v>
      </c>
      <c r="AP30" s="2">
        <f t="shared" si="27"/>
        <v>65.990981956521736</v>
      </c>
      <c r="AQ30" s="2"/>
      <c r="AR30" s="2"/>
      <c r="AS30" s="2"/>
      <c r="AT30" s="2"/>
      <c r="AW30" s="12">
        <v>121</v>
      </c>
      <c r="AX30" s="33">
        <v>11.81992</v>
      </c>
      <c r="AY30" s="34">
        <v>11.77041</v>
      </c>
      <c r="AZ30" s="35">
        <v>10.95111</v>
      </c>
      <c r="BA30" s="35">
        <v>11.804869999999999</v>
      </c>
      <c r="BB30" s="36">
        <v>12.39997</v>
      </c>
      <c r="BC30" s="14">
        <f t="shared" si="28"/>
        <v>11.627533913043472</v>
      </c>
      <c r="BD30" s="15">
        <f t="shared" si="29"/>
        <v>11.538426739130431</v>
      </c>
      <c r="BE30" s="15">
        <f t="shared" si="30"/>
        <v>11.585290434782607</v>
      </c>
      <c r="BF30" s="16">
        <f t="shared" si="31"/>
        <v>11.701713043478257</v>
      </c>
      <c r="BG30" s="20">
        <f t="shared" si="32"/>
        <v>0.72442999999999991</v>
      </c>
      <c r="BH30" s="21">
        <f t="shared" si="33"/>
        <v>8.1643152173913158E-2</v>
      </c>
      <c r="BK30" s="12">
        <f t="shared" si="34"/>
        <v>121</v>
      </c>
      <c r="BL30" s="13">
        <f t="shared" si="35"/>
        <v>11.81992</v>
      </c>
      <c r="BM30" s="2">
        <f t="shared" si="36"/>
        <v>11.77041</v>
      </c>
      <c r="BN30" s="2">
        <f t="shared" si="37"/>
        <v>11.627533913043472</v>
      </c>
      <c r="BO30" s="2"/>
      <c r="BP30" s="2"/>
      <c r="BQ30" s="2"/>
      <c r="BR30" s="2"/>
      <c r="BU30" s="12"/>
      <c r="BV30" s="33"/>
      <c r="BW30" s="34"/>
      <c r="BX30" s="35"/>
      <c r="BY30" s="35"/>
      <c r="BZ30" s="36"/>
      <c r="CA30" s="14" t="str">
        <f t="shared" si="38"/>
        <v/>
      </c>
      <c r="CB30" s="15" t="str">
        <f t="shared" si="39"/>
        <v/>
      </c>
      <c r="CC30" s="15" t="str">
        <f t="shared" si="40"/>
        <v/>
      </c>
      <c r="CD30" s="16" t="str">
        <f t="shared" si="41"/>
        <v/>
      </c>
      <c r="CE30" s="20" t="str">
        <f t="shared" si="42"/>
        <v/>
      </c>
      <c r="CF30" s="21" t="str">
        <f t="shared" si="43"/>
        <v/>
      </c>
      <c r="CI30" s="12">
        <f t="shared" si="44"/>
        <v>0</v>
      </c>
      <c r="CJ30" s="13" t="str">
        <f t="shared" si="45"/>
        <v/>
      </c>
      <c r="CK30" s="2" t="str">
        <f t="shared" si="46"/>
        <v/>
      </c>
      <c r="CL30" s="2" t="str">
        <f t="shared" si="47"/>
        <v/>
      </c>
      <c r="CM30" s="2"/>
      <c r="CN30" s="2"/>
      <c r="CO30" s="2"/>
      <c r="CP30" s="2"/>
      <c r="CS30" s="12">
        <v>121</v>
      </c>
      <c r="CT30" s="33">
        <v>13.292730000000001</v>
      </c>
      <c r="CU30" s="34">
        <v>13.338839999999999</v>
      </c>
      <c r="CV30" s="35">
        <v>13.334009999999999</v>
      </c>
      <c r="CW30" s="35">
        <v>13.30954</v>
      </c>
      <c r="CX30" s="36">
        <v>13.15105</v>
      </c>
      <c r="CY30" s="14">
        <f t="shared" si="48"/>
        <v>13.457647826086953</v>
      </c>
      <c r="CZ30" s="15">
        <f t="shared" si="49"/>
        <v>13.409061739130435</v>
      </c>
      <c r="DA30" s="15">
        <f t="shared" si="50"/>
        <v>13.389806956521742</v>
      </c>
      <c r="DB30" s="16">
        <f t="shared" si="51"/>
        <v>13.248479999999999</v>
      </c>
      <c r="DC30" s="20">
        <f t="shared" si="52"/>
        <v>9.389499999999984E-2</v>
      </c>
      <c r="DD30" s="21">
        <f t="shared" si="53"/>
        <v>0.10458391304347714</v>
      </c>
      <c r="DG30" s="12">
        <f t="shared" si="54"/>
        <v>121</v>
      </c>
      <c r="DH30" s="13">
        <f t="shared" si="55"/>
        <v>13.292730000000001</v>
      </c>
      <c r="DI30" s="2">
        <f t="shared" si="56"/>
        <v>13.338839999999999</v>
      </c>
      <c r="DJ30" s="2">
        <f t="shared" si="57"/>
        <v>13.457647826086953</v>
      </c>
      <c r="DK30" s="2"/>
      <c r="DL30" s="2"/>
      <c r="DM30" s="2"/>
      <c r="DN30" s="2"/>
      <c r="DQ30" s="12">
        <v>121</v>
      </c>
      <c r="DR30" s="33">
        <v>2.68649</v>
      </c>
      <c r="DS30" s="34">
        <v>2.68011</v>
      </c>
      <c r="DT30" s="35">
        <v>2.5960200000000002</v>
      </c>
      <c r="DU30" s="35">
        <v>2.6583000000000001</v>
      </c>
      <c r="DV30" s="36">
        <v>2.7591399999999999</v>
      </c>
      <c r="DW30" s="14">
        <f t="shared" si="58"/>
        <v>2.6828686956521737</v>
      </c>
      <c r="DX30" s="15">
        <f t="shared" si="59"/>
        <v>2.6562532608695637</v>
      </c>
      <c r="DY30" s="15">
        <f t="shared" si="60"/>
        <v>2.6832884782608684</v>
      </c>
      <c r="DZ30" s="16">
        <f t="shared" si="61"/>
        <v>2.6640195652173904</v>
      </c>
      <c r="EA30" s="20">
        <f t="shared" si="62"/>
        <v>8.1559999999999855E-2</v>
      </c>
      <c r="EB30" s="21">
        <f t="shared" si="63"/>
        <v>1.3517608695652328E-2</v>
      </c>
      <c r="EE30" s="12">
        <f t="shared" si="64"/>
        <v>121</v>
      </c>
      <c r="EF30" s="13">
        <f t="shared" si="65"/>
        <v>2.68649</v>
      </c>
      <c r="EG30" s="2">
        <f t="shared" si="66"/>
        <v>2.68011</v>
      </c>
      <c r="EH30" s="2">
        <f t="shared" si="67"/>
        <v>2.6828686956521737</v>
      </c>
      <c r="EI30" s="2"/>
      <c r="EJ30" s="2"/>
      <c r="EK30" s="2"/>
      <c r="EL30" s="2"/>
      <c r="EO30" s="12">
        <v>121</v>
      </c>
      <c r="EP30" s="33">
        <v>1.4415899999999999</v>
      </c>
      <c r="EQ30" s="34">
        <v>1.3561300000000001</v>
      </c>
      <c r="ER30" s="35">
        <v>1.36544</v>
      </c>
      <c r="ES30" s="35">
        <v>1.30646</v>
      </c>
      <c r="ET30" s="36">
        <v>1.50149</v>
      </c>
      <c r="EU30" s="14">
        <f t="shared" si="68"/>
        <v>1.3784458695652173</v>
      </c>
      <c r="EV30" s="15">
        <f t="shared" si="69"/>
        <v>1.4664269565217387</v>
      </c>
      <c r="EW30" s="15">
        <f t="shared" si="70"/>
        <v>1.4587234782608691</v>
      </c>
      <c r="EX30" s="16">
        <f t="shared" si="71"/>
        <v>1.3972586956521742</v>
      </c>
      <c r="EY30" s="20">
        <f t="shared" si="72"/>
        <v>9.7515000000000018E-2</v>
      </c>
      <c r="EZ30" s="21">
        <f t="shared" si="73"/>
        <v>4.3990543478260702E-2</v>
      </c>
      <c r="FC30" s="12">
        <f t="shared" si="74"/>
        <v>121</v>
      </c>
      <c r="FD30" s="13">
        <f t="shared" si="75"/>
        <v>1.4415899999999999</v>
      </c>
      <c r="FE30" s="2">
        <f t="shared" si="76"/>
        <v>1.3561300000000001</v>
      </c>
      <c r="FF30" s="2">
        <f t="shared" si="77"/>
        <v>1.3784458695652173</v>
      </c>
      <c r="FG30" s="2"/>
      <c r="FH30" s="2"/>
      <c r="FI30" s="2"/>
      <c r="FJ30" s="2"/>
      <c r="FM30" s="12">
        <v>121</v>
      </c>
      <c r="FN30" s="33">
        <v>1.97071</v>
      </c>
      <c r="FO30" s="34">
        <v>1.97797</v>
      </c>
      <c r="FP30" s="35">
        <v>1.9776400000000001</v>
      </c>
      <c r="FQ30" s="35">
        <v>1.8833800000000001</v>
      </c>
      <c r="FR30" s="36">
        <v>1.86965</v>
      </c>
      <c r="FS30" s="14">
        <f t="shared" si="81"/>
        <v>1.9649926086956513</v>
      </c>
      <c r="FT30" s="15">
        <f t="shared" si="78"/>
        <v>1.9430039130434777</v>
      </c>
      <c r="FU30" s="15">
        <f t="shared" si="79"/>
        <v>1.9499765217391312</v>
      </c>
      <c r="FV30" s="16">
        <f t="shared" si="80"/>
        <v>1.8927595652173914</v>
      </c>
      <c r="FW30" s="20">
        <f t="shared" si="82"/>
        <v>5.4159999999999986E-2</v>
      </c>
      <c r="FX30" s="21">
        <f t="shared" si="83"/>
        <v>3.6116521739129936E-2</v>
      </c>
      <c r="GA30" s="12">
        <f t="shared" si="84"/>
        <v>121</v>
      </c>
      <c r="GB30" s="13">
        <f t="shared" si="85"/>
        <v>1.97071</v>
      </c>
      <c r="GC30" s="2">
        <f t="shared" si="86"/>
        <v>1.97797</v>
      </c>
      <c r="GD30" s="2">
        <f t="shared" si="87"/>
        <v>1.9649926086956513</v>
      </c>
      <c r="GE30" s="2"/>
      <c r="GF30" s="2"/>
      <c r="GG30" s="2"/>
      <c r="GH30" s="2"/>
    </row>
    <row r="31" spans="1:190" x14ac:dyDescent="0.25">
      <c r="A31" s="12">
        <v>122</v>
      </c>
      <c r="B31" s="33">
        <v>82.50027</v>
      </c>
      <c r="C31" s="34">
        <v>82.321939999999998</v>
      </c>
      <c r="D31" s="35">
        <v>81.626450000000006</v>
      </c>
      <c r="E31" s="35">
        <v>82.517150000000001</v>
      </c>
      <c r="F31" s="36">
        <v>82.329560000000001</v>
      </c>
      <c r="G31" s="14">
        <f t="shared" si="8"/>
        <v>82.266709347826122</v>
      </c>
      <c r="H31" s="15">
        <f t="shared" si="9"/>
        <v>81.968745869565254</v>
      </c>
      <c r="I31" s="15">
        <f t="shared" si="10"/>
        <v>82.379892608695684</v>
      </c>
      <c r="J31" s="16">
        <f t="shared" si="11"/>
        <v>82.739796739130441</v>
      </c>
      <c r="K31" s="20">
        <f t="shared" si="12"/>
        <v>0.44534999999999769</v>
      </c>
      <c r="L31" s="21">
        <f t="shared" si="13"/>
        <v>0.38552543478259338</v>
      </c>
      <c r="O31" s="12">
        <f t="shared" si="14"/>
        <v>122</v>
      </c>
      <c r="P31" s="13">
        <f t="shared" si="15"/>
        <v>82.50027</v>
      </c>
      <c r="Q31" s="2">
        <f t="shared" si="16"/>
        <v>82.321939999999998</v>
      </c>
      <c r="R31" s="2">
        <f t="shared" si="17"/>
        <v>82.266709347826122</v>
      </c>
      <c r="S31" s="2"/>
      <c r="T31" s="2"/>
      <c r="U31" s="2"/>
      <c r="V31" s="2"/>
      <c r="Y31" s="12">
        <v>122</v>
      </c>
      <c r="Z31" s="33">
        <v>66.328159999999997</v>
      </c>
      <c r="AA31" s="34">
        <v>65.92971</v>
      </c>
      <c r="AB31" s="35">
        <v>66.030590000000004</v>
      </c>
      <c r="AC31" s="35">
        <v>66.215969999999999</v>
      </c>
      <c r="AD31" s="36">
        <v>66.156239999999997</v>
      </c>
      <c r="AE31" s="14">
        <f t="shared" si="18"/>
        <v>66.289951956521733</v>
      </c>
      <c r="AF31" s="15">
        <f t="shared" si="19"/>
        <v>66.286663695652209</v>
      </c>
      <c r="AG31" s="15">
        <f t="shared" si="20"/>
        <v>66.546563043478272</v>
      </c>
      <c r="AH31" s="16">
        <f t="shared" si="21"/>
        <v>67.014820869565256</v>
      </c>
      <c r="AI31" s="20">
        <f t="shared" si="22"/>
        <v>0.14312999999999931</v>
      </c>
      <c r="AJ31" s="21">
        <f t="shared" si="23"/>
        <v>0.36407858695652351</v>
      </c>
      <c r="AM31" s="12">
        <f t="shared" si="24"/>
        <v>122</v>
      </c>
      <c r="AN31" s="13">
        <f t="shared" si="25"/>
        <v>66.328159999999997</v>
      </c>
      <c r="AO31" s="2">
        <f t="shared" si="26"/>
        <v>65.92971</v>
      </c>
      <c r="AP31" s="2">
        <f t="shared" si="27"/>
        <v>66.289951956521733</v>
      </c>
      <c r="AQ31" s="2"/>
      <c r="AR31" s="2"/>
      <c r="AS31" s="2"/>
      <c r="AT31" s="2"/>
      <c r="AW31" s="12">
        <v>122</v>
      </c>
      <c r="AX31" s="33">
        <v>11.85497</v>
      </c>
      <c r="AY31" s="34">
        <v>11.59374</v>
      </c>
      <c r="AZ31" s="35">
        <v>11.33412</v>
      </c>
      <c r="BA31" s="35">
        <v>11.81737</v>
      </c>
      <c r="BB31" s="36">
        <v>12.060600000000001</v>
      </c>
      <c r="BC31" s="14">
        <f t="shared" si="28"/>
        <v>11.450863913043472</v>
      </c>
      <c r="BD31" s="15">
        <f t="shared" si="29"/>
        <v>11.921436739130431</v>
      </c>
      <c r="BE31" s="15">
        <f t="shared" si="30"/>
        <v>11.597790434782608</v>
      </c>
      <c r="BF31" s="16">
        <f t="shared" si="31"/>
        <v>11.362343043478258</v>
      </c>
      <c r="BG31" s="20">
        <f t="shared" si="32"/>
        <v>0.36324000000000023</v>
      </c>
      <c r="BH31" s="21">
        <f t="shared" si="33"/>
        <v>0.27954684782608652</v>
      </c>
      <c r="BK31" s="12">
        <f t="shared" si="34"/>
        <v>122</v>
      </c>
      <c r="BL31" s="13">
        <f t="shared" si="35"/>
        <v>11.85497</v>
      </c>
      <c r="BM31" s="2">
        <f t="shared" si="36"/>
        <v>11.59374</v>
      </c>
      <c r="BN31" s="2">
        <f t="shared" si="37"/>
        <v>11.450863913043472</v>
      </c>
      <c r="BO31" s="2"/>
      <c r="BP31" s="2"/>
      <c r="BQ31" s="2"/>
      <c r="BR31" s="2"/>
      <c r="BU31" s="12"/>
      <c r="BV31" s="33"/>
      <c r="BW31" s="34"/>
      <c r="BX31" s="35"/>
      <c r="BY31" s="35"/>
      <c r="BZ31" s="36"/>
      <c r="CA31" s="14" t="str">
        <f t="shared" si="38"/>
        <v/>
      </c>
      <c r="CB31" s="15" t="str">
        <f t="shared" si="39"/>
        <v/>
      </c>
      <c r="CC31" s="15" t="str">
        <f t="shared" si="40"/>
        <v/>
      </c>
      <c r="CD31" s="16" t="str">
        <f t="shared" si="41"/>
        <v/>
      </c>
      <c r="CE31" s="20" t="str">
        <f t="shared" si="42"/>
        <v/>
      </c>
      <c r="CF31" s="21" t="str">
        <f t="shared" si="43"/>
        <v/>
      </c>
      <c r="CI31" s="12">
        <f t="shared" si="44"/>
        <v>0</v>
      </c>
      <c r="CJ31" s="13" t="str">
        <f t="shared" si="45"/>
        <v/>
      </c>
      <c r="CK31" s="2" t="str">
        <f t="shared" si="46"/>
        <v/>
      </c>
      <c r="CL31" s="2" t="str">
        <f t="shared" si="47"/>
        <v/>
      </c>
      <c r="CM31" s="2"/>
      <c r="CN31" s="2"/>
      <c r="CO31" s="2"/>
      <c r="CP31" s="2"/>
      <c r="CS31" s="12">
        <v>122</v>
      </c>
      <c r="CT31" s="33">
        <v>13.30001</v>
      </c>
      <c r="CU31" s="34">
        <v>13.229139999999999</v>
      </c>
      <c r="CV31" s="35">
        <v>13.323840000000001</v>
      </c>
      <c r="CW31" s="35">
        <v>13.221120000000001</v>
      </c>
      <c r="CX31" s="36">
        <v>13.32063</v>
      </c>
      <c r="CY31" s="14">
        <f t="shared" si="48"/>
        <v>13.347947826086953</v>
      </c>
      <c r="CZ31" s="15">
        <f t="shared" si="49"/>
        <v>13.398891739130436</v>
      </c>
      <c r="DA31" s="15">
        <f t="shared" si="50"/>
        <v>13.301386956521743</v>
      </c>
      <c r="DB31" s="16">
        <f t="shared" si="51"/>
        <v>13.418059999999999</v>
      </c>
      <c r="DC31" s="20">
        <f t="shared" si="52"/>
        <v>5.135999999999985E-2</v>
      </c>
      <c r="DD31" s="21">
        <f t="shared" si="53"/>
        <v>5.8336521739128067E-2</v>
      </c>
      <c r="DG31" s="12">
        <f t="shared" si="54"/>
        <v>122</v>
      </c>
      <c r="DH31" s="13">
        <f t="shared" si="55"/>
        <v>13.30001</v>
      </c>
      <c r="DI31" s="2">
        <f t="shared" si="56"/>
        <v>13.229139999999999</v>
      </c>
      <c r="DJ31" s="2">
        <f t="shared" si="57"/>
        <v>13.347947826086953</v>
      </c>
      <c r="DK31" s="2"/>
      <c r="DL31" s="2"/>
      <c r="DM31" s="2"/>
      <c r="DN31" s="2"/>
      <c r="DQ31" s="12">
        <v>122</v>
      </c>
      <c r="DR31" s="33">
        <v>2.6777600000000001</v>
      </c>
      <c r="DS31" s="34">
        <v>2.6508699999999998</v>
      </c>
      <c r="DT31" s="35">
        <v>2.6609799999999999</v>
      </c>
      <c r="DU31" s="35">
        <v>2.6362800000000002</v>
      </c>
      <c r="DV31" s="36">
        <v>2.7478799999999999</v>
      </c>
      <c r="DW31" s="14">
        <f t="shared" si="58"/>
        <v>2.6536286956521735</v>
      </c>
      <c r="DX31" s="15">
        <f t="shared" si="59"/>
        <v>2.7212132608695634</v>
      </c>
      <c r="DY31" s="15">
        <f t="shared" si="60"/>
        <v>2.6612684782608684</v>
      </c>
      <c r="DZ31" s="16">
        <f t="shared" si="61"/>
        <v>2.6527595652173903</v>
      </c>
      <c r="EA31" s="20">
        <f t="shared" si="62"/>
        <v>5.579999999999985E-2</v>
      </c>
      <c r="EB31" s="21">
        <f t="shared" si="63"/>
        <v>3.4226847826086537E-2</v>
      </c>
      <c r="EE31" s="12">
        <f t="shared" si="64"/>
        <v>122</v>
      </c>
      <c r="EF31" s="13">
        <f t="shared" si="65"/>
        <v>2.6777600000000001</v>
      </c>
      <c r="EG31" s="2">
        <f t="shared" si="66"/>
        <v>2.6508699999999998</v>
      </c>
      <c r="EH31" s="2">
        <f t="shared" si="67"/>
        <v>2.6536286956521735</v>
      </c>
      <c r="EI31" s="2"/>
      <c r="EJ31" s="2"/>
      <c r="EK31" s="2"/>
      <c r="EL31" s="2"/>
      <c r="EO31" s="12">
        <v>122</v>
      </c>
      <c r="EP31" s="33">
        <v>1.44791</v>
      </c>
      <c r="EQ31" s="34">
        <v>1.3660600000000001</v>
      </c>
      <c r="ER31" s="35">
        <v>1.3013999999999999</v>
      </c>
      <c r="ES31" s="35">
        <v>1.24844</v>
      </c>
      <c r="ET31" s="36">
        <v>1.44292</v>
      </c>
      <c r="EU31" s="14">
        <f t="shared" si="68"/>
        <v>1.3883758695652173</v>
      </c>
      <c r="EV31" s="15">
        <f t="shared" si="69"/>
        <v>1.4023869565217386</v>
      </c>
      <c r="EW31" s="15">
        <f t="shared" si="70"/>
        <v>1.4007034782608692</v>
      </c>
      <c r="EX31" s="16">
        <f t="shared" si="71"/>
        <v>1.3386886956521742</v>
      </c>
      <c r="EY31" s="20">
        <f t="shared" si="72"/>
        <v>9.7239999999999993E-2</v>
      </c>
      <c r="EZ31" s="21">
        <f t="shared" si="73"/>
        <v>3.1849130434782214E-2</v>
      </c>
      <c r="FC31" s="12">
        <f t="shared" si="74"/>
        <v>122</v>
      </c>
      <c r="FD31" s="13">
        <f t="shared" si="75"/>
        <v>1.44791</v>
      </c>
      <c r="FE31" s="2">
        <f t="shared" si="76"/>
        <v>1.3660600000000001</v>
      </c>
      <c r="FF31" s="2">
        <f t="shared" si="77"/>
        <v>1.3883758695652173</v>
      </c>
      <c r="FG31" s="2"/>
      <c r="FH31" s="2"/>
      <c r="FI31" s="2"/>
      <c r="FJ31" s="2"/>
      <c r="FM31" s="12">
        <v>122</v>
      </c>
      <c r="FN31" s="33">
        <v>1.95042</v>
      </c>
      <c r="FO31" s="34">
        <v>1.92299</v>
      </c>
      <c r="FP31" s="35">
        <v>1.9055500000000001</v>
      </c>
      <c r="FQ31" s="35">
        <v>1.82508</v>
      </c>
      <c r="FR31" s="36">
        <v>1.77542</v>
      </c>
      <c r="FS31" s="14">
        <f t="shared" si="81"/>
        <v>1.9100126086956513</v>
      </c>
      <c r="FT31" s="15">
        <f t="shared" si="78"/>
        <v>1.8709139130434778</v>
      </c>
      <c r="FU31" s="15">
        <f t="shared" si="79"/>
        <v>1.8916765217391311</v>
      </c>
      <c r="FV31" s="16">
        <f t="shared" si="80"/>
        <v>1.7985295652173914</v>
      </c>
      <c r="FW31" s="20">
        <f t="shared" si="82"/>
        <v>7.3784999999999989E-2</v>
      </c>
      <c r="FX31" s="21">
        <f t="shared" si="83"/>
        <v>5.574152173912994E-2</v>
      </c>
      <c r="GA31" s="12">
        <f t="shared" si="84"/>
        <v>122</v>
      </c>
      <c r="GB31" s="13">
        <f t="shared" si="85"/>
        <v>1.95042</v>
      </c>
      <c r="GC31" s="2">
        <f t="shared" si="86"/>
        <v>1.92299</v>
      </c>
      <c r="GD31" s="2">
        <f t="shared" si="87"/>
        <v>1.9100126086956513</v>
      </c>
      <c r="GE31" s="2"/>
      <c r="GF31" s="2"/>
      <c r="GG31" s="2"/>
      <c r="GH31" s="2"/>
    </row>
    <row r="32" spans="1:190" x14ac:dyDescent="0.25">
      <c r="A32" s="12">
        <v>131</v>
      </c>
      <c r="B32" s="33">
        <v>85.753609999999995</v>
      </c>
      <c r="C32" s="34">
        <v>85.836399999999998</v>
      </c>
      <c r="D32" s="35">
        <v>85.93835</v>
      </c>
      <c r="E32" s="35">
        <v>85.923469999999995</v>
      </c>
      <c r="F32" s="36">
        <v>85.483379999999997</v>
      </c>
      <c r="G32" s="14">
        <f t="shared" si="8"/>
        <v>85.781169347826122</v>
      </c>
      <c r="H32" s="15">
        <f t="shared" si="9"/>
        <v>86.280645869565248</v>
      </c>
      <c r="I32" s="15">
        <f t="shared" si="10"/>
        <v>85.786212608695678</v>
      </c>
      <c r="J32" s="16">
        <f t="shared" si="11"/>
        <v>85.893616739130437</v>
      </c>
      <c r="K32" s="20">
        <f t="shared" si="12"/>
        <v>0.22748500000000149</v>
      </c>
      <c r="L32" s="21">
        <f t="shared" si="13"/>
        <v>0.24973826086956308</v>
      </c>
      <c r="O32" s="12">
        <f t="shared" si="14"/>
        <v>131</v>
      </c>
      <c r="P32" s="13">
        <f t="shared" si="15"/>
        <v>85.753609999999995</v>
      </c>
      <c r="Q32" s="2">
        <f t="shared" si="16"/>
        <v>85.836399999999998</v>
      </c>
      <c r="R32" s="2">
        <f t="shared" si="17"/>
        <v>85.781169347826122</v>
      </c>
      <c r="S32" s="2"/>
      <c r="T32" s="2"/>
      <c r="U32" s="2"/>
      <c r="V32" s="2"/>
      <c r="Y32" s="12">
        <v>131</v>
      </c>
      <c r="Z32" s="33">
        <v>64.575879999999998</v>
      </c>
      <c r="AA32" s="34">
        <v>63.9148</v>
      </c>
      <c r="AB32" s="35">
        <v>64.569000000000003</v>
      </c>
      <c r="AC32" s="35">
        <v>64.042509999999993</v>
      </c>
      <c r="AD32" s="36">
        <v>63.453339999999997</v>
      </c>
      <c r="AE32" s="14">
        <f t="shared" si="18"/>
        <v>64.275041956521733</v>
      </c>
      <c r="AF32" s="15">
        <f t="shared" si="19"/>
        <v>64.825073695652208</v>
      </c>
      <c r="AG32" s="15">
        <f t="shared" si="20"/>
        <v>64.373103043478267</v>
      </c>
      <c r="AH32" s="16">
        <f t="shared" si="21"/>
        <v>64.311920869565256</v>
      </c>
      <c r="AI32" s="20">
        <f t="shared" si="22"/>
        <v>0.55783000000000271</v>
      </c>
      <c r="AJ32" s="21">
        <f t="shared" si="23"/>
        <v>0.27501586956523738</v>
      </c>
      <c r="AM32" s="12">
        <f t="shared" si="24"/>
        <v>131</v>
      </c>
      <c r="AN32" s="13">
        <f t="shared" si="25"/>
        <v>64.575879999999998</v>
      </c>
      <c r="AO32" s="2">
        <f t="shared" si="26"/>
        <v>63.9148</v>
      </c>
      <c r="AP32" s="2">
        <f t="shared" si="27"/>
        <v>64.275041956521733</v>
      </c>
      <c r="AQ32" s="2"/>
      <c r="AR32" s="2"/>
      <c r="AS32" s="2"/>
      <c r="AT32" s="2"/>
      <c r="AW32" s="12">
        <v>131</v>
      </c>
      <c r="AX32" s="33">
        <v>14.09416</v>
      </c>
      <c r="AY32" s="34">
        <v>14.35205</v>
      </c>
      <c r="AZ32" s="35">
        <v>13.17301</v>
      </c>
      <c r="BA32" s="35">
        <v>14.42164</v>
      </c>
      <c r="BB32" s="36">
        <v>15.262309999999999</v>
      </c>
      <c r="BC32" s="14">
        <f t="shared" si="28"/>
        <v>14.209173913043472</v>
      </c>
      <c r="BD32" s="15">
        <f t="shared" si="29"/>
        <v>13.760326739130431</v>
      </c>
      <c r="BE32" s="15">
        <f t="shared" si="30"/>
        <v>14.202060434782608</v>
      </c>
      <c r="BF32" s="16">
        <f t="shared" si="31"/>
        <v>14.564053043478257</v>
      </c>
      <c r="BG32" s="20">
        <f t="shared" si="32"/>
        <v>1.0446499999999999</v>
      </c>
      <c r="BH32" s="21">
        <f t="shared" si="33"/>
        <v>0.40186315217391311</v>
      </c>
      <c r="BK32" s="12">
        <f t="shared" si="34"/>
        <v>131</v>
      </c>
      <c r="BL32" s="13">
        <f t="shared" si="35"/>
        <v>14.09416</v>
      </c>
      <c r="BM32" s="2">
        <f t="shared" si="36"/>
        <v>14.35205</v>
      </c>
      <c r="BN32" s="2">
        <f t="shared" si="37"/>
        <v>14.209173913043472</v>
      </c>
      <c r="BO32" s="2"/>
      <c r="BP32" s="2"/>
      <c r="BQ32" s="2"/>
      <c r="BR32" s="2"/>
      <c r="BU32" s="12"/>
      <c r="BV32" s="33"/>
      <c r="BW32" s="34"/>
      <c r="BX32" s="35"/>
      <c r="BY32" s="35"/>
      <c r="BZ32" s="36"/>
      <c r="CA32" s="14" t="str">
        <f t="shared" si="38"/>
        <v/>
      </c>
      <c r="CB32" s="15" t="str">
        <f t="shared" si="39"/>
        <v/>
      </c>
      <c r="CC32" s="15" t="str">
        <f t="shared" si="40"/>
        <v/>
      </c>
      <c r="CD32" s="16" t="str">
        <f t="shared" si="41"/>
        <v/>
      </c>
      <c r="CE32" s="20" t="str">
        <f t="shared" si="42"/>
        <v/>
      </c>
      <c r="CF32" s="21" t="str">
        <f t="shared" si="43"/>
        <v/>
      </c>
      <c r="CI32" s="12">
        <f t="shared" si="44"/>
        <v>0</v>
      </c>
      <c r="CJ32" s="13" t="str">
        <f t="shared" si="45"/>
        <v/>
      </c>
      <c r="CK32" s="2" t="str">
        <f t="shared" si="46"/>
        <v/>
      </c>
      <c r="CL32" s="2" t="str">
        <f t="shared" si="47"/>
        <v/>
      </c>
      <c r="CM32" s="2"/>
      <c r="CN32" s="2"/>
      <c r="CO32" s="2"/>
      <c r="CP32" s="2"/>
      <c r="CS32" s="12">
        <v>131</v>
      </c>
      <c r="CT32" s="33">
        <v>12.608370000000001</v>
      </c>
      <c r="CU32" s="34">
        <v>12.565239999999999</v>
      </c>
      <c r="CV32" s="35">
        <v>12.58611</v>
      </c>
      <c r="CW32" s="35">
        <v>12.566979999999999</v>
      </c>
      <c r="CX32" s="36">
        <v>12.4648</v>
      </c>
      <c r="CY32" s="14">
        <f t="shared" si="48"/>
        <v>12.684047826086953</v>
      </c>
      <c r="CZ32" s="15">
        <f t="shared" si="49"/>
        <v>12.661161739130435</v>
      </c>
      <c r="DA32" s="15">
        <f t="shared" si="50"/>
        <v>12.647246956521741</v>
      </c>
      <c r="DB32" s="16">
        <f t="shared" si="51"/>
        <v>12.56223</v>
      </c>
      <c r="DC32" s="20">
        <f t="shared" si="52"/>
        <v>6.0654999999999681E-2</v>
      </c>
      <c r="DD32" s="21">
        <f t="shared" si="53"/>
        <v>6.0908913043476787E-2</v>
      </c>
      <c r="DG32" s="12">
        <f t="shared" si="54"/>
        <v>131</v>
      </c>
      <c r="DH32" s="13">
        <f t="shared" si="55"/>
        <v>12.608370000000001</v>
      </c>
      <c r="DI32" s="2">
        <f t="shared" si="56"/>
        <v>12.565239999999999</v>
      </c>
      <c r="DJ32" s="2">
        <f t="shared" si="57"/>
        <v>12.684047826086953</v>
      </c>
      <c r="DK32" s="2"/>
      <c r="DL32" s="2"/>
      <c r="DM32" s="2"/>
      <c r="DN32" s="2"/>
      <c r="DQ32" s="12">
        <v>131</v>
      </c>
      <c r="DR32" s="33">
        <v>2.71408</v>
      </c>
      <c r="DS32" s="34">
        <v>2.7816200000000002</v>
      </c>
      <c r="DT32" s="35">
        <v>2.6552500000000001</v>
      </c>
      <c r="DU32" s="35">
        <v>2.7827199999999999</v>
      </c>
      <c r="DV32" s="36">
        <v>2.92422</v>
      </c>
      <c r="DW32" s="14">
        <f t="shared" si="58"/>
        <v>2.7843786956521739</v>
      </c>
      <c r="DX32" s="15">
        <f t="shared" si="59"/>
        <v>2.7154832608695636</v>
      </c>
      <c r="DY32" s="15">
        <f t="shared" si="60"/>
        <v>2.8077084782608681</v>
      </c>
      <c r="DZ32" s="16">
        <f t="shared" si="61"/>
        <v>2.8290995652173905</v>
      </c>
      <c r="EA32" s="20">
        <f t="shared" si="62"/>
        <v>0.13448499999999997</v>
      </c>
      <c r="EB32" s="21">
        <f t="shared" si="63"/>
        <v>5.680815217391344E-2</v>
      </c>
      <c r="EE32" s="12">
        <f t="shared" si="64"/>
        <v>131</v>
      </c>
      <c r="EF32" s="13">
        <f t="shared" si="65"/>
        <v>2.71408</v>
      </c>
      <c r="EG32" s="2">
        <f t="shared" si="66"/>
        <v>2.7816200000000002</v>
      </c>
      <c r="EH32" s="2">
        <f t="shared" si="67"/>
        <v>2.7843786956521739</v>
      </c>
      <c r="EI32" s="2"/>
      <c r="EJ32" s="2"/>
      <c r="EK32" s="2"/>
      <c r="EL32" s="2"/>
      <c r="EO32" s="12">
        <v>131</v>
      </c>
      <c r="EP32" s="33">
        <v>1.6374599999999999</v>
      </c>
      <c r="EQ32" s="34">
        <v>1.6055699999999999</v>
      </c>
      <c r="ER32" s="35">
        <v>1.5279799999999999</v>
      </c>
      <c r="ES32" s="35">
        <v>1.5443499999999999</v>
      </c>
      <c r="ET32" s="36">
        <v>1.7525200000000001</v>
      </c>
      <c r="EU32" s="14">
        <f t="shared" si="68"/>
        <v>1.6278858695652172</v>
      </c>
      <c r="EV32" s="15">
        <f t="shared" si="69"/>
        <v>1.6289669565217386</v>
      </c>
      <c r="EW32" s="15">
        <f t="shared" si="70"/>
        <v>1.6966134782608691</v>
      </c>
      <c r="EX32" s="16">
        <f t="shared" si="71"/>
        <v>1.6482886956521743</v>
      </c>
      <c r="EY32" s="20">
        <f t="shared" si="72"/>
        <v>0.11227000000000009</v>
      </c>
      <c r="EZ32" s="21">
        <f t="shared" si="73"/>
        <v>3.4363804347825933E-2</v>
      </c>
      <c r="FC32" s="12">
        <f t="shared" si="74"/>
        <v>131</v>
      </c>
      <c r="FD32" s="13">
        <f t="shared" si="75"/>
        <v>1.6374599999999999</v>
      </c>
      <c r="FE32" s="2">
        <f t="shared" si="76"/>
        <v>1.6055699999999999</v>
      </c>
      <c r="FF32" s="2">
        <f t="shared" si="77"/>
        <v>1.6278858695652172</v>
      </c>
      <c r="FG32" s="2"/>
      <c r="FH32" s="2"/>
      <c r="FI32" s="2"/>
      <c r="FJ32" s="2"/>
      <c r="FM32" s="12">
        <v>131</v>
      </c>
      <c r="FN32" s="33">
        <v>2.25834</v>
      </c>
      <c r="FO32" s="34">
        <v>2.3346100000000001</v>
      </c>
      <c r="FP32" s="35">
        <v>2.3249499999999999</v>
      </c>
      <c r="FQ32" s="35">
        <v>2.1947399999999999</v>
      </c>
      <c r="FR32" s="36">
        <v>2.2073</v>
      </c>
      <c r="FS32" s="14">
        <f t="shared" si="81"/>
        <v>2.3216326086956514</v>
      </c>
      <c r="FT32" s="15">
        <f t="shared" si="78"/>
        <v>2.2903139130434775</v>
      </c>
      <c r="FU32" s="15">
        <f t="shared" si="79"/>
        <v>2.261336521739131</v>
      </c>
      <c r="FV32" s="16">
        <f t="shared" si="80"/>
        <v>2.2304095652173914</v>
      </c>
      <c r="FW32" s="20">
        <f t="shared" si="82"/>
        <v>6.993500000000008E-2</v>
      </c>
      <c r="FX32" s="21">
        <f t="shared" si="83"/>
        <v>4.5611521739129968E-2</v>
      </c>
      <c r="GA32" s="12">
        <f t="shared" si="84"/>
        <v>131</v>
      </c>
      <c r="GB32" s="13">
        <f t="shared" si="85"/>
        <v>2.25834</v>
      </c>
      <c r="GC32" s="2">
        <f t="shared" si="86"/>
        <v>2.3346100000000001</v>
      </c>
      <c r="GD32" s="2">
        <f t="shared" si="87"/>
        <v>2.3216326086956514</v>
      </c>
      <c r="GE32" s="2"/>
      <c r="GF32" s="2"/>
      <c r="GG32" s="2"/>
      <c r="GH32" s="2"/>
    </row>
    <row r="33" spans="1:190" x14ac:dyDescent="0.25">
      <c r="A33" s="12">
        <v>132</v>
      </c>
      <c r="B33" s="33">
        <v>85.777699999999996</v>
      </c>
      <c r="C33" s="34">
        <v>85.47627</v>
      </c>
      <c r="D33" s="35">
        <v>84.658270000000002</v>
      </c>
      <c r="E33" s="35">
        <v>85.665809999999993</v>
      </c>
      <c r="F33" s="36">
        <v>85.176100000000005</v>
      </c>
      <c r="G33" s="14">
        <f t="shared" si="8"/>
        <v>85.421039347826124</v>
      </c>
      <c r="H33" s="15">
        <f t="shared" si="9"/>
        <v>85.00056586956525</v>
      </c>
      <c r="I33" s="15">
        <f t="shared" si="10"/>
        <v>85.528552608695676</v>
      </c>
      <c r="J33" s="16">
        <f t="shared" si="11"/>
        <v>85.586336739130445</v>
      </c>
      <c r="K33" s="20">
        <f t="shared" si="12"/>
        <v>0.50376999999999583</v>
      </c>
      <c r="L33" s="21">
        <f t="shared" si="13"/>
        <v>0.29288543478259754</v>
      </c>
      <c r="O33" s="12">
        <f t="shared" si="14"/>
        <v>132</v>
      </c>
      <c r="P33" s="13">
        <f t="shared" si="15"/>
        <v>85.777699999999996</v>
      </c>
      <c r="Q33" s="2">
        <f t="shared" si="16"/>
        <v>85.47627</v>
      </c>
      <c r="R33" s="2">
        <f t="shared" si="17"/>
        <v>85.421039347826124</v>
      </c>
      <c r="S33" s="2"/>
      <c r="T33" s="2"/>
      <c r="U33" s="2"/>
      <c r="V33" s="2"/>
      <c r="Y33" s="12">
        <v>132</v>
      </c>
      <c r="Z33" s="33">
        <v>64.347130000000007</v>
      </c>
      <c r="AA33" s="34">
        <v>64.210459999999998</v>
      </c>
      <c r="AB33" s="35">
        <v>63.886119999999998</v>
      </c>
      <c r="AC33" s="35">
        <v>64.312020000000004</v>
      </c>
      <c r="AD33" s="36">
        <v>63.97343</v>
      </c>
      <c r="AE33" s="14">
        <f t="shared" si="18"/>
        <v>64.570701956521731</v>
      </c>
      <c r="AF33" s="15">
        <f t="shared" si="19"/>
        <v>64.142193695652196</v>
      </c>
      <c r="AG33" s="15">
        <f t="shared" si="20"/>
        <v>64.642613043478278</v>
      </c>
      <c r="AH33" s="16">
        <f t="shared" si="21"/>
        <v>64.832010869565266</v>
      </c>
      <c r="AI33" s="20">
        <f t="shared" si="22"/>
        <v>0.21295000000000286</v>
      </c>
      <c r="AJ33" s="21">
        <f t="shared" si="23"/>
        <v>0.34490858695653515</v>
      </c>
      <c r="AM33" s="12">
        <f t="shared" si="24"/>
        <v>132</v>
      </c>
      <c r="AN33" s="13">
        <f t="shared" si="25"/>
        <v>64.347130000000007</v>
      </c>
      <c r="AO33" s="2">
        <f t="shared" si="26"/>
        <v>64.210459999999998</v>
      </c>
      <c r="AP33" s="2">
        <f t="shared" si="27"/>
        <v>64.570701956521731</v>
      </c>
      <c r="AQ33" s="2"/>
      <c r="AR33" s="2"/>
      <c r="AS33" s="2"/>
      <c r="AT33" s="2"/>
      <c r="AW33" s="12">
        <v>132</v>
      </c>
      <c r="AX33" s="33">
        <v>14.261979999999999</v>
      </c>
      <c r="AY33" s="34">
        <v>14.0875</v>
      </c>
      <c r="AZ33" s="35">
        <v>13.807790000000001</v>
      </c>
      <c r="BA33" s="35">
        <v>14.31326</v>
      </c>
      <c r="BB33" s="36">
        <v>14.603730000000001</v>
      </c>
      <c r="BC33" s="14">
        <f t="shared" si="28"/>
        <v>13.944623913043472</v>
      </c>
      <c r="BD33" s="15">
        <f t="shared" si="29"/>
        <v>14.395106739130432</v>
      </c>
      <c r="BE33" s="15">
        <f t="shared" si="30"/>
        <v>14.093680434782607</v>
      </c>
      <c r="BF33" s="16">
        <f t="shared" si="31"/>
        <v>13.905473043478258</v>
      </c>
      <c r="BG33" s="20">
        <f t="shared" si="32"/>
        <v>0.39796999999999993</v>
      </c>
      <c r="BH33" s="21">
        <f t="shared" si="33"/>
        <v>0.24481684782608681</v>
      </c>
      <c r="BK33" s="12">
        <f t="shared" si="34"/>
        <v>132</v>
      </c>
      <c r="BL33" s="13">
        <f t="shared" si="35"/>
        <v>14.261979999999999</v>
      </c>
      <c r="BM33" s="2">
        <f t="shared" si="36"/>
        <v>14.0875</v>
      </c>
      <c r="BN33" s="2">
        <f t="shared" si="37"/>
        <v>13.944623913043472</v>
      </c>
      <c r="BO33" s="2"/>
      <c r="BP33" s="2"/>
      <c r="BQ33" s="2"/>
      <c r="BR33" s="2"/>
      <c r="BU33" s="12"/>
      <c r="BV33" s="33"/>
      <c r="BW33" s="34"/>
      <c r="BX33" s="35"/>
      <c r="BY33" s="35"/>
      <c r="BZ33" s="36"/>
      <c r="CA33" s="14" t="str">
        <f t="shared" si="38"/>
        <v/>
      </c>
      <c r="CB33" s="15" t="str">
        <f t="shared" si="39"/>
        <v/>
      </c>
      <c r="CC33" s="15" t="str">
        <f t="shared" si="40"/>
        <v/>
      </c>
      <c r="CD33" s="16" t="str">
        <f t="shared" si="41"/>
        <v/>
      </c>
      <c r="CE33" s="20" t="str">
        <f t="shared" si="42"/>
        <v/>
      </c>
      <c r="CF33" s="21" t="str">
        <f t="shared" si="43"/>
        <v/>
      </c>
      <c r="CI33" s="12">
        <f t="shared" si="44"/>
        <v>0</v>
      </c>
      <c r="CJ33" s="13" t="str">
        <f t="shared" si="45"/>
        <v/>
      </c>
      <c r="CK33" s="2" t="str">
        <f t="shared" si="46"/>
        <v/>
      </c>
      <c r="CL33" s="2" t="str">
        <f t="shared" si="47"/>
        <v/>
      </c>
      <c r="CM33" s="2"/>
      <c r="CN33" s="2"/>
      <c r="CO33" s="2"/>
      <c r="CP33" s="2"/>
      <c r="CS33" s="12">
        <v>132</v>
      </c>
      <c r="CT33" s="33">
        <v>12.62533</v>
      </c>
      <c r="CU33" s="34">
        <v>12.49461</v>
      </c>
      <c r="CV33" s="35">
        <v>12.58047</v>
      </c>
      <c r="CW33" s="35">
        <v>12.49541</v>
      </c>
      <c r="CX33" s="36">
        <v>12.5665</v>
      </c>
      <c r="CY33" s="14">
        <f t="shared" si="48"/>
        <v>12.613417826086954</v>
      </c>
      <c r="CZ33" s="15">
        <f t="shared" si="49"/>
        <v>12.655521739130435</v>
      </c>
      <c r="DA33" s="15">
        <f t="shared" si="50"/>
        <v>12.575676956521741</v>
      </c>
      <c r="DB33" s="16">
        <f t="shared" si="51"/>
        <v>12.663929999999999</v>
      </c>
      <c r="DC33" s="20">
        <f t="shared" si="52"/>
        <v>4.2930000000000135E-2</v>
      </c>
      <c r="DD33" s="21">
        <f t="shared" si="53"/>
        <v>4.4126521739128677E-2</v>
      </c>
      <c r="DG33" s="12">
        <f t="shared" si="54"/>
        <v>132</v>
      </c>
      <c r="DH33" s="13">
        <f t="shared" si="55"/>
        <v>12.62533</v>
      </c>
      <c r="DI33" s="2">
        <f t="shared" si="56"/>
        <v>12.49461</v>
      </c>
      <c r="DJ33" s="2">
        <f t="shared" si="57"/>
        <v>12.613417826086954</v>
      </c>
      <c r="DK33" s="2"/>
      <c r="DL33" s="2"/>
      <c r="DM33" s="2"/>
      <c r="DN33" s="2"/>
      <c r="DQ33" s="12">
        <v>132</v>
      </c>
      <c r="DR33" s="33">
        <v>2.7433999999999998</v>
      </c>
      <c r="DS33" s="34">
        <v>2.7370000000000001</v>
      </c>
      <c r="DT33" s="35">
        <v>2.7378300000000002</v>
      </c>
      <c r="DU33" s="35">
        <v>2.7368100000000002</v>
      </c>
      <c r="DV33" s="36">
        <v>2.8672599999999999</v>
      </c>
      <c r="DW33" s="14">
        <f t="shared" si="58"/>
        <v>2.7397586956521738</v>
      </c>
      <c r="DX33" s="15">
        <f t="shared" si="59"/>
        <v>2.7980632608695637</v>
      </c>
      <c r="DY33" s="15">
        <f t="shared" si="60"/>
        <v>2.7617984782608684</v>
      </c>
      <c r="DZ33" s="16">
        <f t="shared" si="61"/>
        <v>2.7721395652173904</v>
      </c>
      <c r="EA33" s="20">
        <f t="shared" si="62"/>
        <v>6.5224999999999866E-2</v>
      </c>
      <c r="EB33" s="21">
        <f t="shared" si="63"/>
        <v>2.9152282608694957E-2</v>
      </c>
      <c r="EE33" s="12">
        <f t="shared" si="64"/>
        <v>132</v>
      </c>
      <c r="EF33" s="13">
        <f t="shared" si="65"/>
        <v>2.7433999999999998</v>
      </c>
      <c r="EG33" s="2">
        <f t="shared" si="66"/>
        <v>2.7370000000000001</v>
      </c>
      <c r="EH33" s="2">
        <f t="shared" si="67"/>
        <v>2.7397586956521738</v>
      </c>
      <c r="EI33" s="2"/>
      <c r="EJ33" s="2"/>
      <c r="EK33" s="2"/>
      <c r="EL33" s="2"/>
      <c r="EO33" s="12">
        <v>132</v>
      </c>
      <c r="EP33" s="33">
        <v>1.64954</v>
      </c>
      <c r="EQ33" s="34">
        <v>1.6087</v>
      </c>
      <c r="ER33" s="35">
        <v>1.5183</v>
      </c>
      <c r="ES33" s="35">
        <v>1.46383</v>
      </c>
      <c r="ET33" s="36">
        <v>1.7035499999999999</v>
      </c>
      <c r="EU33" s="14">
        <f t="shared" si="68"/>
        <v>1.6310158695652173</v>
      </c>
      <c r="EV33" s="15">
        <f t="shared" si="69"/>
        <v>1.6192869565217387</v>
      </c>
      <c r="EW33" s="15">
        <f t="shared" si="70"/>
        <v>1.6160934782608691</v>
      </c>
      <c r="EX33" s="16">
        <f t="shared" si="71"/>
        <v>1.5993186956521741</v>
      </c>
      <c r="EY33" s="20">
        <f t="shared" si="72"/>
        <v>0.11985999999999997</v>
      </c>
      <c r="EZ33" s="21">
        <f t="shared" si="73"/>
        <v>1.5848586956521582E-2</v>
      </c>
      <c r="FC33" s="12">
        <f t="shared" si="74"/>
        <v>132</v>
      </c>
      <c r="FD33" s="13">
        <f t="shared" si="75"/>
        <v>1.64954</v>
      </c>
      <c r="FE33" s="2">
        <f t="shared" si="76"/>
        <v>1.6087</v>
      </c>
      <c r="FF33" s="2">
        <f t="shared" si="77"/>
        <v>1.6310158695652173</v>
      </c>
      <c r="FG33" s="2"/>
      <c r="FH33" s="2"/>
      <c r="FI33" s="2"/>
      <c r="FJ33" s="2"/>
      <c r="FM33" s="12">
        <v>132</v>
      </c>
      <c r="FN33" s="33">
        <v>2.2854100000000002</v>
      </c>
      <c r="FO33" s="34">
        <v>2.2607200000000001</v>
      </c>
      <c r="FP33" s="35">
        <v>2.2306400000000002</v>
      </c>
      <c r="FQ33" s="35">
        <v>2.1388500000000001</v>
      </c>
      <c r="FR33" s="36">
        <v>2.1661000000000001</v>
      </c>
      <c r="FS33" s="14">
        <f t="shared" si="81"/>
        <v>2.2477426086956513</v>
      </c>
      <c r="FT33" s="15">
        <f t="shared" si="78"/>
        <v>2.1960039130434779</v>
      </c>
      <c r="FU33" s="15">
        <f t="shared" si="79"/>
        <v>2.2054465217391312</v>
      </c>
      <c r="FV33" s="16">
        <f t="shared" si="80"/>
        <v>2.1892095652173915</v>
      </c>
      <c r="FW33" s="20">
        <f t="shared" si="82"/>
        <v>6.0934999999999961E-2</v>
      </c>
      <c r="FX33" s="21">
        <f t="shared" si="83"/>
        <v>2.9266521739129914E-2</v>
      </c>
      <c r="GA33" s="12">
        <f t="shared" si="84"/>
        <v>132</v>
      </c>
      <c r="GB33" s="13">
        <f t="shared" si="85"/>
        <v>2.2854100000000002</v>
      </c>
      <c r="GC33" s="2">
        <f t="shared" si="86"/>
        <v>2.2607200000000001</v>
      </c>
      <c r="GD33" s="2">
        <f t="shared" si="87"/>
        <v>2.2477426086956513</v>
      </c>
      <c r="GE33" s="2"/>
      <c r="GF33" s="2"/>
      <c r="GG33" s="2"/>
      <c r="GH33" s="2"/>
    </row>
    <row r="34" spans="1:190" x14ac:dyDescent="0.25">
      <c r="A34" s="12">
        <v>141</v>
      </c>
      <c r="B34" s="33">
        <v>87.654129999999995</v>
      </c>
      <c r="C34" s="34">
        <v>87.940719999999999</v>
      </c>
      <c r="D34" s="35">
        <v>87.655950000000004</v>
      </c>
      <c r="E34" s="35">
        <v>88.229140000000001</v>
      </c>
      <c r="F34" s="36">
        <v>87.790940000000006</v>
      </c>
      <c r="G34" s="14">
        <f t="shared" si="8"/>
        <v>87.885489347826123</v>
      </c>
      <c r="H34" s="15">
        <f t="shared" si="9"/>
        <v>87.998245869565253</v>
      </c>
      <c r="I34" s="15">
        <f t="shared" si="10"/>
        <v>88.091882608695684</v>
      </c>
      <c r="J34" s="16">
        <f t="shared" si="11"/>
        <v>88.201176739130446</v>
      </c>
      <c r="K34" s="20">
        <f t="shared" si="12"/>
        <v>0.28659499999999838</v>
      </c>
      <c r="L34" s="21">
        <f t="shared" si="13"/>
        <v>0.15784369565216139</v>
      </c>
      <c r="O34" s="12">
        <f t="shared" si="14"/>
        <v>141</v>
      </c>
      <c r="P34" s="13">
        <f t="shared" si="15"/>
        <v>87.654129999999995</v>
      </c>
      <c r="Q34" s="2">
        <f t="shared" si="16"/>
        <v>87.940719999999999</v>
      </c>
      <c r="R34" s="2">
        <f t="shared" si="17"/>
        <v>87.885489347826123</v>
      </c>
      <c r="S34" s="2"/>
      <c r="T34" s="2"/>
      <c r="U34" s="2"/>
      <c r="V34" s="2"/>
      <c r="Y34" s="12">
        <v>141</v>
      </c>
      <c r="Z34" s="33">
        <v>63.410620000000002</v>
      </c>
      <c r="AA34" s="34">
        <v>63.529400000000003</v>
      </c>
      <c r="AB34" s="35">
        <v>63.594029999999997</v>
      </c>
      <c r="AC34" s="35">
        <v>63.397930000000002</v>
      </c>
      <c r="AD34" s="36">
        <v>63.00826</v>
      </c>
      <c r="AE34" s="14">
        <f t="shared" si="18"/>
        <v>63.889641956521736</v>
      </c>
      <c r="AF34" s="15">
        <f t="shared" si="19"/>
        <v>63.850103695652201</v>
      </c>
      <c r="AG34" s="15">
        <f t="shared" si="20"/>
        <v>63.728523043478276</v>
      </c>
      <c r="AH34" s="16">
        <f t="shared" si="21"/>
        <v>63.866840869565259</v>
      </c>
      <c r="AI34" s="20">
        <f t="shared" si="22"/>
        <v>0.29288499999999829</v>
      </c>
      <c r="AJ34" s="21">
        <f t="shared" si="23"/>
        <v>8.05594565217298E-2</v>
      </c>
      <c r="AM34" s="12">
        <f t="shared" si="24"/>
        <v>141</v>
      </c>
      <c r="AN34" s="13">
        <f t="shared" si="25"/>
        <v>63.410620000000002</v>
      </c>
      <c r="AO34" s="2">
        <f t="shared" si="26"/>
        <v>63.529400000000003</v>
      </c>
      <c r="AP34" s="2">
        <f t="shared" si="27"/>
        <v>63.889641956521736</v>
      </c>
      <c r="AQ34" s="2"/>
      <c r="AR34" s="2"/>
      <c r="AS34" s="2"/>
      <c r="AT34" s="2"/>
      <c r="AW34" s="12">
        <v>141</v>
      </c>
      <c r="AX34" s="33">
        <v>16.068380000000001</v>
      </c>
      <c r="AY34" s="34">
        <v>16.755500000000001</v>
      </c>
      <c r="AZ34" s="35">
        <v>15.88481</v>
      </c>
      <c r="BA34" s="35">
        <v>16.278189999999999</v>
      </c>
      <c r="BB34" s="36">
        <v>17.154109999999999</v>
      </c>
      <c r="BC34" s="14">
        <f t="shared" si="28"/>
        <v>16.612623913043471</v>
      </c>
      <c r="BD34" s="15">
        <f t="shared" si="29"/>
        <v>16.472126739130431</v>
      </c>
      <c r="BE34" s="15">
        <f t="shared" si="30"/>
        <v>16.058610434782608</v>
      </c>
      <c r="BF34" s="16">
        <f t="shared" si="31"/>
        <v>16.455853043478257</v>
      </c>
      <c r="BG34" s="20">
        <f t="shared" si="32"/>
        <v>0.63464999999999971</v>
      </c>
      <c r="BH34" s="21">
        <f t="shared" si="33"/>
        <v>0.27700673913043161</v>
      </c>
      <c r="BK34" s="12">
        <f t="shared" si="34"/>
        <v>141</v>
      </c>
      <c r="BL34" s="13">
        <f t="shared" si="35"/>
        <v>16.068380000000001</v>
      </c>
      <c r="BM34" s="2">
        <f t="shared" si="36"/>
        <v>16.755500000000001</v>
      </c>
      <c r="BN34" s="2">
        <f t="shared" si="37"/>
        <v>16.612623913043471</v>
      </c>
      <c r="BO34" s="2"/>
      <c r="BP34" s="2"/>
      <c r="BQ34" s="2"/>
      <c r="BR34" s="2"/>
      <c r="BU34" s="12"/>
      <c r="BV34" s="33"/>
      <c r="BW34" s="34"/>
      <c r="BX34" s="35"/>
      <c r="BY34" s="35"/>
      <c r="BZ34" s="36"/>
      <c r="CA34" s="14" t="str">
        <f t="shared" si="38"/>
        <v/>
      </c>
      <c r="CB34" s="15" t="str">
        <f t="shared" si="39"/>
        <v/>
      </c>
      <c r="CC34" s="15" t="str">
        <f t="shared" si="40"/>
        <v/>
      </c>
      <c r="CD34" s="16" t="str">
        <f t="shared" si="41"/>
        <v/>
      </c>
      <c r="CE34" s="20" t="str">
        <f t="shared" si="42"/>
        <v/>
      </c>
      <c r="CF34" s="21" t="str">
        <f t="shared" si="43"/>
        <v/>
      </c>
      <c r="CI34" s="12">
        <f t="shared" si="44"/>
        <v>0</v>
      </c>
      <c r="CJ34" s="13" t="str">
        <f t="shared" si="45"/>
        <v/>
      </c>
      <c r="CK34" s="2" t="str">
        <f t="shared" si="46"/>
        <v/>
      </c>
      <c r="CL34" s="2" t="str">
        <f t="shared" si="47"/>
        <v/>
      </c>
      <c r="CM34" s="2"/>
      <c r="CN34" s="2"/>
      <c r="CO34" s="2"/>
      <c r="CP34" s="2"/>
      <c r="CS34" s="12">
        <v>141</v>
      </c>
      <c r="CT34" s="33">
        <v>12.16736</v>
      </c>
      <c r="CU34" s="34">
        <v>12.092980000000001</v>
      </c>
      <c r="CV34" s="35">
        <v>12.053570000000001</v>
      </c>
      <c r="CW34" s="35">
        <v>12.134600000000001</v>
      </c>
      <c r="CX34" s="36">
        <v>12.01543</v>
      </c>
      <c r="CY34" s="14">
        <f t="shared" si="48"/>
        <v>12.211787826086955</v>
      </c>
      <c r="CZ34" s="15">
        <f t="shared" si="49"/>
        <v>12.128621739130436</v>
      </c>
      <c r="DA34" s="15">
        <f t="shared" si="50"/>
        <v>12.214866956521742</v>
      </c>
      <c r="DB34" s="16">
        <f t="shared" si="51"/>
        <v>12.11286</v>
      </c>
      <c r="DC34" s="20">
        <f t="shared" si="52"/>
        <v>5.9585000000000221E-2</v>
      </c>
      <c r="DD34" s="21">
        <f t="shared" si="53"/>
        <v>5.1003478260871482E-2</v>
      </c>
      <c r="DG34" s="12">
        <f t="shared" si="54"/>
        <v>141</v>
      </c>
      <c r="DH34" s="13">
        <f t="shared" si="55"/>
        <v>12.16736</v>
      </c>
      <c r="DI34" s="2">
        <f t="shared" si="56"/>
        <v>12.092980000000001</v>
      </c>
      <c r="DJ34" s="2">
        <f t="shared" si="57"/>
        <v>12.211787826086955</v>
      </c>
      <c r="DK34" s="2"/>
      <c r="DL34" s="2"/>
      <c r="DM34" s="2"/>
      <c r="DN34" s="2"/>
      <c r="DQ34" s="12">
        <v>141</v>
      </c>
      <c r="DR34" s="33">
        <v>3.0442399999999998</v>
      </c>
      <c r="DS34" s="34">
        <v>3.1612200000000001</v>
      </c>
      <c r="DT34" s="35">
        <v>3.0617800000000002</v>
      </c>
      <c r="DU34" s="35">
        <v>3.1695500000000001</v>
      </c>
      <c r="DV34" s="36">
        <v>3.2687300000000001</v>
      </c>
      <c r="DW34" s="14">
        <f t="shared" si="58"/>
        <v>3.1639786956521738</v>
      </c>
      <c r="DX34" s="15">
        <f t="shared" si="59"/>
        <v>3.1220132608695637</v>
      </c>
      <c r="DY34" s="15">
        <f t="shared" si="60"/>
        <v>3.1945384782608683</v>
      </c>
      <c r="DZ34" s="16">
        <f t="shared" si="61"/>
        <v>3.1736095652173906</v>
      </c>
      <c r="EA34" s="20">
        <f t="shared" si="62"/>
        <v>0.10347499999999998</v>
      </c>
      <c r="EB34" s="21">
        <f t="shared" si="63"/>
        <v>3.6262608695652343E-2</v>
      </c>
      <c r="EE34" s="12">
        <f t="shared" si="64"/>
        <v>141</v>
      </c>
      <c r="EF34" s="13">
        <f t="shared" si="65"/>
        <v>3.0442399999999998</v>
      </c>
      <c r="EG34" s="2">
        <f t="shared" si="66"/>
        <v>3.1612200000000001</v>
      </c>
      <c r="EH34" s="2">
        <f t="shared" si="67"/>
        <v>3.1639786956521738</v>
      </c>
      <c r="EI34" s="2"/>
      <c r="EJ34" s="2"/>
      <c r="EK34" s="2"/>
      <c r="EL34" s="2"/>
      <c r="EO34" s="12">
        <v>141</v>
      </c>
      <c r="EP34" s="33">
        <v>1.84436</v>
      </c>
      <c r="EQ34" s="34">
        <v>1.8279799999999999</v>
      </c>
      <c r="ER34" s="35">
        <v>1.7653000000000001</v>
      </c>
      <c r="ES34" s="35">
        <v>1.71862</v>
      </c>
      <c r="ET34" s="36">
        <v>1.9360599999999999</v>
      </c>
      <c r="EU34" s="14">
        <f t="shared" si="68"/>
        <v>1.8502958695652172</v>
      </c>
      <c r="EV34" s="15">
        <f t="shared" si="69"/>
        <v>1.8662869565217388</v>
      </c>
      <c r="EW34" s="15">
        <f t="shared" si="70"/>
        <v>1.8708834782608692</v>
      </c>
      <c r="EX34" s="16">
        <f t="shared" si="71"/>
        <v>1.8318286956521741</v>
      </c>
      <c r="EY34" s="20">
        <f t="shared" si="72"/>
        <v>0.10871999999999993</v>
      </c>
      <c r="EZ34" s="21">
        <f t="shared" si="73"/>
        <v>1.9527391304347552E-2</v>
      </c>
      <c r="FC34" s="12">
        <f t="shared" si="74"/>
        <v>141</v>
      </c>
      <c r="FD34" s="13">
        <f t="shared" si="75"/>
        <v>1.84436</v>
      </c>
      <c r="FE34" s="2">
        <f t="shared" si="76"/>
        <v>1.8279799999999999</v>
      </c>
      <c r="FF34" s="2">
        <f t="shared" si="77"/>
        <v>1.8502958695652172</v>
      </c>
      <c r="FG34" s="2"/>
      <c r="FH34" s="2"/>
      <c r="FI34" s="2"/>
      <c r="FJ34" s="2"/>
      <c r="FM34" s="12">
        <v>141</v>
      </c>
      <c r="FN34" s="33">
        <v>2.5360200000000002</v>
      </c>
      <c r="FO34" s="34">
        <v>2.5414500000000002</v>
      </c>
      <c r="FP34" s="35">
        <v>2.5278800000000001</v>
      </c>
      <c r="FQ34" s="35">
        <v>2.41879</v>
      </c>
      <c r="FR34" s="36">
        <v>2.4859300000000002</v>
      </c>
      <c r="FS34" s="14">
        <f t="shared" si="81"/>
        <v>2.5284726086956515</v>
      </c>
      <c r="FT34" s="15">
        <f t="shared" si="78"/>
        <v>2.4932439130434778</v>
      </c>
      <c r="FU34" s="15">
        <f t="shared" si="79"/>
        <v>2.4853865217391311</v>
      </c>
      <c r="FV34" s="16">
        <f t="shared" si="80"/>
        <v>2.5090395652173916</v>
      </c>
      <c r="FW34" s="20">
        <f t="shared" si="82"/>
        <v>6.1330000000000107E-2</v>
      </c>
      <c r="FX34" s="21">
        <f t="shared" si="83"/>
        <v>2.1543043478260193E-2</v>
      </c>
      <c r="GA34" s="12">
        <f t="shared" si="84"/>
        <v>141</v>
      </c>
      <c r="GB34" s="13">
        <f t="shared" si="85"/>
        <v>2.5360200000000002</v>
      </c>
      <c r="GC34" s="2">
        <f t="shared" si="86"/>
        <v>2.5414500000000002</v>
      </c>
      <c r="GD34" s="2">
        <f t="shared" si="87"/>
        <v>2.5284726086956515</v>
      </c>
      <c r="GE34" s="2"/>
      <c r="GF34" s="2"/>
      <c r="GG34" s="2"/>
      <c r="GH34" s="2"/>
    </row>
    <row r="35" spans="1:190" x14ac:dyDescent="0.25">
      <c r="A35" s="12">
        <v>142</v>
      </c>
      <c r="B35" s="33">
        <v>87.576120000000003</v>
      </c>
      <c r="C35" s="34">
        <v>87.805580000000006</v>
      </c>
      <c r="D35" s="35">
        <v>87.668450000000007</v>
      </c>
      <c r="E35" s="35">
        <v>88.295569999999998</v>
      </c>
      <c r="F35" s="36">
        <v>87.629990000000006</v>
      </c>
      <c r="G35" s="14">
        <f t="shared" si="8"/>
        <v>87.75034934782613</v>
      </c>
      <c r="H35" s="15">
        <f t="shared" si="9"/>
        <v>88.010745869565255</v>
      </c>
      <c r="I35" s="15">
        <f t="shared" si="10"/>
        <v>88.158312608695681</v>
      </c>
      <c r="J35" s="16">
        <f t="shared" si="11"/>
        <v>88.040226739130446</v>
      </c>
      <c r="K35" s="20">
        <f t="shared" si="12"/>
        <v>0.3327899999999957</v>
      </c>
      <c r="L35" s="21">
        <f t="shared" si="13"/>
        <v>0.20398163043477524</v>
      </c>
      <c r="O35" s="12">
        <f t="shared" si="14"/>
        <v>142</v>
      </c>
      <c r="P35" s="13">
        <f t="shared" si="15"/>
        <v>87.576120000000003</v>
      </c>
      <c r="Q35" s="2">
        <f t="shared" si="16"/>
        <v>87.805580000000006</v>
      </c>
      <c r="R35" s="2">
        <f t="shared" si="17"/>
        <v>87.75034934782613</v>
      </c>
      <c r="S35" s="2"/>
      <c r="T35" s="2"/>
      <c r="U35" s="2"/>
      <c r="V35" s="2"/>
      <c r="Y35" s="12">
        <v>142</v>
      </c>
      <c r="Z35" s="33">
        <v>63.603029999999997</v>
      </c>
      <c r="AA35" s="34">
        <v>63.672519999999999</v>
      </c>
      <c r="AB35" s="35">
        <v>63.609160000000003</v>
      </c>
      <c r="AC35" s="35">
        <v>63.488520000000001</v>
      </c>
      <c r="AD35" s="36">
        <v>63.28154</v>
      </c>
      <c r="AE35" s="14">
        <f t="shared" si="18"/>
        <v>64.032761956521739</v>
      </c>
      <c r="AF35" s="15">
        <f t="shared" si="19"/>
        <v>63.865233695652208</v>
      </c>
      <c r="AG35" s="15">
        <f t="shared" si="20"/>
        <v>63.819113043478275</v>
      </c>
      <c r="AH35" s="16">
        <f t="shared" si="21"/>
        <v>64.140120869565266</v>
      </c>
      <c r="AI35" s="20">
        <f t="shared" si="22"/>
        <v>0.1954899999999995</v>
      </c>
      <c r="AJ35" s="21">
        <f t="shared" si="23"/>
        <v>0.16050391304349532</v>
      </c>
      <c r="AM35" s="12">
        <f t="shared" si="24"/>
        <v>142</v>
      </c>
      <c r="AN35" s="13">
        <f t="shared" si="25"/>
        <v>63.603029999999997</v>
      </c>
      <c r="AO35" s="2">
        <f t="shared" si="26"/>
        <v>63.672519999999999</v>
      </c>
      <c r="AP35" s="2">
        <f t="shared" si="27"/>
        <v>64.032761956521739</v>
      </c>
      <c r="AQ35" s="2"/>
      <c r="AR35" s="2"/>
      <c r="AS35" s="2"/>
      <c r="AT35" s="2"/>
      <c r="AW35" s="12">
        <v>142</v>
      </c>
      <c r="AX35" s="33">
        <v>15.89922</v>
      </c>
      <c r="AY35" s="34">
        <v>16.59046</v>
      </c>
      <c r="AZ35" s="35">
        <v>15.52909</v>
      </c>
      <c r="BA35" s="35">
        <v>15.95618</v>
      </c>
      <c r="BB35" s="36">
        <v>16.719899999999999</v>
      </c>
      <c r="BC35" s="14">
        <f t="shared" si="28"/>
        <v>16.447583913043474</v>
      </c>
      <c r="BD35" s="15">
        <f t="shared" si="29"/>
        <v>16.116406739130433</v>
      </c>
      <c r="BE35" s="15">
        <f t="shared" si="30"/>
        <v>15.736600434782607</v>
      </c>
      <c r="BF35" s="16">
        <f t="shared" si="31"/>
        <v>16.021643043478257</v>
      </c>
      <c r="BG35" s="20">
        <f t="shared" si="32"/>
        <v>0.59540499999999952</v>
      </c>
      <c r="BH35" s="21">
        <f t="shared" si="33"/>
        <v>0.35549173913043308</v>
      </c>
      <c r="BK35" s="12">
        <f t="shared" si="34"/>
        <v>142</v>
      </c>
      <c r="BL35" s="13">
        <f t="shared" si="35"/>
        <v>15.89922</v>
      </c>
      <c r="BM35" s="2">
        <f t="shared" si="36"/>
        <v>16.59046</v>
      </c>
      <c r="BN35" s="2">
        <f t="shared" si="37"/>
        <v>16.447583913043474</v>
      </c>
      <c r="BO35" s="2"/>
      <c r="BP35" s="2"/>
      <c r="BQ35" s="2"/>
      <c r="BR35" s="2"/>
      <c r="BU35" s="12"/>
      <c r="BV35" s="33"/>
      <c r="BW35" s="34"/>
      <c r="BX35" s="35"/>
      <c r="BY35" s="35"/>
      <c r="BZ35" s="36"/>
      <c r="CA35" s="14" t="str">
        <f t="shared" si="38"/>
        <v/>
      </c>
      <c r="CB35" s="15" t="str">
        <f t="shared" si="39"/>
        <v/>
      </c>
      <c r="CC35" s="15" t="str">
        <f t="shared" si="40"/>
        <v/>
      </c>
      <c r="CD35" s="16" t="str">
        <f t="shared" si="41"/>
        <v/>
      </c>
      <c r="CE35" s="20" t="str">
        <f t="shared" si="42"/>
        <v/>
      </c>
      <c r="CF35" s="21" t="str">
        <f t="shared" si="43"/>
        <v/>
      </c>
      <c r="CI35" s="12">
        <f t="shared" si="44"/>
        <v>0</v>
      </c>
      <c r="CJ35" s="13" t="str">
        <f t="shared" si="45"/>
        <v/>
      </c>
      <c r="CK35" s="2" t="str">
        <f t="shared" si="46"/>
        <v/>
      </c>
      <c r="CL35" s="2" t="str">
        <f t="shared" si="47"/>
        <v/>
      </c>
      <c r="CM35" s="2"/>
      <c r="CN35" s="2"/>
      <c r="CO35" s="2"/>
      <c r="CP35" s="2"/>
      <c r="CS35" s="12">
        <v>142</v>
      </c>
      <c r="CT35" s="33">
        <v>12.18834</v>
      </c>
      <c r="CU35" s="34">
        <v>12.093769999999999</v>
      </c>
      <c r="CV35" s="35">
        <v>12.06978</v>
      </c>
      <c r="CW35" s="35">
        <v>12.13876</v>
      </c>
      <c r="CX35" s="36">
        <v>12.02966</v>
      </c>
      <c r="CY35" s="14">
        <f t="shared" si="48"/>
        <v>12.212577826086953</v>
      </c>
      <c r="CZ35" s="15">
        <f t="shared" si="49"/>
        <v>12.144831739130435</v>
      </c>
      <c r="DA35" s="15">
        <f t="shared" si="50"/>
        <v>12.219026956521741</v>
      </c>
      <c r="DB35" s="16">
        <f t="shared" si="51"/>
        <v>12.127089999999999</v>
      </c>
      <c r="DC35" s="20">
        <f t="shared" si="52"/>
        <v>5.4549999999999876E-2</v>
      </c>
      <c r="DD35" s="21">
        <f t="shared" si="53"/>
        <v>4.5968478260871137E-2</v>
      </c>
      <c r="DG35" s="12">
        <f t="shared" si="54"/>
        <v>142</v>
      </c>
      <c r="DH35" s="13">
        <f t="shared" si="55"/>
        <v>12.18834</v>
      </c>
      <c r="DI35" s="2">
        <f t="shared" si="56"/>
        <v>12.093769999999999</v>
      </c>
      <c r="DJ35" s="2">
        <f t="shared" si="57"/>
        <v>12.212577826086953</v>
      </c>
      <c r="DK35" s="2"/>
      <c r="DL35" s="2"/>
      <c r="DM35" s="2"/>
      <c r="DN35" s="2"/>
      <c r="DQ35" s="12">
        <v>142</v>
      </c>
      <c r="DR35" s="33">
        <v>2.9905499999999998</v>
      </c>
      <c r="DS35" s="34">
        <v>3.1268600000000002</v>
      </c>
      <c r="DT35" s="35">
        <v>3.0111599999999998</v>
      </c>
      <c r="DU35" s="35">
        <v>3.1324900000000002</v>
      </c>
      <c r="DV35" s="36">
        <v>3.2411599999999998</v>
      </c>
      <c r="DW35" s="14">
        <f t="shared" si="58"/>
        <v>3.1296186956521739</v>
      </c>
      <c r="DX35" s="15">
        <f t="shared" si="59"/>
        <v>3.0713932608695633</v>
      </c>
      <c r="DY35" s="15">
        <f t="shared" si="60"/>
        <v>3.1574784782608685</v>
      </c>
      <c r="DZ35" s="16">
        <f t="shared" si="61"/>
        <v>3.1460395652173903</v>
      </c>
      <c r="EA35" s="20">
        <f t="shared" si="62"/>
        <v>0.11499999999999999</v>
      </c>
      <c r="EB35" s="21">
        <f t="shared" si="63"/>
        <v>4.3042608695652573E-2</v>
      </c>
      <c r="EE35" s="12">
        <f t="shared" si="64"/>
        <v>142</v>
      </c>
      <c r="EF35" s="13">
        <f t="shared" si="65"/>
        <v>2.9905499999999998</v>
      </c>
      <c r="EG35" s="2">
        <f t="shared" si="66"/>
        <v>3.1268600000000002</v>
      </c>
      <c r="EH35" s="2">
        <f t="shared" si="67"/>
        <v>3.1296186956521739</v>
      </c>
      <c r="EI35" s="2"/>
      <c r="EJ35" s="2"/>
      <c r="EK35" s="2"/>
      <c r="EL35" s="2"/>
      <c r="EO35" s="12">
        <v>142</v>
      </c>
      <c r="EP35" s="33">
        <v>1.8518399999999999</v>
      </c>
      <c r="EQ35" s="34">
        <v>1.7931699999999999</v>
      </c>
      <c r="ER35" s="35">
        <v>1.74116</v>
      </c>
      <c r="ES35" s="35">
        <v>1.7110799999999999</v>
      </c>
      <c r="ET35" s="36">
        <v>1.9313199999999999</v>
      </c>
      <c r="EU35" s="14">
        <f t="shared" si="68"/>
        <v>1.8154858695652172</v>
      </c>
      <c r="EV35" s="15">
        <f t="shared" si="69"/>
        <v>1.8421469565217388</v>
      </c>
      <c r="EW35" s="15">
        <f t="shared" si="70"/>
        <v>1.8633434782608691</v>
      </c>
      <c r="EX35" s="16">
        <f t="shared" si="71"/>
        <v>1.8270886956521741</v>
      </c>
      <c r="EY35" s="20">
        <f t="shared" si="72"/>
        <v>0.11012</v>
      </c>
      <c r="EZ35" s="21">
        <f t="shared" si="73"/>
        <v>2.392880434782596E-2</v>
      </c>
      <c r="FC35" s="12">
        <f t="shared" si="74"/>
        <v>142</v>
      </c>
      <c r="FD35" s="13">
        <f t="shared" si="75"/>
        <v>1.8518399999999999</v>
      </c>
      <c r="FE35" s="2">
        <f t="shared" si="76"/>
        <v>1.7931699999999999</v>
      </c>
      <c r="FF35" s="2">
        <f t="shared" si="77"/>
        <v>1.8154858695652172</v>
      </c>
      <c r="FG35" s="2"/>
      <c r="FH35" s="2"/>
      <c r="FI35" s="2"/>
      <c r="FJ35" s="2"/>
      <c r="FM35" s="12">
        <v>142</v>
      </c>
      <c r="FN35" s="33">
        <v>2.58785</v>
      </c>
      <c r="FO35" s="34">
        <v>2.5281899999999999</v>
      </c>
      <c r="FP35" s="35">
        <v>2.5575899999999998</v>
      </c>
      <c r="FQ35" s="35">
        <v>2.4367399999999999</v>
      </c>
      <c r="FR35" s="36">
        <v>2.4771100000000001</v>
      </c>
      <c r="FS35" s="14">
        <f t="shared" si="81"/>
        <v>2.5152126086956512</v>
      </c>
      <c r="FT35" s="15">
        <f t="shared" si="78"/>
        <v>2.5229539130434775</v>
      </c>
      <c r="FU35" s="15">
        <f t="shared" si="79"/>
        <v>2.503336521739131</v>
      </c>
      <c r="FV35" s="16">
        <f t="shared" si="80"/>
        <v>2.5002195652173915</v>
      </c>
      <c r="FW35" s="20">
        <f t="shared" si="82"/>
        <v>6.0424999999999951E-2</v>
      </c>
      <c r="FX35" s="21">
        <f t="shared" si="83"/>
        <v>1.1367173913042983E-2</v>
      </c>
      <c r="GA35" s="12">
        <f t="shared" si="84"/>
        <v>142</v>
      </c>
      <c r="GB35" s="13">
        <f t="shared" si="85"/>
        <v>2.58785</v>
      </c>
      <c r="GC35" s="2">
        <f t="shared" si="86"/>
        <v>2.5281899999999999</v>
      </c>
      <c r="GD35" s="2">
        <f t="shared" si="87"/>
        <v>2.5152126086956512</v>
      </c>
      <c r="GE35" s="2"/>
      <c r="GF35" s="2"/>
      <c r="GG35" s="2"/>
      <c r="GH35" s="2"/>
    </row>
    <row r="36" spans="1:190" x14ac:dyDescent="0.25">
      <c r="A36" s="12">
        <v>151</v>
      </c>
      <c r="B36" s="33">
        <v>86.382499999999993</v>
      </c>
      <c r="C36" s="34">
        <v>86.366919999999993</v>
      </c>
      <c r="D36" s="35">
        <v>86.074200000000005</v>
      </c>
      <c r="E36" s="35">
        <v>86.675309999999996</v>
      </c>
      <c r="F36" s="36">
        <v>85.808480000000003</v>
      </c>
      <c r="G36" s="14">
        <f t="shared" si="8"/>
        <v>86.311689347826118</v>
      </c>
      <c r="H36" s="15">
        <f t="shared" si="9"/>
        <v>86.416495869565253</v>
      </c>
      <c r="I36" s="15">
        <f t="shared" si="10"/>
        <v>86.538052608695679</v>
      </c>
      <c r="J36" s="16">
        <f t="shared" si="11"/>
        <v>86.218716739130443</v>
      </c>
      <c r="K36" s="20">
        <f t="shared" si="12"/>
        <v>0.43341499999999655</v>
      </c>
      <c r="L36" s="21">
        <f t="shared" si="13"/>
        <v>0.1596679347826182</v>
      </c>
      <c r="O36" s="12">
        <f t="shared" si="14"/>
        <v>151</v>
      </c>
      <c r="P36" s="13">
        <f t="shared" si="15"/>
        <v>86.382499999999993</v>
      </c>
      <c r="Q36" s="2">
        <f t="shared" si="16"/>
        <v>86.366919999999993</v>
      </c>
      <c r="R36" s="2">
        <f t="shared" si="17"/>
        <v>86.311689347826118</v>
      </c>
      <c r="S36" s="2"/>
      <c r="T36" s="2"/>
      <c r="U36" s="2"/>
      <c r="V36" s="2"/>
      <c r="Y36" s="12">
        <v>151</v>
      </c>
      <c r="Z36" s="33">
        <v>64.744219999999999</v>
      </c>
      <c r="AA36" s="34">
        <v>64.3386</v>
      </c>
      <c r="AB36" s="35">
        <v>64.934359999999998</v>
      </c>
      <c r="AC36" s="35">
        <v>64.397750000000002</v>
      </c>
      <c r="AD36" s="36">
        <v>63.73854</v>
      </c>
      <c r="AE36" s="14">
        <f t="shared" si="18"/>
        <v>64.698841956521733</v>
      </c>
      <c r="AF36" s="15">
        <f t="shared" si="19"/>
        <v>65.190433695652203</v>
      </c>
      <c r="AG36" s="15">
        <f t="shared" si="20"/>
        <v>64.728343043478276</v>
      </c>
      <c r="AH36" s="16">
        <f t="shared" si="21"/>
        <v>64.597120869565259</v>
      </c>
      <c r="AI36" s="20">
        <f t="shared" si="22"/>
        <v>0.59790999999999883</v>
      </c>
      <c r="AJ36" s="21">
        <f t="shared" si="23"/>
        <v>0.2966564130434719</v>
      </c>
      <c r="AM36" s="12">
        <f t="shared" si="24"/>
        <v>151</v>
      </c>
      <c r="AN36" s="13">
        <f t="shared" si="25"/>
        <v>64.744219999999999</v>
      </c>
      <c r="AO36" s="2">
        <f t="shared" si="26"/>
        <v>64.3386</v>
      </c>
      <c r="AP36" s="2">
        <f t="shared" si="27"/>
        <v>64.698841956521733</v>
      </c>
      <c r="AQ36" s="2"/>
      <c r="AR36" s="2"/>
      <c r="AS36" s="2"/>
      <c r="AT36" s="2"/>
      <c r="AW36" s="12">
        <v>151</v>
      </c>
      <c r="AX36" s="33">
        <v>13.953480000000001</v>
      </c>
      <c r="AY36" s="34">
        <v>13.918049999999999</v>
      </c>
      <c r="AZ36" s="35">
        <v>12.66723</v>
      </c>
      <c r="BA36" s="35">
        <v>13.981</v>
      </c>
      <c r="BB36" s="36">
        <v>14.69262</v>
      </c>
      <c r="BC36" s="14">
        <f t="shared" si="28"/>
        <v>13.775173913043471</v>
      </c>
      <c r="BD36" s="15">
        <f t="shared" si="29"/>
        <v>13.254546739130431</v>
      </c>
      <c r="BE36" s="15">
        <f t="shared" si="30"/>
        <v>13.761420434782607</v>
      </c>
      <c r="BF36" s="16">
        <f t="shared" si="31"/>
        <v>13.994363043478257</v>
      </c>
      <c r="BG36" s="20">
        <f t="shared" si="32"/>
        <v>1.0126949999999999</v>
      </c>
      <c r="BH36" s="21">
        <f t="shared" si="33"/>
        <v>0.36990815217391315</v>
      </c>
      <c r="BK36" s="12">
        <f t="shared" si="34"/>
        <v>151</v>
      </c>
      <c r="BL36" s="13">
        <f t="shared" si="35"/>
        <v>13.953480000000001</v>
      </c>
      <c r="BM36" s="2">
        <f t="shared" si="36"/>
        <v>13.918049999999999</v>
      </c>
      <c r="BN36" s="2">
        <f t="shared" si="37"/>
        <v>13.775173913043471</v>
      </c>
      <c r="BO36" s="2"/>
      <c r="BP36" s="2"/>
      <c r="BQ36" s="2"/>
      <c r="BR36" s="2"/>
      <c r="BU36" s="12"/>
      <c r="BV36" s="33"/>
      <c r="BW36" s="34"/>
      <c r="BX36" s="35"/>
      <c r="BY36" s="35"/>
      <c r="BZ36" s="36"/>
      <c r="CA36" s="14" t="str">
        <f t="shared" si="38"/>
        <v/>
      </c>
      <c r="CB36" s="15" t="str">
        <f t="shared" si="39"/>
        <v/>
      </c>
      <c r="CC36" s="15" t="str">
        <f t="shared" si="40"/>
        <v/>
      </c>
      <c r="CD36" s="16" t="str">
        <f t="shared" si="41"/>
        <v/>
      </c>
      <c r="CE36" s="20" t="str">
        <f t="shared" si="42"/>
        <v/>
      </c>
      <c r="CF36" s="21" t="str">
        <f t="shared" si="43"/>
        <v/>
      </c>
      <c r="CI36" s="12">
        <f t="shared" si="44"/>
        <v>0</v>
      </c>
      <c r="CJ36" s="13" t="str">
        <f t="shared" si="45"/>
        <v/>
      </c>
      <c r="CK36" s="2" t="str">
        <f t="shared" si="46"/>
        <v/>
      </c>
      <c r="CL36" s="2" t="str">
        <f t="shared" si="47"/>
        <v/>
      </c>
      <c r="CM36" s="2"/>
      <c r="CN36" s="2"/>
      <c r="CO36" s="2"/>
      <c r="CP36" s="2"/>
      <c r="CS36" s="12">
        <v>151</v>
      </c>
      <c r="CT36" s="33">
        <v>12.32145</v>
      </c>
      <c r="CU36" s="34">
        <v>12.22991</v>
      </c>
      <c r="CV36" s="35">
        <v>12.20487</v>
      </c>
      <c r="CW36" s="35">
        <v>12.290050000000001</v>
      </c>
      <c r="CX36" s="36">
        <v>12.193070000000001</v>
      </c>
      <c r="CY36" s="14">
        <f t="shared" si="48"/>
        <v>12.348717826086954</v>
      </c>
      <c r="CZ36" s="15">
        <f t="shared" si="49"/>
        <v>12.279921739130435</v>
      </c>
      <c r="DA36" s="15">
        <f t="shared" si="50"/>
        <v>12.370316956521743</v>
      </c>
      <c r="DB36" s="16">
        <f t="shared" si="51"/>
        <v>12.2905</v>
      </c>
      <c r="DC36" s="20">
        <f t="shared" si="52"/>
        <v>4.8490000000000144E-2</v>
      </c>
      <c r="DD36" s="21">
        <f t="shared" si="53"/>
        <v>4.5197608695653813E-2</v>
      </c>
      <c r="DG36" s="12">
        <f t="shared" si="54"/>
        <v>151</v>
      </c>
      <c r="DH36" s="13">
        <f t="shared" si="55"/>
        <v>12.32145</v>
      </c>
      <c r="DI36" s="2">
        <f t="shared" si="56"/>
        <v>12.22991</v>
      </c>
      <c r="DJ36" s="2">
        <f t="shared" si="57"/>
        <v>12.348717826086954</v>
      </c>
      <c r="DK36" s="2"/>
      <c r="DL36" s="2"/>
      <c r="DM36" s="2"/>
      <c r="DN36" s="2"/>
      <c r="DQ36" s="12">
        <v>151</v>
      </c>
      <c r="DR36" s="33">
        <v>2.7004999999999999</v>
      </c>
      <c r="DS36" s="34">
        <v>2.69312</v>
      </c>
      <c r="DT36" s="35">
        <v>2.5613600000000001</v>
      </c>
      <c r="DU36" s="35">
        <v>2.6935899999999999</v>
      </c>
      <c r="DV36" s="36">
        <v>2.8464800000000001</v>
      </c>
      <c r="DW36" s="14">
        <f t="shared" si="58"/>
        <v>2.6958786956521736</v>
      </c>
      <c r="DX36" s="15">
        <f t="shared" si="59"/>
        <v>2.6215932608695636</v>
      </c>
      <c r="DY36" s="15">
        <f t="shared" si="60"/>
        <v>2.7185784782608682</v>
      </c>
      <c r="DZ36" s="16">
        <f t="shared" si="61"/>
        <v>2.7513595652173906</v>
      </c>
      <c r="EA36" s="20">
        <f t="shared" si="62"/>
        <v>0.14256000000000002</v>
      </c>
      <c r="EB36" s="21">
        <f t="shared" si="63"/>
        <v>6.4883152173913494E-2</v>
      </c>
      <c r="EE36" s="12">
        <f t="shared" si="64"/>
        <v>151</v>
      </c>
      <c r="EF36" s="13">
        <f t="shared" si="65"/>
        <v>2.7004999999999999</v>
      </c>
      <c r="EG36" s="2">
        <f t="shared" si="66"/>
        <v>2.69312</v>
      </c>
      <c r="EH36" s="2">
        <f t="shared" si="67"/>
        <v>2.6958786956521736</v>
      </c>
      <c r="EI36" s="2"/>
      <c r="EJ36" s="2"/>
      <c r="EK36" s="2"/>
      <c r="EL36" s="2"/>
      <c r="EO36" s="12">
        <v>151</v>
      </c>
      <c r="EP36" s="33">
        <v>1.65143</v>
      </c>
      <c r="EQ36" s="34">
        <v>1.5793900000000001</v>
      </c>
      <c r="ER36" s="35">
        <v>1.48098</v>
      </c>
      <c r="ES36" s="35">
        <v>1.53447</v>
      </c>
      <c r="ET36" s="36">
        <v>1.7865800000000001</v>
      </c>
      <c r="EU36" s="14">
        <f t="shared" si="68"/>
        <v>1.6017058695652173</v>
      </c>
      <c r="EV36" s="15">
        <f t="shared" si="69"/>
        <v>1.5819669565217387</v>
      </c>
      <c r="EW36" s="15">
        <f t="shared" si="70"/>
        <v>1.6867334782608692</v>
      </c>
      <c r="EX36" s="16">
        <f t="shared" si="71"/>
        <v>1.6823486956521743</v>
      </c>
      <c r="EY36" s="20">
        <f t="shared" si="72"/>
        <v>0.15280000000000005</v>
      </c>
      <c r="EZ36" s="21">
        <f t="shared" si="73"/>
        <v>5.238326086956524E-2</v>
      </c>
      <c r="FC36" s="12">
        <f t="shared" si="74"/>
        <v>151</v>
      </c>
      <c r="FD36" s="13">
        <f t="shared" si="75"/>
        <v>1.65143</v>
      </c>
      <c r="FE36" s="2">
        <f t="shared" si="76"/>
        <v>1.5793900000000001</v>
      </c>
      <c r="FF36" s="2">
        <f t="shared" si="77"/>
        <v>1.6017058695652173</v>
      </c>
      <c r="FG36" s="2"/>
      <c r="FH36" s="2"/>
      <c r="FI36" s="2"/>
      <c r="FJ36" s="2"/>
      <c r="FM36" s="12">
        <v>151</v>
      </c>
      <c r="FN36" s="33">
        <v>2.32491</v>
      </c>
      <c r="FO36" s="34">
        <v>2.3073399999999999</v>
      </c>
      <c r="FP36" s="35">
        <v>2.3052299999999999</v>
      </c>
      <c r="FQ36" s="35">
        <v>2.2046199999999998</v>
      </c>
      <c r="FR36" s="36">
        <v>2.2126800000000002</v>
      </c>
      <c r="FS36" s="14">
        <f t="shared" si="81"/>
        <v>2.2943626086956512</v>
      </c>
      <c r="FT36" s="15">
        <f t="shared" si="78"/>
        <v>2.2705939130434776</v>
      </c>
      <c r="FU36" s="15">
        <f t="shared" si="79"/>
        <v>2.2712165217391309</v>
      </c>
      <c r="FV36" s="16">
        <f t="shared" si="80"/>
        <v>2.2357895652173916</v>
      </c>
      <c r="FW36" s="20">
        <f t="shared" si="82"/>
        <v>5.1360000000000072E-2</v>
      </c>
      <c r="FX36" s="21">
        <f t="shared" si="83"/>
        <v>2.9286521739129823E-2</v>
      </c>
      <c r="GA36" s="12">
        <f t="shared" si="84"/>
        <v>151</v>
      </c>
      <c r="GB36" s="13">
        <f t="shared" si="85"/>
        <v>2.32491</v>
      </c>
      <c r="GC36" s="2">
        <f t="shared" si="86"/>
        <v>2.3073399999999999</v>
      </c>
      <c r="GD36" s="2">
        <f t="shared" si="87"/>
        <v>2.2943626086956512</v>
      </c>
      <c r="GE36" s="2"/>
      <c r="GF36" s="2"/>
      <c r="GG36" s="2"/>
      <c r="GH36" s="2"/>
    </row>
    <row r="37" spans="1:190" x14ac:dyDescent="0.25">
      <c r="A37" s="12">
        <v>152</v>
      </c>
      <c r="B37" s="33">
        <v>86.293670000000006</v>
      </c>
      <c r="C37" s="34">
        <v>86.310890000000001</v>
      </c>
      <c r="D37" s="35">
        <v>86.137889999999999</v>
      </c>
      <c r="E37" s="35">
        <v>86.691800000000001</v>
      </c>
      <c r="F37" s="36">
        <v>85.850629999999995</v>
      </c>
      <c r="G37" s="14">
        <f t="shared" si="8"/>
        <v>86.255659347826125</v>
      </c>
      <c r="H37" s="15">
        <f t="shared" si="9"/>
        <v>86.480185869565247</v>
      </c>
      <c r="I37" s="15">
        <f t="shared" si="10"/>
        <v>86.554542608695684</v>
      </c>
      <c r="J37" s="16">
        <f t="shared" si="11"/>
        <v>86.260866739130435</v>
      </c>
      <c r="K37" s="20">
        <f t="shared" si="12"/>
        <v>0.42058500000000265</v>
      </c>
      <c r="L37" s="21">
        <f t="shared" si="13"/>
        <v>0.14944163043477943</v>
      </c>
      <c r="O37" s="12">
        <f t="shared" si="14"/>
        <v>152</v>
      </c>
      <c r="P37" s="13">
        <f t="shared" si="15"/>
        <v>86.293670000000006</v>
      </c>
      <c r="Q37" s="2">
        <f t="shared" si="16"/>
        <v>86.310890000000001</v>
      </c>
      <c r="R37" s="2">
        <f t="shared" si="17"/>
        <v>86.255659347826125</v>
      </c>
      <c r="S37" s="2"/>
      <c r="T37" s="2"/>
      <c r="U37" s="2"/>
      <c r="V37" s="2"/>
      <c r="Y37" s="12">
        <v>152</v>
      </c>
      <c r="Z37" s="33">
        <v>64.784850000000006</v>
      </c>
      <c r="AA37" s="34">
        <v>64.196539999999999</v>
      </c>
      <c r="AB37" s="35">
        <v>64.725080000000005</v>
      </c>
      <c r="AC37" s="35">
        <v>64.306529999999995</v>
      </c>
      <c r="AD37" s="36">
        <v>63.520879999999998</v>
      </c>
      <c r="AE37" s="14">
        <f t="shared" si="18"/>
        <v>64.556781956521732</v>
      </c>
      <c r="AF37" s="15">
        <f t="shared" si="19"/>
        <v>64.98115369565221</v>
      </c>
      <c r="AG37" s="15">
        <f t="shared" si="20"/>
        <v>64.637123043478269</v>
      </c>
      <c r="AH37" s="16">
        <f t="shared" si="21"/>
        <v>64.379460869565264</v>
      </c>
      <c r="AI37" s="20">
        <f t="shared" si="22"/>
        <v>0.60210000000000363</v>
      </c>
      <c r="AJ37" s="21">
        <f t="shared" si="23"/>
        <v>0.30084641304347315</v>
      </c>
      <c r="AM37" s="12">
        <f t="shared" si="24"/>
        <v>152</v>
      </c>
      <c r="AN37" s="13">
        <f t="shared" si="25"/>
        <v>64.784850000000006</v>
      </c>
      <c r="AO37" s="2">
        <f t="shared" si="26"/>
        <v>64.196539999999999</v>
      </c>
      <c r="AP37" s="2">
        <f t="shared" si="27"/>
        <v>64.556781956521732</v>
      </c>
      <c r="AQ37" s="2"/>
      <c r="AR37" s="2"/>
      <c r="AS37" s="2"/>
      <c r="AT37" s="2"/>
      <c r="AW37" s="12">
        <v>152</v>
      </c>
      <c r="AX37" s="33">
        <v>13.8993</v>
      </c>
      <c r="AY37" s="34">
        <v>14.045809999999999</v>
      </c>
      <c r="AZ37" s="35">
        <v>12.77097</v>
      </c>
      <c r="BA37" s="35">
        <v>14.11453</v>
      </c>
      <c r="BB37" s="36">
        <v>15.06531</v>
      </c>
      <c r="BC37" s="14">
        <f t="shared" si="28"/>
        <v>13.902933913043471</v>
      </c>
      <c r="BD37" s="15">
        <f t="shared" si="29"/>
        <v>13.358286739130431</v>
      </c>
      <c r="BE37" s="15">
        <f t="shared" si="30"/>
        <v>13.894950434782608</v>
      </c>
      <c r="BF37" s="16">
        <f t="shared" si="31"/>
        <v>14.367053043478258</v>
      </c>
      <c r="BG37" s="20">
        <f t="shared" si="32"/>
        <v>1.14717</v>
      </c>
      <c r="BH37" s="21">
        <f t="shared" si="33"/>
        <v>0.50438315217391327</v>
      </c>
      <c r="BK37" s="12">
        <f t="shared" si="34"/>
        <v>152</v>
      </c>
      <c r="BL37" s="13">
        <f t="shared" si="35"/>
        <v>13.8993</v>
      </c>
      <c r="BM37" s="2">
        <f t="shared" si="36"/>
        <v>14.045809999999999</v>
      </c>
      <c r="BN37" s="2">
        <f t="shared" si="37"/>
        <v>13.902933913043471</v>
      </c>
      <c r="BO37" s="2"/>
      <c r="BP37" s="2"/>
      <c r="BQ37" s="2"/>
      <c r="BR37" s="2"/>
      <c r="BU37" s="12"/>
      <c r="BV37" s="33"/>
      <c r="BW37" s="34"/>
      <c r="BX37" s="35"/>
      <c r="BY37" s="35"/>
      <c r="BZ37" s="36"/>
      <c r="CA37" s="14" t="str">
        <f t="shared" si="38"/>
        <v/>
      </c>
      <c r="CB37" s="15" t="str">
        <f t="shared" si="39"/>
        <v/>
      </c>
      <c r="CC37" s="15" t="str">
        <f t="shared" si="40"/>
        <v/>
      </c>
      <c r="CD37" s="16" t="str">
        <f t="shared" si="41"/>
        <v/>
      </c>
      <c r="CE37" s="20" t="str">
        <f t="shared" si="42"/>
        <v/>
      </c>
      <c r="CF37" s="21" t="str">
        <f t="shared" si="43"/>
        <v/>
      </c>
      <c r="CI37" s="12">
        <f t="shared" si="44"/>
        <v>0</v>
      </c>
      <c r="CJ37" s="13" t="str">
        <f t="shared" si="45"/>
        <v/>
      </c>
      <c r="CK37" s="2" t="str">
        <f t="shared" si="46"/>
        <v/>
      </c>
      <c r="CL37" s="2" t="str">
        <f t="shared" si="47"/>
        <v/>
      </c>
      <c r="CM37" s="2"/>
      <c r="CN37" s="2"/>
      <c r="CO37" s="2"/>
      <c r="CP37" s="2"/>
      <c r="CS37" s="12">
        <v>152</v>
      </c>
      <c r="CT37" s="33">
        <v>12.31756</v>
      </c>
      <c r="CU37" s="34">
        <v>12.235139999999999</v>
      </c>
      <c r="CV37" s="35">
        <v>12.24802</v>
      </c>
      <c r="CW37" s="35">
        <v>12.289490000000001</v>
      </c>
      <c r="CX37" s="36">
        <v>12.22903</v>
      </c>
      <c r="CY37" s="14">
        <f t="shared" si="48"/>
        <v>12.353947826086953</v>
      </c>
      <c r="CZ37" s="15">
        <f t="shared" si="49"/>
        <v>12.323071739130436</v>
      </c>
      <c r="DA37" s="15">
        <f t="shared" si="50"/>
        <v>12.369756956521742</v>
      </c>
      <c r="DB37" s="16">
        <f t="shared" si="51"/>
        <v>12.326459999999999</v>
      </c>
      <c r="DC37" s="20">
        <f t="shared" si="52"/>
        <v>3.0230000000000423E-2</v>
      </c>
      <c r="DD37" s="21">
        <f t="shared" si="53"/>
        <v>2.3342608695653411E-2</v>
      </c>
      <c r="DG37" s="12">
        <f t="shared" si="54"/>
        <v>152</v>
      </c>
      <c r="DH37" s="13">
        <f t="shared" si="55"/>
        <v>12.31756</v>
      </c>
      <c r="DI37" s="2">
        <f t="shared" si="56"/>
        <v>12.235139999999999</v>
      </c>
      <c r="DJ37" s="2">
        <f t="shared" si="57"/>
        <v>12.353947826086953</v>
      </c>
      <c r="DK37" s="2"/>
      <c r="DL37" s="2"/>
      <c r="DM37" s="2"/>
      <c r="DN37" s="2"/>
      <c r="DQ37" s="12">
        <v>152</v>
      </c>
      <c r="DR37" s="33">
        <v>2.6890800000000001</v>
      </c>
      <c r="DS37" s="34">
        <v>2.7157100000000001</v>
      </c>
      <c r="DT37" s="35">
        <v>2.58392</v>
      </c>
      <c r="DU37" s="35">
        <v>2.70926</v>
      </c>
      <c r="DV37" s="36">
        <v>2.8981499999999998</v>
      </c>
      <c r="DW37" s="14">
        <f t="shared" si="58"/>
        <v>2.7184686956521737</v>
      </c>
      <c r="DX37" s="15">
        <f t="shared" si="59"/>
        <v>2.6441532608695635</v>
      </c>
      <c r="DY37" s="15">
        <f t="shared" si="60"/>
        <v>2.7342484782608683</v>
      </c>
      <c r="DZ37" s="16">
        <f t="shared" si="61"/>
        <v>2.8030295652173902</v>
      </c>
      <c r="EA37" s="20">
        <f t="shared" si="62"/>
        <v>0.15711499999999989</v>
      </c>
      <c r="EB37" s="21">
        <f t="shared" si="63"/>
        <v>7.9438152173913368E-2</v>
      </c>
      <c r="EE37" s="12">
        <f t="shared" si="64"/>
        <v>152</v>
      </c>
      <c r="EF37" s="13">
        <f t="shared" si="65"/>
        <v>2.6890800000000001</v>
      </c>
      <c r="EG37" s="2">
        <f t="shared" si="66"/>
        <v>2.7157100000000001</v>
      </c>
      <c r="EH37" s="2">
        <f t="shared" si="67"/>
        <v>2.7184686956521737</v>
      </c>
      <c r="EI37" s="2"/>
      <c r="EJ37" s="2"/>
      <c r="EK37" s="2"/>
      <c r="EL37" s="2"/>
      <c r="EO37" s="12">
        <v>152</v>
      </c>
      <c r="EP37" s="33">
        <v>1.6349</v>
      </c>
      <c r="EQ37" s="34">
        <v>1.583</v>
      </c>
      <c r="ER37" s="35">
        <v>1.49081</v>
      </c>
      <c r="ES37" s="35">
        <v>1.5257700000000001</v>
      </c>
      <c r="ET37" s="36">
        <v>1.7845899999999999</v>
      </c>
      <c r="EU37" s="14">
        <f t="shared" si="68"/>
        <v>1.6053158695652172</v>
      </c>
      <c r="EV37" s="15">
        <f t="shared" si="69"/>
        <v>1.5917969565217387</v>
      </c>
      <c r="EW37" s="15">
        <f t="shared" si="70"/>
        <v>1.6780334782608692</v>
      </c>
      <c r="EX37" s="16">
        <f t="shared" si="71"/>
        <v>1.6803586956521741</v>
      </c>
      <c r="EY37" s="20">
        <f t="shared" si="72"/>
        <v>0.14688999999999997</v>
      </c>
      <c r="EZ37" s="21">
        <f t="shared" si="73"/>
        <v>4.4280869565217706E-2</v>
      </c>
      <c r="FC37" s="12">
        <f t="shared" si="74"/>
        <v>152</v>
      </c>
      <c r="FD37" s="13">
        <f t="shared" si="75"/>
        <v>1.6349</v>
      </c>
      <c r="FE37" s="2">
        <f t="shared" si="76"/>
        <v>1.583</v>
      </c>
      <c r="FF37" s="2">
        <f t="shared" si="77"/>
        <v>1.6053158695652172</v>
      </c>
      <c r="FG37" s="2"/>
      <c r="FH37" s="2"/>
      <c r="FI37" s="2"/>
      <c r="FJ37" s="2"/>
      <c r="FM37" s="12">
        <v>152</v>
      </c>
      <c r="FN37" s="33">
        <v>2.32437</v>
      </c>
      <c r="FO37" s="34">
        <v>2.3163</v>
      </c>
      <c r="FP37" s="35">
        <v>2.3348599999999999</v>
      </c>
      <c r="FQ37" s="35">
        <v>2.2105999999999999</v>
      </c>
      <c r="FR37" s="36">
        <v>2.1942300000000001</v>
      </c>
      <c r="FS37" s="14">
        <f t="shared" si="81"/>
        <v>2.3033226086956513</v>
      </c>
      <c r="FT37" s="15">
        <f t="shared" si="78"/>
        <v>2.3002239130434776</v>
      </c>
      <c r="FU37" s="15">
        <f t="shared" si="79"/>
        <v>2.277196521739131</v>
      </c>
      <c r="FV37" s="16">
        <f t="shared" si="80"/>
        <v>2.2173395652173915</v>
      </c>
      <c r="FW37" s="20">
        <f t="shared" si="82"/>
        <v>7.0314999999999905E-2</v>
      </c>
      <c r="FX37" s="21">
        <f t="shared" si="83"/>
        <v>4.2991521739129901E-2</v>
      </c>
      <c r="GA37" s="12">
        <f t="shared" si="84"/>
        <v>152</v>
      </c>
      <c r="GB37" s="13">
        <f t="shared" si="85"/>
        <v>2.32437</v>
      </c>
      <c r="GC37" s="2">
        <f t="shared" si="86"/>
        <v>2.3163</v>
      </c>
      <c r="GD37" s="2">
        <f t="shared" si="87"/>
        <v>2.3033226086956513</v>
      </c>
      <c r="GE37" s="2"/>
      <c r="GF37" s="2"/>
      <c r="GG37" s="2"/>
      <c r="GH37" s="2"/>
    </row>
    <row r="38" spans="1:190" x14ac:dyDescent="0.25">
      <c r="A38" s="12">
        <v>161</v>
      </c>
      <c r="B38" s="33">
        <v>85.664370000000005</v>
      </c>
      <c r="C38" s="34">
        <v>85.53725</v>
      </c>
      <c r="D38" s="35">
        <v>85.468609999999998</v>
      </c>
      <c r="E38" s="35">
        <v>85.903090000000006</v>
      </c>
      <c r="F38" s="36">
        <v>85.318849999999998</v>
      </c>
      <c r="G38" s="14">
        <f t="shared" si="8"/>
        <v>85.482019347826125</v>
      </c>
      <c r="H38" s="15">
        <f t="shared" si="9"/>
        <v>85.810905869565246</v>
      </c>
      <c r="I38" s="15">
        <f t="shared" si="10"/>
        <v>85.765832608695689</v>
      </c>
      <c r="J38" s="16">
        <f t="shared" si="11"/>
        <v>85.729086739130437</v>
      </c>
      <c r="K38" s="20">
        <f t="shared" si="12"/>
        <v>0.29212000000000415</v>
      </c>
      <c r="L38" s="21">
        <f t="shared" si="13"/>
        <v>0.16444326086956096</v>
      </c>
      <c r="O38" s="12">
        <f t="shared" si="14"/>
        <v>161</v>
      </c>
      <c r="P38" s="13">
        <f t="shared" si="15"/>
        <v>85.664370000000005</v>
      </c>
      <c r="Q38" s="2">
        <f t="shared" si="16"/>
        <v>85.53725</v>
      </c>
      <c r="R38" s="2">
        <f t="shared" si="17"/>
        <v>85.482019347826125</v>
      </c>
      <c r="S38" s="2"/>
      <c r="T38" s="2"/>
      <c r="U38" s="2"/>
      <c r="V38" s="2"/>
      <c r="Y38" s="12">
        <v>161</v>
      </c>
      <c r="Z38" s="33">
        <v>65.878500000000003</v>
      </c>
      <c r="AA38" s="34">
        <v>65.446439999999996</v>
      </c>
      <c r="AB38" s="35">
        <v>65.703739999999996</v>
      </c>
      <c r="AC38" s="35">
        <v>65.662030000000001</v>
      </c>
      <c r="AD38" s="36">
        <v>65.224850000000004</v>
      </c>
      <c r="AE38" s="14">
        <f t="shared" si="18"/>
        <v>65.806681956521729</v>
      </c>
      <c r="AF38" s="15">
        <f t="shared" si="19"/>
        <v>65.959813695652201</v>
      </c>
      <c r="AG38" s="15">
        <f t="shared" si="20"/>
        <v>65.992623043478275</v>
      </c>
      <c r="AH38" s="16">
        <f t="shared" si="21"/>
        <v>66.083430869565262</v>
      </c>
      <c r="AI38" s="20">
        <f t="shared" si="22"/>
        <v>0.23944499999999636</v>
      </c>
      <c r="AJ38" s="21">
        <f t="shared" si="23"/>
        <v>0.13837445652176683</v>
      </c>
      <c r="AM38" s="12">
        <f t="shared" si="24"/>
        <v>161</v>
      </c>
      <c r="AN38" s="13">
        <f t="shared" si="25"/>
        <v>65.878500000000003</v>
      </c>
      <c r="AO38" s="2">
        <f t="shared" si="26"/>
        <v>65.446439999999996</v>
      </c>
      <c r="AP38" s="2">
        <f t="shared" si="27"/>
        <v>65.806681956521729</v>
      </c>
      <c r="AQ38" s="2"/>
      <c r="AR38" s="2"/>
      <c r="AS38" s="2"/>
      <c r="AT38" s="2"/>
      <c r="AW38" s="12">
        <v>161</v>
      </c>
      <c r="AX38" s="33">
        <v>11.68947</v>
      </c>
      <c r="AY38" s="34">
        <v>11.65973</v>
      </c>
      <c r="AZ38" s="35">
        <v>10.12255</v>
      </c>
      <c r="BA38" s="35">
        <v>11.307270000000001</v>
      </c>
      <c r="BB38" s="36">
        <v>11.679180000000001</v>
      </c>
      <c r="BC38" s="14">
        <f t="shared" si="28"/>
        <v>11.516853913043471</v>
      </c>
      <c r="BD38" s="15">
        <f t="shared" si="29"/>
        <v>10.709866739130431</v>
      </c>
      <c r="BE38" s="15">
        <f t="shared" si="30"/>
        <v>11.087690434782608</v>
      </c>
      <c r="BF38" s="16">
        <f t="shared" si="31"/>
        <v>10.980923043478258</v>
      </c>
      <c r="BG38" s="20">
        <f t="shared" si="32"/>
        <v>0.77831500000000009</v>
      </c>
      <c r="BH38" s="21">
        <f t="shared" si="33"/>
        <v>0.40349358695651993</v>
      </c>
      <c r="BK38" s="12">
        <f t="shared" si="34"/>
        <v>161</v>
      </c>
      <c r="BL38" s="13">
        <f t="shared" si="35"/>
        <v>11.68947</v>
      </c>
      <c r="BM38" s="2">
        <f t="shared" si="36"/>
        <v>11.65973</v>
      </c>
      <c r="BN38" s="2">
        <f t="shared" si="37"/>
        <v>11.516853913043471</v>
      </c>
      <c r="BO38" s="2"/>
      <c r="BP38" s="2"/>
      <c r="BQ38" s="2"/>
      <c r="BR38" s="2"/>
      <c r="BU38" s="12"/>
      <c r="BV38" s="33"/>
      <c r="BW38" s="34"/>
      <c r="BX38" s="35"/>
      <c r="BY38" s="35"/>
      <c r="BZ38" s="36"/>
      <c r="CA38" s="14" t="str">
        <f t="shared" si="38"/>
        <v/>
      </c>
      <c r="CB38" s="15" t="str">
        <f t="shared" si="39"/>
        <v/>
      </c>
      <c r="CC38" s="15" t="str">
        <f t="shared" si="40"/>
        <v/>
      </c>
      <c r="CD38" s="16" t="str">
        <f t="shared" si="41"/>
        <v/>
      </c>
      <c r="CE38" s="20" t="str">
        <f t="shared" si="42"/>
        <v/>
      </c>
      <c r="CF38" s="21" t="str">
        <f t="shared" si="43"/>
        <v/>
      </c>
      <c r="CI38" s="12">
        <f t="shared" si="44"/>
        <v>0</v>
      </c>
      <c r="CJ38" s="13" t="str">
        <f t="shared" si="45"/>
        <v/>
      </c>
      <c r="CK38" s="2" t="str">
        <f t="shared" si="46"/>
        <v/>
      </c>
      <c r="CL38" s="2" t="str">
        <f t="shared" si="47"/>
        <v/>
      </c>
      <c r="CM38" s="2"/>
      <c r="CN38" s="2"/>
      <c r="CO38" s="2"/>
      <c r="CP38" s="2"/>
      <c r="CS38" s="12">
        <v>161</v>
      </c>
      <c r="CT38" s="33">
        <v>12.37987</v>
      </c>
      <c r="CU38" s="34">
        <v>12.20565</v>
      </c>
      <c r="CV38" s="35">
        <v>12.19121</v>
      </c>
      <c r="CW38" s="35">
        <v>12.304819999999999</v>
      </c>
      <c r="CX38" s="36">
        <v>12.19683</v>
      </c>
      <c r="CY38" s="14">
        <f t="shared" si="48"/>
        <v>12.324457826086954</v>
      </c>
      <c r="CZ38" s="15">
        <f t="shared" si="49"/>
        <v>12.266261739130435</v>
      </c>
      <c r="DA38" s="15">
        <f t="shared" si="50"/>
        <v>12.385086956521741</v>
      </c>
      <c r="DB38" s="16">
        <f t="shared" si="51"/>
        <v>12.29426</v>
      </c>
      <c r="DC38" s="20">
        <f t="shared" si="52"/>
        <v>5.6804999999999772E-2</v>
      </c>
      <c r="DD38" s="21">
        <f t="shared" si="53"/>
        <v>5.9412608695653013E-2</v>
      </c>
      <c r="DG38" s="12">
        <f t="shared" si="54"/>
        <v>161</v>
      </c>
      <c r="DH38" s="13">
        <f t="shared" si="55"/>
        <v>12.37987</v>
      </c>
      <c r="DI38" s="2">
        <f t="shared" si="56"/>
        <v>12.20565</v>
      </c>
      <c r="DJ38" s="2">
        <f t="shared" si="57"/>
        <v>12.324457826086954</v>
      </c>
      <c r="DK38" s="2"/>
      <c r="DL38" s="2"/>
      <c r="DM38" s="2"/>
      <c r="DN38" s="2"/>
      <c r="DQ38" s="12">
        <v>161</v>
      </c>
      <c r="DR38" s="33">
        <v>2.5720700000000001</v>
      </c>
      <c r="DS38" s="34">
        <v>2.5310100000000002</v>
      </c>
      <c r="DT38" s="35">
        <v>2.4233199999999999</v>
      </c>
      <c r="DU38" s="35">
        <v>2.5064700000000002</v>
      </c>
      <c r="DV38" s="36">
        <v>2.6238600000000001</v>
      </c>
      <c r="DW38" s="14">
        <f t="shared" si="58"/>
        <v>2.5337686956521739</v>
      </c>
      <c r="DX38" s="15">
        <f t="shared" si="59"/>
        <v>2.4835532608695634</v>
      </c>
      <c r="DY38" s="15">
        <f t="shared" si="60"/>
        <v>2.5314584782608684</v>
      </c>
      <c r="DZ38" s="16">
        <f t="shared" si="61"/>
        <v>2.5287395652173905</v>
      </c>
      <c r="EA38" s="20">
        <f t="shared" si="62"/>
        <v>0.10027000000000008</v>
      </c>
      <c r="EB38" s="21">
        <f t="shared" si="63"/>
        <v>2.510771739130524E-2</v>
      </c>
      <c r="EE38" s="12">
        <f t="shared" si="64"/>
        <v>161</v>
      </c>
      <c r="EF38" s="13">
        <f t="shared" si="65"/>
        <v>2.5720700000000001</v>
      </c>
      <c r="EG38" s="2">
        <f t="shared" si="66"/>
        <v>2.5310100000000002</v>
      </c>
      <c r="EH38" s="2">
        <f t="shared" si="67"/>
        <v>2.5337686956521739</v>
      </c>
      <c r="EI38" s="2"/>
      <c r="EJ38" s="2"/>
      <c r="EK38" s="2"/>
      <c r="EL38" s="2"/>
      <c r="EO38" s="12">
        <v>161</v>
      </c>
      <c r="EP38" s="33">
        <v>1.6934499999999999</v>
      </c>
      <c r="EQ38" s="34">
        <v>1.56297</v>
      </c>
      <c r="ER38" s="35">
        <v>1.5436000000000001</v>
      </c>
      <c r="ES38" s="35">
        <v>1.51006</v>
      </c>
      <c r="ET38" s="36">
        <v>1.80924</v>
      </c>
      <c r="EU38" s="14">
        <f t="shared" si="68"/>
        <v>1.5852858695652172</v>
      </c>
      <c r="EV38" s="15">
        <f t="shared" si="69"/>
        <v>1.6445869565217388</v>
      </c>
      <c r="EW38" s="15">
        <f t="shared" si="70"/>
        <v>1.6623234782608691</v>
      </c>
      <c r="EX38" s="16">
        <f t="shared" si="71"/>
        <v>1.7050086956521742</v>
      </c>
      <c r="EY38" s="20">
        <f t="shared" si="72"/>
        <v>0.14959</v>
      </c>
      <c r="EZ38" s="21">
        <f t="shared" si="73"/>
        <v>5.9861413043478473E-2</v>
      </c>
      <c r="FC38" s="12">
        <f t="shared" si="74"/>
        <v>161</v>
      </c>
      <c r="FD38" s="13">
        <f t="shared" si="75"/>
        <v>1.6934499999999999</v>
      </c>
      <c r="FE38" s="2">
        <f t="shared" si="76"/>
        <v>1.56297</v>
      </c>
      <c r="FF38" s="2">
        <f t="shared" si="77"/>
        <v>1.5852858695652172</v>
      </c>
      <c r="FG38" s="2"/>
      <c r="FH38" s="2"/>
      <c r="FI38" s="2"/>
      <c r="FJ38" s="2"/>
      <c r="FM38" s="12">
        <v>161</v>
      </c>
      <c r="FN38" s="33">
        <v>2.6141299999999998</v>
      </c>
      <c r="FO38" s="34">
        <v>2.6398700000000002</v>
      </c>
      <c r="FP38" s="35">
        <v>2.7745799999999998</v>
      </c>
      <c r="FQ38" s="35">
        <v>2.6338499999999998</v>
      </c>
      <c r="FR38" s="36">
        <v>2.5732400000000002</v>
      </c>
      <c r="FS38" s="14">
        <f t="shared" si="81"/>
        <v>2.6268926086956514</v>
      </c>
      <c r="FT38" s="15">
        <f t="shared" si="78"/>
        <v>2.7399439130434775</v>
      </c>
      <c r="FU38" s="15">
        <f t="shared" si="79"/>
        <v>2.7004465217391309</v>
      </c>
      <c r="FV38" s="16">
        <f t="shared" si="80"/>
        <v>2.5963495652173916</v>
      </c>
      <c r="FW38" s="20">
        <f t="shared" si="82"/>
        <v>0.10066999999999982</v>
      </c>
      <c r="FX38" s="21">
        <f t="shared" si="83"/>
        <v>7.1797173913042966E-2</v>
      </c>
      <c r="GA38" s="12">
        <f t="shared" si="84"/>
        <v>161</v>
      </c>
      <c r="GB38" s="13">
        <f t="shared" si="85"/>
        <v>2.6141299999999998</v>
      </c>
      <c r="GC38" s="2">
        <f t="shared" si="86"/>
        <v>2.6398700000000002</v>
      </c>
      <c r="GD38" s="2">
        <f t="shared" si="87"/>
        <v>2.6268926086956514</v>
      </c>
      <c r="GE38" s="2"/>
      <c r="GF38" s="2"/>
      <c r="GG38" s="2"/>
      <c r="GH38" s="2"/>
    </row>
    <row r="39" spans="1:190" x14ac:dyDescent="0.25">
      <c r="A39" s="12">
        <v>162</v>
      </c>
      <c r="B39" s="33">
        <v>85.638249999999999</v>
      </c>
      <c r="C39" s="34">
        <v>85.365859999999998</v>
      </c>
      <c r="D39" s="35">
        <v>84.26661</v>
      </c>
      <c r="E39" s="35">
        <v>85.62706</v>
      </c>
      <c r="F39" s="36">
        <v>85.041210000000007</v>
      </c>
      <c r="G39" s="14">
        <f t="shared" si="8"/>
        <v>85.310629347826122</v>
      </c>
      <c r="H39" s="15">
        <f t="shared" si="9"/>
        <v>84.608905869565248</v>
      </c>
      <c r="I39" s="15">
        <f t="shared" si="10"/>
        <v>85.489802608695683</v>
      </c>
      <c r="J39" s="16">
        <f t="shared" si="11"/>
        <v>85.451446739130446</v>
      </c>
      <c r="K39" s="20">
        <f t="shared" si="12"/>
        <v>0.68022500000000008</v>
      </c>
      <c r="L39" s="21">
        <f t="shared" si="13"/>
        <v>0.44044836956521749</v>
      </c>
      <c r="O39" s="12">
        <f t="shared" si="14"/>
        <v>162</v>
      </c>
      <c r="P39" s="13">
        <f t="shared" si="15"/>
        <v>85.638249999999999</v>
      </c>
      <c r="Q39" s="2">
        <f t="shared" si="16"/>
        <v>85.365859999999998</v>
      </c>
      <c r="R39" s="2">
        <f t="shared" si="17"/>
        <v>85.310629347826122</v>
      </c>
      <c r="S39" s="2"/>
      <c r="T39" s="2"/>
      <c r="U39" s="2"/>
      <c r="V39" s="2"/>
      <c r="Y39" s="12">
        <v>162</v>
      </c>
      <c r="Z39" s="33">
        <v>65.965360000000004</v>
      </c>
      <c r="AA39" s="34">
        <v>65.438969999999998</v>
      </c>
      <c r="AB39" s="35">
        <v>65.364140000000006</v>
      </c>
      <c r="AC39" s="35">
        <v>65.690659999999994</v>
      </c>
      <c r="AD39" s="36">
        <v>65.161029999999997</v>
      </c>
      <c r="AE39" s="14">
        <f t="shared" si="18"/>
        <v>65.799211956521731</v>
      </c>
      <c r="AF39" s="15">
        <f t="shared" si="19"/>
        <v>65.620213695652211</v>
      </c>
      <c r="AG39" s="15">
        <f t="shared" si="20"/>
        <v>66.021253043478268</v>
      </c>
      <c r="AH39" s="16">
        <f t="shared" si="21"/>
        <v>66.019610869565255</v>
      </c>
      <c r="AI39" s="20">
        <f t="shared" si="22"/>
        <v>0.26481499999999869</v>
      </c>
      <c r="AJ39" s="21">
        <f t="shared" si="23"/>
        <v>0.20051967391302838</v>
      </c>
      <c r="AM39" s="12">
        <f t="shared" si="24"/>
        <v>162</v>
      </c>
      <c r="AN39" s="13">
        <f t="shared" si="25"/>
        <v>65.965360000000004</v>
      </c>
      <c r="AO39" s="2">
        <f t="shared" si="26"/>
        <v>65.438969999999998</v>
      </c>
      <c r="AP39" s="2">
        <f t="shared" si="27"/>
        <v>65.799211956521731</v>
      </c>
      <c r="AQ39" s="2"/>
      <c r="AR39" s="2"/>
      <c r="AS39" s="2"/>
      <c r="AT39" s="2"/>
      <c r="AW39" s="12">
        <v>162</v>
      </c>
      <c r="AX39" s="33">
        <v>11.530379999999999</v>
      </c>
      <c r="AY39" s="34">
        <v>11.662839999999999</v>
      </c>
      <c r="AZ39" s="35">
        <v>10.83488</v>
      </c>
      <c r="BA39" s="35">
        <v>11.340859999999999</v>
      </c>
      <c r="BB39" s="36">
        <v>11.52538</v>
      </c>
      <c r="BC39" s="14">
        <f t="shared" si="28"/>
        <v>11.519963913043471</v>
      </c>
      <c r="BD39" s="15">
        <f t="shared" si="29"/>
        <v>11.422196739130431</v>
      </c>
      <c r="BE39" s="15">
        <f t="shared" si="30"/>
        <v>11.121280434782607</v>
      </c>
      <c r="BF39" s="16">
        <f t="shared" si="31"/>
        <v>10.827123043478258</v>
      </c>
      <c r="BG39" s="20">
        <f t="shared" si="32"/>
        <v>0.41397999999999957</v>
      </c>
      <c r="BH39" s="21">
        <f t="shared" si="33"/>
        <v>0.34642043478260653</v>
      </c>
      <c r="BK39" s="12">
        <f t="shared" si="34"/>
        <v>162</v>
      </c>
      <c r="BL39" s="13">
        <f t="shared" si="35"/>
        <v>11.530379999999999</v>
      </c>
      <c r="BM39" s="2">
        <f t="shared" si="36"/>
        <v>11.662839999999999</v>
      </c>
      <c r="BN39" s="2">
        <f t="shared" si="37"/>
        <v>11.519963913043471</v>
      </c>
      <c r="BO39" s="2"/>
      <c r="BP39" s="2"/>
      <c r="BQ39" s="2"/>
      <c r="BR39" s="2"/>
      <c r="BU39" s="12"/>
      <c r="BV39" s="33"/>
      <c r="BW39" s="34"/>
      <c r="BX39" s="35"/>
      <c r="BY39" s="35"/>
      <c r="BZ39" s="36"/>
      <c r="CA39" s="14" t="str">
        <f t="shared" si="38"/>
        <v/>
      </c>
      <c r="CB39" s="15" t="str">
        <f t="shared" si="39"/>
        <v/>
      </c>
      <c r="CC39" s="15" t="str">
        <f t="shared" si="40"/>
        <v/>
      </c>
      <c r="CD39" s="16" t="str">
        <f t="shared" si="41"/>
        <v/>
      </c>
      <c r="CE39" s="20" t="str">
        <f t="shared" si="42"/>
        <v/>
      </c>
      <c r="CF39" s="21" t="str">
        <f t="shared" si="43"/>
        <v/>
      </c>
      <c r="CI39" s="12">
        <f t="shared" si="44"/>
        <v>0</v>
      </c>
      <c r="CJ39" s="13" t="str">
        <f t="shared" si="45"/>
        <v/>
      </c>
      <c r="CK39" s="2" t="str">
        <f t="shared" si="46"/>
        <v/>
      </c>
      <c r="CL39" s="2" t="str">
        <f t="shared" si="47"/>
        <v/>
      </c>
      <c r="CM39" s="2"/>
      <c r="CN39" s="2"/>
      <c r="CO39" s="2"/>
      <c r="CP39" s="2"/>
      <c r="CS39" s="12">
        <v>162</v>
      </c>
      <c r="CT39" s="33">
        <v>12.375640000000001</v>
      </c>
      <c r="CU39" s="34">
        <v>12.24771</v>
      </c>
      <c r="CV39" s="35">
        <v>12.290760000000001</v>
      </c>
      <c r="CW39" s="35">
        <v>12.2643</v>
      </c>
      <c r="CX39" s="36">
        <v>12.323320000000001</v>
      </c>
      <c r="CY39" s="14">
        <f t="shared" si="48"/>
        <v>12.366517826086953</v>
      </c>
      <c r="CZ39" s="15">
        <f t="shared" si="49"/>
        <v>12.365811739130436</v>
      </c>
      <c r="DA39" s="15">
        <f t="shared" si="50"/>
        <v>12.344566956521742</v>
      </c>
      <c r="DB39" s="16">
        <f t="shared" si="51"/>
        <v>12.42075</v>
      </c>
      <c r="DC39" s="20">
        <f t="shared" si="52"/>
        <v>3.7805000000000533E-2</v>
      </c>
      <c r="DD39" s="21">
        <f t="shared" si="53"/>
        <v>3.8091521739128886E-2</v>
      </c>
      <c r="DG39" s="12">
        <f t="shared" si="54"/>
        <v>162</v>
      </c>
      <c r="DH39" s="13">
        <f t="shared" si="55"/>
        <v>12.375640000000001</v>
      </c>
      <c r="DI39" s="2">
        <f t="shared" si="56"/>
        <v>12.24771</v>
      </c>
      <c r="DJ39" s="2">
        <f t="shared" si="57"/>
        <v>12.366517826086953</v>
      </c>
      <c r="DK39" s="2"/>
      <c r="DL39" s="2"/>
      <c r="DM39" s="2"/>
      <c r="DN39" s="2"/>
      <c r="DQ39" s="12">
        <v>162</v>
      </c>
      <c r="DR39" s="33">
        <v>2.5625300000000002</v>
      </c>
      <c r="DS39" s="34">
        <v>2.5424500000000001</v>
      </c>
      <c r="DT39" s="35">
        <v>2.5173800000000002</v>
      </c>
      <c r="DU39" s="35">
        <v>2.49702</v>
      </c>
      <c r="DV39" s="36">
        <v>2.62995</v>
      </c>
      <c r="DW39" s="14">
        <f t="shared" si="58"/>
        <v>2.5452086956521738</v>
      </c>
      <c r="DX39" s="15">
        <f t="shared" si="59"/>
        <v>2.5776132608695637</v>
      </c>
      <c r="DY39" s="15">
        <f t="shared" si="60"/>
        <v>2.5220084782608683</v>
      </c>
      <c r="DZ39" s="16">
        <f t="shared" si="61"/>
        <v>2.5348295652173904</v>
      </c>
      <c r="EA39" s="20">
        <f t="shared" si="62"/>
        <v>6.6464999999999996E-2</v>
      </c>
      <c r="EB39" s="21">
        <f t="shared" si="63"/>
        <v>2.7802391304347696E-2</v>
      </c>
      <c r="EE39" s="12">
        <f t="shared" si="64"/>
        <v>162</v>
      </c>
      <c r="EF39" s="13">
        <f t="shared" si="65"/>
        <v>2.5625300000000002</v>
      </c>
      <c r="EG39" s="2">
        <f t="shared" si="66"/>
        <v>2.5424500000000001</v>
      </c>
      <c r="EH39" s="2">
        <f t="shared" si="67"/>
        <v>2.5452086956521738</v>
      </c>
      <c r="EI39" s="2"/>
      <c r="EJ39" s="2"/>
      <c r="EK39" s="2"/>
      <c r="EL39" s="2"/>
      <c r="EO39" s="12">
        <v>162</v>
      </c>
      <c r="EP39" s="33">
        <v>1.6707700000000001</v>
      </c>
      <c r="EQ39" s="34">
        <v>1.60371</v>
      </c>
      <c r="ER39" s="35">
        <v>1.57013</v>
      </c>
      <c r="ES39" s="35">
        <v>1.4828399999999999</v>
      </c>
      <c r="ET39" s="36">
        <v>1.7738400000000001</v>
      </c>
      <c r="EU39" s="14">
        <f t="shared" si="68"/>
        <v>1.6260258695652172</v>
      </c>
      <c r="EV39" s="15">
        <f t="shared" si="69"/>
        <v>1.6711169565217388</v>
      </c>
      <c r="EW39" s="15">
        <f t="shared" si="70"/>
        <v>1.6351034782608691</v>
      </c>
      <c r="EX39" s="16">
        <f t="shared" si="71"/>
        <v>1.6696086956521743</v>
      </c>
      <c r="EY39" s="20">
        <f t="shared" si="72"/>
        <v>0.14550000000000007</v>
      </c>
      <c r="EZ39" s="21">
        <f t="shared" si="73"/>
        <v>2.2545543478260766E-2</v>
      </c>
      <c r="FC39" s="12">
        <f t="shared" si="74"/>
        <v>162</v>
      </c>
      <c r="FD39" s="13">
        <f t="shared" si="75"/>
        <v>1.6707700000000001</v>
      </c>
      <c r="FE39" s="2">
        <f t="shared" si="76"/>
        <v>1.60371</v>
      </c>
      <c r="FF39" s="2">
        <f t="shared" si="77"/>
        <v>1.6260258695652172</v>
      </c>
      <c r="FG39" s="2"/>
      <c r="FH39" s="2"/>
      <c r="FI39" s="2"/>
      <c r="FJ39" s="2"/>
      <c r="FM39" s="12">
        <v>162</v>
      </c>
      <c r="FN39" s="33">
        <v>2.6092900000000001</v>
      </c>
      <c r="FO39" s="34">
        <v>2.6398799999999998</v>
      </c>
      <c r="FP39" s="35">
        <v>2.6682600000000001</v>
      </c>
      <c r="FQ39" s="35">
        <v>2.6224400000000001</v>
      </c>
      <c r="FR39" s="36">
        <v>2.5558399999999999</v>
      </c>
      <c r="FS39" s="14">
        <f t="shared" si="81"/>
        <v>2.6269026086956511</v>
      </c>
      <c r="FT39" s="15">
        <f t="shared" si="78"/>
        <v>2.6336239130434778</v>
      </c>
      <c r="FU39" s="15">
        <f t="shared" si="79"/>
        <v>2.6890365217391312</v>
      </c>
      <c r="FV39" s="16">
        <f t="shared" si="80"/>
        <v>2.5789495652173913</v>
      </c>
      <c r="FW39" s="20">
        <f t="shared" si="82"/>
        <v>5.6210000000000093E-2</v>
      </c>
      <c r="FX39" s="21">
        <f t="shared" si="83"/>
        <v>5.5043478260869971E-2</v>
      </c>
      <c r="GA39" s="12">
        <f t="shared" si="84"/>
        <v>162</v>
      </c>
      <c r="GB39" s="13">
        <f t="shared" si="85"/>
        <v>2.6092900000000001</v>
      </c>
      <c r="GC39" s="2">
        <f t="shared" si="86"/>
        <v>2.6398799999999998</v>
      </c>
      <c r="GD39" s="2">
        <f t="shared" si="87"/>
        <v>2.6269026086956511</v>
      </c>
      <c r="GE39" s="2"/>
      <c r="GF39" s="2"/>
      <c r="GG39" s="2"/>
      <c r="GH39" s="2"/>
    </row>
    <row r="40" spans="1:190" x14ac:dyDescent="0.25">
      <c r="A40" s="12">
        <v>181</v>
      </c>
      <c r="B40" s="33">
        <v>90.379919999999998</v>
      </c>
      <c r="C40" s="34">
        <v>90.640039999999999</v>
      </c>
      <c r="D40" s="35">
        <v>90.80538</v>
      </c>
      <c r="E40" s="35">
        <v>90.95693</v>
      </c>
      <c r="F40" s="36">
        <v>89.931359999999998</v>
      </c>
      <c r="G40" s="14">
        <f t="shared" si="8"/>
        <v>90.584809347826123</v>
      </c>
      <c r="H40" s="15">
        <f t="shared" si="9"/>
        <v>91.147675869565248</v>
      </c>
      <c r="I40" s="15">
        <f t="shared" si="10"/>
        <v>90.819672608695683</v>
      </c>
      <c r="J40" s="16">
        <f t="shared" si="11"/>
        <v>90.341596739130438</v>
      </c>
      <c r="K40" s="20">
        <f t="shared" si="12"/>
        <v>0.51278500000000093</v>
      </c>
      <c r="L40" s="21">
        <f t="shared" si="13"/>
        <v>0.40303956521740503</v>
      </c>
      <c r="O40" s="12">
        <f t="shared" si="14"/>
        <v>181</v>
      </c>
      <c r="P40" s="13">
        <f t="shared" si="15"/>
        <v>90.379919999999998</v>
      </c>
      <c r="Q40" s="2">
        <f t="shared" si="16"/>
        <v>90.640039999999999</v>
      </c>
      <c r="R40" s="2">
        <f t="shared" si="17"/>
        <v>90.584809347826123</v>
      </c>
      <c r="S40" s="2"/>
      <c r="T40" s="2"/>
      <c r="U40" s="2"/>
      <c r="V40" s="2"/>
      <c r="Y40" s="12">
        <v>181</v>
      </c>
      <c r="Z40" s="33">
        <v>65.543019999999999</v>
      </c>
      <c r="AA40" s="34">
        <v>65.361000000000004</v>
      </c>
      <c r="AB40" s="35">
        <v>65.488699999999994</v>
      </c>
      <c r="AC40" s="35">
        <v>65.39846</v>
      </c>
      <c r="AD40" s="36">
        <v>64.986720000000005</v>
      </c>
      <c r="AE40" s="14">
        <f t="shared" si="18"/>
        <v>65.721241956521737</v>
      </c>
      <c r="AF40" s="15">
        <f t="shared" si="19"/>
        <v>65.744773695652199</v>
      </c>
      <c r="AG40" s="15">
        <f t="shared" si="20"/>
        <v>65.729053043478274</v>
      </c>
      <c r="AH40" s="16">
        <f t="shared" si="21"/>
        <v>65.845300869565264</v>
      </c>
      <c r="AI40" s="20">
        <f t="shared" si="22"/>
        <v>0.2509899999999945</v>
      </c>
      <c r="AJ40" s="21">
        <f t="shared" si="23"/>
        <v>6.2029456521763393E-2</v>
      </c>
      <c r="AM40" s="12">
        <f t="shared" si="24"/>
        <v>181</v>
      </c>
      <c r="AN40" s="13">
        <f t="shared" si="25"/>
        <v>65.543019999999999</v>
      </c>
      <c r="AO40" s="2">
        <f t="shared" si="26"/>
        <v>65.361000000000004</v>
      </c>
      <c r="AP40" s="2">
        <f t="shared" si="27"/>
        <v>65.721241956521737</v>
      </c>
      <c r="AQ40" s="2"/>
      <c r="AR40" s="2"/>
      <c r="AS40" s="2"/>
      <c r="AT40" s="2"/>
      <c r="AW40" s="12">
        <v>181</v>
      </c>
      <c r="AX40" s="33">
        <v>13.546580000000001</v>
      </c>
      <c r="AY40" s="34">
        <v>13.573449999999999</v>
      </c>
      <c r="AZ40" s="35">
        <v>11.5875</v>
      </c>
      <c r="BA40" s="35">
        <v>12.778919999999999</v>
      </c>
      <c r="BB40" s="36">
        <v>13.23227</v>
      </c>
      <c r="BC40" s="14">
        <f t="shared" si="28"/>
        <v>13.430573913043471</v>
      </c>
      <c r="BD40" s="15">
        <f t="shared" si="29"/>
        <v>12.174816739130431</v>
      </c>
      <c r="BE40" s="15">
        <f t="shared" si="30"/>
        <v>12.559340434782607</v>
      </c>
      <c r="BF40" s="16">
        <f t="shared" si="31"/>
        <v>12.534013043478257</v>
      </c>
      <c r="BG40" s="20">
        <f t="shared" si="32"/>
        <v>0.9929749999999995</v>
      </c>
      <c r="BH40" s="21">
        <f t="shared" si="33"/>
        <v>0.62787858695651977</v>
      </c>
      <c r="BK40" s="12">
        <f t="shared" si="34"/>
        <v>181</v>
      </c>
      <c r="BL40" s="13">
        <f t="shared" si="35"/>
        <v>13.546580000000001</v>
      </c>
      <c r="BM40" s="2">
        <f t="shared" si="36"/>
        <v>13.573449999999999</v>
      </c>
      <c r="BN40" s="2">
        <f t="shared" si="37"/>
        <v>13.430573913043471</v>
      </c>
      <c r="BO40" s="2"/>
      <c r="BP40" s="2"/>
      <c r="BQ40" s="2"/>
      <c r="BR40" s="2"/>
      <c r="BU40" s="12"/>
      <c r="BV40" s="33"/>
      <c r="BW40" s="34"/>
      <c r="BX40" s="35"/>
      <c r="BY40" s="35"/>
      <c r="BZ40" s="36"/>
      <c r="CA40" s="14" t="str">
        <f t="shared" si="38"/>
        <v/>
      </c>
      <c r="CB40" s="15" t="str">
        <f t="shared" si="39"/>
        <v/>
      </c>
      <c r="CC40" s="15" t="str">
        <f t="shared" si="40"/>
        <v/>
      </c>
      <c r="CD40" s="16" t="str">
        <f t="shared" si="41"/>
        <v/>
      </c>
      <c r="CE40" s="20" t="str">
        <f t="shared" si="42"/>
        <v/>
      </c>
      <c r="CF40" s="21" t="str">
        <f t="shared" si="43"/>
        <v/>
      </c>
      <c r="CI40" s="12">
        <f t="shared" si="44"/>
        <v>0</v>
      </c>
      <c r="CJ40" s="13" t="str">
        <f t="shared" si="45"/>
        <v/>
      </c>
      <c r="CK40" s="2" t="str">
        <f t="shared" si="46"/>
        <v/>
      </c>
      <c r="CL40" s="2" t="str">
        <f t="shared" si="47"/>
        <v/>
      </c>
      <c r="CM40" s="2"/>
      <c r="CN40" s="2"/>
      <c r="CO40" s="2"/>
      <c r="CP40" s="2"/>
      <c r="CS40" s="12">
        <v>181</v>
      </c>
      <c r="CT40" s="33">
        <v>11.203250000000001</v>
      </c>
      <c r="CU40" s="34">
        <v>10.988149999999999</v>
      </c>
      <c r="CV40" s="35">
        <v>10.947229999999999</v>
      </c>
      <c r="CW40" s="35">
        <v>11.11824</v>
      </c>
      <c r="CX40" s="36">
        <v>11.051069999999999</v>
      </c>
      <c r="CY40" s="14">
        <f t="shared" si="48"/>
        <v>11.106957826086953</v>
      </c>
      <c r="CZ40" s="15">
        <f t="shared" si="49"/>
        <v>11.022281739130435</v>
      </c>
      <c r="DA40" s="15">
        <f t="shared" si="50"/>
        <v>11.198506956521742</v>
      </c>
      <c r="DB40" s="16">
        <f t="shared" si="51"/>
        <v>11.148499999999999</v>
      </c>
      <c r="DC40" s="20">
        <f t="shared" si="52"/>
        <v>8.5505000000000386E-2</v>
      </c>
      <c r="DD40" s="21">
        <f t="shared" si="53"/>
        <v>8.8112608695653627E-2</v>
      </c>
      <c r="DG40" s="12">
        <f t="shared" si="54"/>
        <v>181</v>
      </c>
      <c r="DH40" s="13">
        <f t="shared" si="55"/>
        <v>11.203250000000001</v>
      </c>
      <c r="DI40" s="2">
        <f t="shared" si="56"/>
        <v>10.988149999999999</v>
      </c>
      <c r="DJ40" s="2">
        <f t="shared" si="57"/>
        <v>11.106957826086953</v>
      </c>
      <c r="DK40" s="2"/>
      <c r="DL40" s="2"/>
      <c r="DM40" s="2"/>
      <c r="DN40" s="2"/>
      <c r="DQ40" s="12">
        <v>181</v>
      </c>
      <c r="DR40" s="33">
        <v>2.7575599999999998</v>
      </c>
      <c r="DS40" s="34">
        <v>2.72146</v>
      </c>
      <c r="DT40" s="35">
        <v>2.6504799999999999</v>
      </c>
      <c r="DU40" s="35">
        <v>2.68825</v>
      </c>
      <c r="DV40" s="36">
        <v>2.7414800000000001</v>
      </c>
      <c r="DW40" s="14">
        <f t="shared" si="58"/>
        <v>2.7242186956521737</v>
      </c>
      <c r="DX40" s="15">
        <f t="shared" si="59"/>
        <v>2.7107132608695634</v>
      </c>
      <c r="DY40" s="15">
        <f t="shared" si="60"/>
        <v>2.7132384782608683</v>
      </c>
      <c r="DZ40" s="16">
        <f t="shared" si="61"/>
        <v>2.6463595652173906</v>
      </c>
      <c r="EA40" s="20">
        <f t="shared" si="62"/>
        <v>4.5500000000000096E-2</v>
      </c>
      <c r="EB40" s="21">
        <f t="shared" si="63"/>
        <v>3.8929565217391549E-2</v>
      </c>
      <c r="EE40" s="12">
        <f t="shared" si="64"/>
        <v>181</v>
      </c>
      <c r="EF40" s="13">
        <f t="shared" si="65"/>
        <v>2.7575599999999998</v>
      </c>
      <c r="EG40" s="2">
        <f t="shared" si="66"/>
        <v>2.72146</v>
      </c>
      <c r="EH40" s="2">
        <f t="shared" si="67"/>
        <v>2.7242186956521737</v>
      </c>
      <c r="EI40" s="2"/>
      <c r="EJ40" s="2"/>
      <c r="EK40" s="2"/>
      <c r="EL40" s="2"/>
      <c r="EO40" s="12">
        <v>181</v>
      </c>
      <c r="EP40" s="33">
        <v>1.91808</v>
      </c>
      <c r="EQ40" s="34">
        <v>1.84293</v>
      </c>
      <c r="ER40" s="35">
        <v>1.7555799999999999</v>
      </c>
      <c r="ES40" s="35">
        <v>1.75359</v>
      </c>
      <c r="ET40" s="36">
        <v>2.03674</v>
      </c>
      <c r="EU40" s="14">
        <f t="shared" si="68"/>
        <v>1.8652458695652172</v>
      </c>
      <c r="EV40" s="15">
        <f t="shared" si="69"/>
        <v>1.8565669565217386</v>
      </c>
      <c r="EW40" s="15">
        <f t="shared" si="70"/>
        <v>1.9058534782608691</v>
      </c>
      <c r="EX40" s="16">
        <f t="shared" si="71"/>
        <v>1.9325086956521742</v>
      </c>
      <c r="EY40" s="20">
        <f t="shared" si="72"/>
        <v>0.14157500000000001</v>
      </c>
      <c r="EZ40" s="21">
        <f t="shared" si="73"/>
        <v>3.797086956521778E-2</v>
      </c>
      <c r="FC40" s="12">
        <f t="shared" si="74"/>
        <v>181</v>
      </c>
      <c r="FD40" s="13">
        <f t="shared" si="75"/>
        <v>1.91808</v>
      </c>
      <c r="FE40" s="2">
        <f t="shared" si="76"/>
        <v>1.84293</v>
      </c>
      <c r="FF40" s="2">
        <f t="shared" si="77"/>
        <v>1.8652458695652172</v>
      </c>
      <c r="FG40" s="2"/>
      <c r="FH40" s="2"/>
      <c r="FI40" s="2"/>
      <c r="FJ40" s="2"/>
      <c r="FM40" s="12">
        <v>181</v>
      </c>
      <c r="FN40" s="33">
        <v>2.7232599999999998</v>
      </c>
      <c r="FO40" s="34">
        <v>2.8355800000000002</v>
      </c>
      <c r="FP40" s="35">
        <v>2.8910499999999999</v>
      </c>
      <c r="FQ40" s="35">
        <v>2.8469699999999998</v>
      </c>
      <c r="FR40" s="36">
        <v>2.8899900000000001</v>
      </c>
      <c r="FS40" s="14">
        <f t="shared" si="81"/>
        <v>2.8226026086956515</v>
      </c>
      <c r="FT40" s="15">
        <f t="shared" si="78"/>
        <v>2.8564139130434776</v>
      </c>
      <c r="FU40" s="15">
        <f t="shared" si="79"/>
        <v>2.9135665217391309</v>
      </c>
      <c r="FV40" s="16">
        <f t="shared" si="80"/>
        <v>2.9130995652173914</v>
      </c>
      <c r="FW40" s="20">
        <f t="shared" si="82"/>
        <v>2.7734999999999843E-2</v>
      </c>
      <c r="FX40" s="21">
        <f t="shared" si="83"/>
        <v>4.5481956521739697E-2</v>
      </c>
      <c r="GA40" s="12">
        <f t="shared" si="84"/>
        <v>181</v>
      </c>
      <c r="GB40" s="13">
        <f t="shared" si="85"/>
        <v>2.7232599999999998</v>
      </c>
      <c r="GC40" s="2">
        <f t="shared" si="86"/>
        <v>2.8355800000000002</v>
      </c>
      <c r="GD40" s="2">
        <f t="shared" si="87"/>
        <v>2.8226026086956515</v>
      </c>
      <c r="GE40" s="2"/>
      <c r="GF40" s="2"/>
      <c r="GG40" s="2"/>
      <c r="GH40" s="2"/>
    </row>
    <row r="41" spans="1:190" x14ac:dyDescent="0.25">
      <c r="A41" s="12">
        <v>182</v>
      </c>
      <c r="B41" s="33">
        <v>90.17792</v>
      </c>
      <c r="C41" s="34">
        <v>90.562740000000005</v>
      </c>
      <c r="D41" s="35">
        <v>90.714770000000001</v>
      </c>
      <c r="E41" s="35">
        <v>90.75667</v>
      </c>
      <c r="F41" s="36">
        <v>89.892759999999996</v>
      </c>
      <c r="G41" s="14">
        <f t="shared" si="8"/>
        <v>90.507509347826129</v>
      </c>
      <c r="H41" s="15">
        <f t="shared" si="9"/>
        <v>91.05706586956525</v>
      </c>
      <c r="I41" s="15">
        <f t="shared" si="10"/>
        <v>90.619412608695683</v>
      </c>
      <c r="J41" s="16">
        <f t="shared" si="11"/>
        <v>90.302996739130435</v>
      </c>
      <c r="K41" s="20">
        <f t="shared" si="12"/>
        <v>0.43195500000000209</v>
      </c>
      <c r="L41" s="21">
        <f t="shared" si="13"/>
        <v>0.37703456521740719</v>
      </c>
      <c r="O41" s="12">
        <f t="shared" si="14"/>
        <v>182</v>
      </c>
      <c r="P41" s="13">
        <f t="shared" si="15"/>
        <v>90.17792</v>
      </c>
      <c r="Q41" s="2">
        <f t="shared" si="16"/>
        <v>90.562740000000005</v>
      </c>
      <c r="R41" s="2">
        <f t="shared" si="17"/>
        <v>90.507509347826129</v>
      </c>
      <c r="S41" s="2"/>
      <c r="T41" s="2"/>
      <c r="U41" s="2"/>
      <c r="V41" s="2"/>
      <c r="Y41" s="12">
        <v>182</v>
      </c>
      <c r="Z41" s="33">
        <v>65.625569999999996</v>
      </c>
      <c r="AA41" s="34">
        <v>65.256540000000001</v>
      </c>
      <c r="AB41" s="35">
        <v>65.408330000000007</v>
      </c>
      <c r="AC41" s="35">
        <v>65.281580000000005</v>
      </c>
      <c r="AD41" s="36">
        <v>64.970579999999998</v>
      </c>
      <c r="AE41" s="14">
        <f t="shared" si="18"/>
        <v>65.616781956521734</v>
      </c>
      <c r="AF41" s="15">
        <f t="shared" si="19"/>
        <v>65.664403695652211</v>
      </c>
      <c r="AG41" s="15">
        <f t="shared" si="20"/>
        <v>65.612173043478279</v>
      </c>
      <c r="AH41" s="16">
        <f t="shared" si="21"/>
        <v>65.829160869565257</v>
      </c>
      <c r="AI41" s="20">
        <f t="shared" si="22"/>
        <v>0.21887500000000415</v>
      </c>
      <c r="AJ41" s="21">
        <f t="shared" si="23"/>
        <v>0.10849391304348899</v>
      </c>
      <c r="AM41" s="12">
        <f t="shared" si="24"/>
        <v>182</v>
      </c>
      <c r="AN41" s="13">
        <f t="shared" si="25"/>
        <v>65.625569999999996</v>
      </c>
      <c r="AO41" s="2">
        <f t="shared" si="26"/>
        <v>65.256540000000001</v>
      </c>
      <c r="AP41" s="2">
        <f t="shared" si="27"/>
        <v>65.616781956521734</v>
      </c>
      <c r="AQ41" s="2"/>
      <c r="AR41" s="2"/>
      <c r="AS41" s="2"/>
      <c r="AT41" s="2"/>
      <c r="AW41" s="12">
        <v>182</v>
      </c>
      <c r="AX41" s="33">
        <v>13.61664</v>
      </c>
      <c r="AY41" s="34">
        <v>13.528409999999999</v>
      </c>
      <c r="AZ41" s="35">
        <v>11.508649999999999</v>
      </c>
      <c r="BA41" s="35">
        <v>12.79745</v>
      </c>
      <c r="BB41" s="36">
        <v>13.141109999999999</v>
      </c>
      <c r="BC41" s="14">
        <f t="shared" si="28"/>
        <v>13.385533913043471</v>
      </c>
      <c r="BD41" s="15">
        <f t="shared" si="29"/>
        <v>12.09596673913043</v>
      </c>
      <c r="BE41" s="15">
        <f t="shared" si="30"/>
        <v>12.577870434782607</v>
      </c>
      <c r="BF41" s="16">
        <f t="shared" si="31"/>
        <v>12.442853043478257</v>
      </c>
      <c r="BG41" s="20">
        <f t="shared" si="32"/>
        <v>1.0098799999999999</v>
      </c>
      <c r="BH41" s="21">
        <f t="shared" si="33"/>
        <v>0.64478358695652016</v>
      </c>
      <c r="BK41" s="12">
        <f t="shared" si="34"/>
        <v>182</v>
      </c>
      <c r="BL41" s="13">
        <f t="shared" si="35"/>
        <v>13.61664</v>
      </c>
      <c r="BM41" s="2">
        <f t="shared" si="36"/>
        <v>13.528409999999999</v>
      </c>
      <c r="BN41" s="2">
        <f t="shared" si="37"/>
        <v>13.385533913043471</v>
      </c>
      <c r="BO41" s="2"/>
      <c r="BP41" s="2"/>
      <c r="BQ41" s="2"/>
      <c r="BR41" s="2"/>
      <c r="BU41" s="12"/>
      <c r="BV41" s="33"/>
      <c r="BW41" s="34"/>
      <c r="BX41" s="35"/>
      <c r="BY41" s="35"/>
      <c r="BZ41" s="36"/>
      <c r="CA41" s="14" t="str">
        <f t="shared" si="38"/>
        <v/>
      </c>
      <c r="CB41" s="15" t="str">
        <f t="shared" si="39"/>
        <v/>
      </c>
      <c r="CC41" s="15" t="str">
        <f t="shared" si="40"/>
        <v/>
      </c>
      <c r="CD41" s="16" t="str">
        <f t="shared" si="41"/>
        <v/>
      </c>
      <c r="CE41" s="20" t="str">
        <f t="shared" si="42"/>
        <v/>
      </c>
      <c r="CF41" s="21" t="str">
        <f t="shared" si="43"/>
        <v/>
      </c>
      <c r="CI41" s="12">
        <f t="shared" si="44"/>
        <v>0</v>
      </c>
      <c r="CJ41" s="13" t="str">
        <f t="shared" si="45"/>
        <v/>
      </c>
      <c r="CK41" s="2" t="str">
        <f t="shared" si="46"/>
        <v/>
      </c>
      <c r="CL41" s="2" t="str">
        <f t="shared" si="47"/>
        <v/>
      </c>
      <c r="CM41" s="2"/>
      <c r="CN41" s="2"/>
      <c r="CO41" s="2"/>
      <c r="CP41" s="2"/>
      <c r="CS41" s="12">
        <v>182</v>
      </c>
      <c r="CT41" s="33">
        <v>11.24567</v>
      </c>
      <c r="CU41" s="34">
        <v>10.996829999999999</v>
      </c>
      <c r="CV41" s="35">
        <v>10.961180000000001</v>
      </c>
      <c r="CW41" s="35">
        <v>11.151059999999999</v>
      </c>
      <c r="CX41" s="36">
        <v>11.093819999999999</v>
      </c>
      <c r="CY41" s="14">
        <f t="shared" si="48"/>
        <v>11.115637826086953</v>
      </c>
      <c r="CZ41" s="15">
        <f t="shared" si="49"/>
        <v>11.036231739130436</v>
      </c>
      <c r="DA41" s="15">
        <f t="shared" si="50"/>
        <v>11.231326956521741</v>
      </c>
      <c r="DB41" s="16">
        <f t="shared" si="51"/>
        <v>11.191249999999998</v>
      </c>
      <c r="DC41" s="20">
        <f t="shared" si="52"/>
        <v>9.4939999999999358E-2</v>
      </c>
      <c r="DD41" s="21">
        <f t="shared" si="53"/>
        <v>9.7547608695652599E-2</v>
      </c>
      <c r="DG41" s="12">
        <f t="shared" si="54"/>
        <v>182</v>
      </c>
      <c r="DH41" s="13">
        <f t="shared" si="55"/>
        <v>11.24567</v>
      </c>
      <c r="DI41" s="2">
        <f t="shared" si="56"/>
        <v>10.996829999999999</v>
      </c>
      <c r="DJ41" s="2">
        <f t="shared" si="57"/>
        <v>11.115637826086953</v>
      </c>
      <c r="DK41" s="2"/>
      <c r="DL41" s="2"/>
      <c r="DM41" s="2"/>
      <c r="DN41" s="2"/>
      <c r="DQ41" s="12">
        <v>182</v>
      </c>
      <c r="DR41" s="33">
        <v>2.7559499999999999</v>
      </c>
      <c r="DS41" s="34">
        <v>2.70844</v>
      </c>
      <c r="DT41" s="35">
        <v>2.6249899999999999</v>
      </c>
      <c r="DU41" s="35">
        <v>2.6708500000000002</v>
      </c>
      <c r="DV41" s="36">
        <v>2.7305199999999998</v>
      </c>
      <c r="DW41" s="14">
        <f t="shared" si="58"/>
        <v>2.7111986956521736</v>
      </c>
      <c r="DX41" s="15">
        <f t="shared" si="59"/>
        <v>2.6852232608695634</v>
      </c>
      <c r="DY41" s="15">
        <f t="shared" si="60"/>
        <v>2.6958384782608684</v>
      </c>
      <c r="DZ41" s="16">
        <f t="shared" si="61"/>
        <v>2.6353995652173903</v>
      </c>
      <c r="EA41" s="20">
        <f t="shared" si="62"/>
        <v>5.2764999999999951E-2</v>
      </c>
      <c r="EB41" s="21">
        <f t="shared" si="63"/>
        <v>3.7899565217391684E-2</v>
      </c>
      <c r="EE41" s="12">
        <f t="shared" si="64"/>
        <v>182</v>
      </c>
      <c r="EF41" s="13">
        <f t="shared" si="65"/>
        <v>2.7559499999999999</v>
      </c>
      <c r="EG41" s="2">
        <f t="shared" si="66"/>
        <v>2.70844</v>
      </c>
      <c r="EH41" s="2">
        <f t="shared" si="67"/>
        <v>2.7111986956521736</v>
      </c>
      <c r="EI41" s="2"/>
      <c r="EJ41" s="2"/>
      <c r="EK41" s="2"/>
      <c r="EL41" s="2"/>
      <c r="EO41" s="12">
        <v>182</v>
      </c>
      <c r="EP41" s="33">
        <v>1.91276</v>
      </c>
      <c r="EQ41" s="34">
        <v>1.8364499999999999</v>
      </c>
      <c r="ER41" s="35">
        <v>1.7310000000000001</v>
      </c>
      <c r="ES41" s="35">
        <v>1.7154100000000001</v>
      </c>
      <c r="ET41" s="36">
        <v>2.0200499999999999</v>
      </c>
      <c r="EU41" s="14">
        <f t="shared" si="68"/>
        <v>1.8587658695652172</v>
      </c>
      <c r="EV41" s="15">
        <f t="shared" si="69"/>
        <v>1.8319869565217388</v>
      </c>
      <c r="EW41" s="15">
        <f t="shared" si="70"/>
        <v>1.8676734782608693</v>
      </c>
      <c r="EX41" s="16">
        <f t="shared" si="71"/>
        <v>1.9158186956521741</v>
      </c>
      <c r="EY41" s="20">
        <f t="shared" si="72"/>
        <v>0.1523199999999999</v>
      </c>
      <c r="EZ41" s="21">
        <f t="shared" si="73"/>
        <v>4.1915869565217645E-2</v>
      </c>
      <c r="FC41" s="12">
        <f t="shared" si="74"/>
        <v>182</v>
      </c>
      <c r="FD41" s="13">
        <f t="shared" si="75"/>
        <v>1.91276</v>
      </c>
      <c r="FE41" s="2">
        <f t="shared" si="76"/>
        <v>1.8364499999999999</v>
      </c>
      <c r="FF41" s="2">
        <f t="shared" si="77"/>
        <v>1.8587658695652172</v>
      </c>
      <c r="FG41" s="2"/>
      <c r="FH41" s="2"/>
      <c r="FI41" s="2"/>
      <c r="FJ41" s="2"/>
      <c r="FM41" s="12">
        <v>182</v>
      </c>
      <c r="FN41" s="33">
        <v>2.73631</v>
      </c>
      <c r="FO41" s="34">
        <v>2.8145899999999999</v>
      </c>
      <c r="FP41" s="35">
        <v>2.88002</v>
      </c>
      <c r="FQ41" s="35">
        <v>2.81793</v>
      </c>
      <c r="FR41" s="36">
        <v>2.8527399999999998</v>
      </c>
      <c r="FS41" s="14">
        <f t="shared" si="81"/>
        <v>2.8016126086956512</v>
      </c>
      <c r="FT41" s="15">
        <f t="shared" si="78"/>
        <v>2.8453839130434777</v>
      </c>
      <c r="FU41" s="15">
        <f t="shared" si="79"/>
        <v>2.8845265217391312</v>
      </c>
      <c r="FV41" s="16">
        <f t="shared" si="80"/>
        <v>2.8758495652173912</v>
      </c>
      <c r="FW41" s="20">
        <f t="shared" si="82"/>
        <v>3.271500000000005E-2</v>
      </c>
      <c r="FX41" s="21">
        <f t="shared" si="83"/>
        <v>4.1456956521739974E-2</v>
      </c>
      <c r="GA41" s="12">
        <f t="shared" si="84"/>
        <v>182</v>
      </c>
      <c r="GB41" s="13">
        <f t="shared" si="85"/>
        <v>2.73631</v>
      </c>
      <c r="GC41" s="2">
        <f t="shared" si="86"/>
        <v>2.8145899999999999</v>
      </c>
      <c r="GD41" s="2">
        <f t="shared" si="87"/>
        <v>2.8016126086956512</v>
      </c>
      <c r="GE41" s="2"/>
      <c r="GF41" s="2"/>
      <c r="GG41" s="2"/>
      <c r="GH41" s="2"/>
    </row>
    <row r="42" spans="1:190" x14ac:dyDescent="0.25">
      <c r="A42" s="12">
        <v>191</v>
      </c>
      <c r="B42" s="33">
        <v>87.450280000000006</v>
      </c>
      <c r="C42" s="34">
        <v>87.659570000000002</v>
      </c>
      <c r="D42" s="35">
        <v>87.563360000000003</v>
      </c>
      <c r="E42" s="35">
        <v>87.789140000000003</v>
      </c>
      <c r="F42" s="36">
        <v>87.020120000000006</v>
      </c>
      <c r="G42" s="14">
        <f t="shared" si="8"/>
        <v>87.604339347826127</v>
      </c>
      <c r="H42" s="15">
        <f t="shared" si="9"/>
        <v>87.905655869565251</v>
      </c>
      <c r="I42" s="15">
        <f t="shared" si="10"/>
        <v>87.651882608695686</v>
      </c>
      <c r="J42" s="16">
        <f t="shared" si="11"/>
        <v>87.430356739130445</v>
      </c>
      <c r="K42" s="20">
        <f t="shared" si="12"/>
        <v>0.3845099999999988</v>
      </c>
      <c r="L42" s="21">
        <f t="shared" si="13"/>
        <v>0.23764956521740288</v>
      </c>
      <c r="O42" s="12">
        <f t="shared" si="14"/>
        <v>191</v>
      </c>
      <c r="P42" s="13">
        <f t="shared" si="15"/>
        <v>87.450280000000006</v>
      </c>
      <c r="Q42" s="2">
        <f t="shared" si="16"/>
        <v>87.659570000000002</v>
      </c>
      <c r="R42" s="2">
        <f t="shared" si="17"/>
        <v>87.604339347826127</v>
      </c>
      <c r="S42" s="2"/>
      <c r="T42" s="2"/>
      <c r="U42" s="2"/>
      <c r="V42" s="2"/>
      <c r="Y42" s="12">
        <v>191</v>
      </c>
      <c r="Z42" s="33">
        <v>65.042289999999994</v>
      </c>
      <c r="AA42" s="34">
        <v>64.905460000000005</v>
      </c>
      <c r="AB42" s="35">
        <v>65.014669999999995</v>
      </c>
      <c r="AC42" s="35">
        <v>65.020809999999997</v>
      </c>
      <c r="AD42" s="36">
        <v>64.767849999999996</v>
      </c>
      <c r="AE42" s="14">
        <f t="shared" si="18"/>
        <v>65.265701956521738</v>
      </c>
      <c r="AF42" s="15">
        <f t="shared" si="19"/>
        <v>65.2707436956522</v>
      </c>
      <c r="AG42" s="15">
        <f t="shared" si="20"/>
        <v>65.351403043478271</v>
      </c>
      <c r="AH42" s="16">
        <f t="shared" si="21"/>
        <v>65.626430869565255</v>
      </c>
      <c r="AI42" s="20">
        <f t="shared" si="22"/>
        <v>0.12648000000000081</v>
      </c>
      <c r="AJ42" s="21">
        <f t="shared" si="23"/>
        <v>0.18036445652175814</v>
      </c>
      <c r="AM42" s="12">
        <f t="shared" si="24"/>
        <v>191</v>
      </c>
      <c r="AN42" s="13">
        <f t="shared" si="25"/>
        <v>65.042289999999994</v>
      </c>
      <c r="AO42" s="2">
        <f t="shared" si="26"/>
        <v>64.905460000000005</v>
      </c>
      <c r="AP42" s="2">
        <f t="shared" si="27"/>
        <v>65.265701956521738</v>
      </c>
      <c r="AQ42" s="2"/>
      <c r="AR42" s="2"/>
      <c r="AS42" s="2"/>
      <c r="AT42" s="2"/>
      <c r="AW42" s="12">
        <v>191</v>
      </c>
      <c r="AX42" s="33">
        <v>12.80104</v>
      </c>
      <c r="AY42" s="34">
        <v>12.62088</v>
      </c>
      <c r="AZ42" s="35">
        <v>11.12561</v>
      </c>
      <c r="BA42" s="35">
        <v>12.36528</v>
      </c>
      <c r="BB42" s="36">
        <v>12.607419999999999</v>
      </c>
      <c r="BC42" s="14">
        <f t="shared" si="28"/>
        <v>12.478003913043471</v>
      </c>
      <c r="BD42" s="15">
        <f t="shared" si="29"/>
        <v>11.712926739130431</v>
      </c>
      <c r="BE42" s="15">
        <f t="shared" si="30"/>
        <v>12.145700434782608</v>
      </c>
      <c r="BF42" s="16">
        <f t="shared" si="31"/>
        <v>11.909163043478257</v>
      </c>
      <c r="BG42" s="20">
        <f t="shared" si="32"/>
        <v>0.74763499999999983</v>
      </c>
      <c r="BH42" s="21">
        <f t="shared" si="33"/>
        <v>0.3825385869565201</v>
      </c>
      <c r="BK42" s="12">
        <f t="shared" si="34"/>
        <v>191</v>
      </c>
      <c r="BL42" s="13">
        <f t="shared" si="35"/>
        <v>12.80104</v>
      </c>
      <c r="BM42" s="2">
        <f t="shared" si="36"/>
        <v>12.62088</v>
      </c>
      <c r="BN42" s="2">
        <f t="shared" si="37"/>
        <v>12.478003913043471</v>
      </c>
      <c r="BO42" s="2"/>
      <c r="BP42" s="2"/>
      <c r="BQ42" s="2"/>
      <c r="BR42" s="2"/>
      <c r="BU42" s="12"/>
      <c r="BV42" s="33"/>
      <c r="BW42" s="34"/>
      <c r="BX42" s="35"/>
      <c r="BY42" s="35"/>
      <c r="BZ42" s="36"/>
      <c r="CA42" s="14" t="str">
        <f t="shared" si="38"/>
        <v/>
      </c>
      <c r="CB42" s="15" t="str">
        <f t="shared" si="39"/>
        <v/>
      </c>
      <c r="CC42" s="15" t="str">
        <f t="shared" si="40"/>
        <v/>
      </c>
      <c r="CD42" s="16" t="str">
        <f t="shared" si="41"/>
        <v/>
      </c>
      <c r="CE42" s="20" t="str">
        <f t="shared" si="42"/>
        <v/>
      </c>
      <c r="CF42" s="21" t="str">
        <f t="shared" si="43"/>
        <v/>
      </c>
      <c r="CI42" s="12">
        <f t="shared" si="44"/>
        <v>0</v>
      </c>
      <c r="CJ42" s="13" t="str">
        <f t="shared" si="45"/>
        <v/>
      </c>
      <c r="CK42" s="2" t="str">
        <f t="shared" si="46"/>
        <v/>
      </c>
      <c r="CL42" s="2" t="str">
        <f t="shared" si="47"/>
        <v/>
      </c>
      <c r="CM42" s="2"/>
      <c r="CN42" s="2"/>
      <c r="CO42" s="2"/>
      <c r="CP42" s="2"/>
      <c r="CS42" s="12">
        <v>191</v>
      </c>
      <c r="CT42" s="33">
        <v>11.958930000000001</v>
      </c>
      <c r="CU42" s="34">
        <v>11.783250000000001</v>
      </c>
      <c r="CV42" s="35">
        <v>11.790469999999999</v>
      </c>
      <c r="CW42" s="35">
        <v>11.89011</v>
      </c>
      <c r="CX42" s="36">
        <v>11.82371</v>
      </c>
      <c r="CY42" s="14">
        <f t="shared" si="48"/>
        <v>11.902057826086955</v>
      </c>
      <c r="CZ42" s="15">
        <f t="shared" si="49"/>
        <v>11.865521739130434</v>
      </c>
      <c r="DA42" s="15">
        <f t="shared" si="50"/>
        <v>11.970376956521742</v>
      </c>
      <c r="DB42" s="16">
        <f t="shared" si="51"/>
        <v>11.921139999999999</v>
      </c>
      <c r="DC42" s="20">
        <f t="shared" si="52"/>
        <v>5.3429999999999644E-2</v>
      </c>
      <c r="DD42" s="21">
        <f t="shared" si="53"/>
        <v>5.242760869565366E-2</v>
      </c>
      <c r="DG42" s="12">
        <f t="shared" si="54"/>
        <v>191</v>
      </c>
      <c r="DH42" s="13">
        <f t="shared" si="55"/>
        <v>11.958930000000001</v>
      </c>
      <c r="DI42" s="2">
        <f t="shared" si="56"/>
        <v>11.783250000000001</v>
      </c>
      <c r="DJ42" s="2">
        <f t="shared" si="57"/>
        <v>11.902057826086955</v>
      </c>
      <c r="DK42" s="2"/>
      <c r="DL42" s="2"/>
      <c r="DM42" s="2"/>
      <c r="DN42" s="2"/>
      <c r="DQ42" s="12">
        <v>191</v>
      </c>
      <c r="DR42" s="33">
        <v>2.67598</v>
      </c>
      <c r="DS42" s="34">
        <v>2.6053500000000001</v>
      </c>
      <c r="DT42" s="35">
        <v>2.53898</v>
      </c>
      <c r="DU42" s="35">
        <v>2.6055899999999999</v>
      </c>
      <c r="DV42" s="36">
        <v>2.7191900000000002</v>
      </c>
      <c r="DW42" s="14">
        <f t="shared" si="58"/>
        <v>2.6081086956521737</v>
      </c>
      <c r="DX42" s="15">
        <f t="shared" si="59"/>
        <v>2.5992132608695635</v>
      </c>
      <c r="DY42" s="15">
        <f t="shared" si="60"/>
        <v>2.6305784782608681</v>
      </c>
      <c r="DZ42" s="16">
        <f t="shared" si="61"/>
        <v>2.6240695652173907</v>
      </c>
      <c r="EA42" s="20">
        <f t="shared" si="62"/>
        <v>9.0105000000000102E-2</v>
      </c>
      <c r="EB42" s="21">
        <f t="shared" si="63"/>
        <v>1.56826086956523E-2</v>
      </c>
      <c r="EE42" s="12">
        <f t="shared" si="64"/>
        <v>191</v>
      </c>
      <c r="EF42" s="13">
        <f t="shared" si="65"/>
        <v>2.67598</v>
      </c>
      <c r="EG42" s="2">
        <f t="shared" si="66"/>
        <v>2.6053500000000001</v>
      </c>
      <c r="EH42" s="2">
        <f t="shared" si="67"/>
        <v>2.6081086956521737</v>
      </c>
      <c r="EI42" s="2"/>
      <c r="EJ42" s="2"/>
      <c r="EK42" s="2"/>
      <c r="EL42" s="2"/>
      <c r="EO42" s="12">
        <v>191</v>
      </c>
      <c r="EP42" s="33">
        <v>1.8563799999999999</v>
      </c>
      <c r="EQ42" s="34">
        <v>1.7585900000000001</v>
      </c>
      <c r="ER42" s="35">
        <v>1.7022299999999999</v>
      </c>
      <c r="ES42" s="35">
        <v>1.65316</v>
      </c>
      <c r="ET42" s="36">
        <v>1.9438899999999999</v>
      </c>
      <c r="EU42" s="14">
        <f t="shared" si="68"/>
        <v>1.7809058695652173</v>
      </c>
      <c r="EV42" s="15">
        <f t="shared" si="69"/>
        <v>1.8032169565217386</v>
      </c>
      <c r="EW42" s="15">
        <f t="shared" si="70"/>
        <v>1.8054234782608691</v>
      </c>
      <c r="EX42" s="16">
        <f t="shared" si="71"/>
        <v>1.8396586956521741</v>
      </c>
      <c r="EY42" s="20">
        <f t="shared" si="72"/>
        <v>0.14536499999999997</v>
      </c>
      <c r="EZ42" s="21">
        <f t="shared" si="73"/>
        <v>2.9376413043478378E-2</v>
      </c>
      <c r="FC42" s="12">
        <f t="shared" si="74"/>
        <v>191</v>
      </c>
      <c r="FD42" s="13">
        <f t="shared" si="75"/>
        <v>1.8563799999999999</v>
      </c>
      <c r="FE42" s="2">
        <f t="shared" si="76"/>
        <v>1.7585900000000001</v>
      </c>
      <c r="FF42" s="2">
        <f t="shared" si="77"/>
        <v>1.7809058695652173</v>
      </c>
      <c r="FG42" s="2"/>
      <c r="FH42" s="2"/>
      <c r="FI42" s="2"/>
      <c r="FJ42" s="2"/>
      <c r="FM42" s="12">
        <v>191</v>
      </c>
      <c r="FN42" s="33">
        <v>2.7948499999999998</v>
      </c>
      <c r="FO42" s="34">
        <v>2.7663899999999999</v>
      </c>
      <c r="FP42" s="35">
        <v>2.8711600000000002</v>
      </c>
      <c r="FQ42" s="35">
        <v>2.7243300000000001</v>
      </c>
      <c r="FR42" s="36">
        <v>2.7384900000000001</v>
      </c>
      <c r="FS42" s="14">
        <f t="shared" si="81"/>
        <v>2.7534126086956512</v>
      </c>
      <c r="FT42" s="15">
        <f t="shared" si="78"/>
        <v>2.8365239130434778</v>
      </c>
      <c r="FU42" s="15">
        <f t="shared" si="79"/>
        <v>2.7909265217391312</v>
      </c>
      <c r="FV42" s="16">
        <f t="shared" si="80"/>
        <v>2.7615995652173915</v>
      </c>
      <c r="FW42" s="20">
        <f t="shared" si="82"/>
        <v>7.3415000000000008E-2</v>
      </c>
      <c r="FX42" s="21">
        <f t="shared" si="83"/>
        <v>4.1555652173913327E-2</v>
      </c>
      <c r="GA42" s="12">
        <f t="shared" si="84"/>
        <v>191</v>
      </c>
      <c r="GB42" s="13">
        <f t="shared" si="85"/>
        <v>2.7948499999999998</v>
      </c>
      <c r="GC42" s="2">
        <f t="shared" si="86"/>
        <v>2.7663899999999999</v>
      </c>
      <c r="GD42" s="2">
        <f t="shared" si="87"/>
        <v>2.7534126086956512</v>
      </c>
      <c r="GE42" s="2"/>
      <c r="GF42" s="2"/>
      <c r="GG42" s="2"/>
      <c r="GH42" s="2"/>
    </row>
    <row r="43" spans="1:190" x14ac:dyDescent="0.25">
      <c r="A43" s="12">
        <v>201</v>
      </c>
      <c r="B43" s="33">
        <v>84.73263</v>
      </c>
      <c r="C43" s="34">
        <v>84.642110000000002</v>
      </c>
      <c r="D43" s="35">
        <v>84.776480000000006</v>
      </c>
      <c r="E43" s="35">
        <v>84.912679999999995</v>
      </c>
      <c r="F43" s="36">
        <v>84.452380000000005</v>
      </c>
      <c r="G43" s="14">
        <f t="shared" ref="G43:G70" si="88">IF(C43="","",C43+C$4)</f>
        <v>84.586879347826127</v>
      </c>
      <c r="H43" s="15">
        <f t="shared" ref="H43:H70" si="89">IF(D43="","",D43+D$4)</f>
        <v>85.118775869565255</v>
      </c>
      <c r="I43" s="15">
        <f t="shared" ref="I43:I70" si="90">IF(E43="","",E43+E$4)</f>
        <v>84.775422608695678</v>
      </c>
      <c r="J43" s="16">
        <f t="shared" ref="J43:J70" si="91">IF(F43="","",F43+F$4)</f>
        <v>84.862616739130445</v>
      </c>
      <c r="K43" s="20">
        <f t="shared" ref="K43:K70" si="92">IF(SUM(C43:F43)=0,"",(MAX(C43:F43)-MIN(C43:F43))/2)</f>
        <v>0.23014999999999475</v>
      </c>
      <c r="L43" s="21">
        <f t="shared" ref="L43:L70" si="93">IF(SUM(G43:J43)=0,"",(MAX(G43:J43)-MIN(G43:J43))/2)</f>
        <v>0.26594826086956402</v>
      </c>
      <c r="O43" s="12">
        <f t="shared" ref="O43:O70" si="94">A43</f>
        <v>201</v>
      </c>
      <c r="P43" s="13">
        <f t="shared" ref="P43:P70" si="95">IF(B43="","",B43)</f>
        <v>84.73263</v>
      </c>
      <c r="Q43" s="2">
        <f t="shared" ref="Q43:Q70" si="96">IF(C43="","",C43)</f>
        <v>84.642110000000002</v>
      </c>
      <c r="R43" s="2">
        <f t="shared" ref="R43:R70" si="97">IF(G43="","",G43)</f>
        <v>84.586879347826127</v>
      </c>
      <c r="S43" s="2"/>
      <c r="T43" s="2"/>
      <c r="U43" s="2"/>
      <c r="V43" s="2"/>
      <c r="Y43" s="12">
        <v>201</v>
      </c>
      <c r="Z43" s="33">
        <v>65.371880000000004</v>
      </c>
      <c r="AA43" s="34">
        <v>65.464519999999993</v>
      </c>
      <c r="AB43" s="35">
        <v>65.196219999999997</v>
      </c>
      <c r="AC43" s="35">
        <v>65.429860000000005</v>
      </c>
      <c r="AD43" s="36">
        <v>65.576700000000002</v>
      </c>
      <c r="AE43" s="14">
        <f t="shared" si="18"/>
        <v>65.824761956521726</v>
      </c>
      <c r="AF43" s="15">
        <f t="shared" si="19"/>
        <v>65.452293695652202</v>
      </c>
      <c r="AG43" s="15">
        <f t="shared" si="20"/>
        <v>65.760453043478279</v>
      </c>
      <c r="AH43" s="16">
        <f t="shared" si="21"/>
        <v>66.435280869565261</v>
      </c>
      <c r="AI43" s="20">
        <f t="shared" si="22"/>
        <v>0.19024000000000285</v>
      </c>
      <c r="AJ43" s="21">
        <f t="shared" si="23"/>
        <v>0.49149358695652978</v>
      </c>
      <c r="AM43" s="12">
        <f t="shared" si="24"/>
        <v>201</v>
      </c>
      <c r="AN43" s="13">
        <f t="shared" si="25"/>
        <v>65.371880000000004</v>
      </c>
      <c r="AO43" s="2">
        <f t="shared" si="26"/>
        <v>65.464519999999993</v>
      </c>
      <c r="AP43" s="2">
        <f t="shared" si="27"/>
        <v>65.824761956521726</v>
      </c>
      <c r="AQ43" s="2"/>
      <c r="AR43" s="2"/>
      <c r="AS43" s="2"/>
      <c r="AT43" s="2"/>
      <c r="AW43" s="12">
        <v>201</v>
      </c>
      <c r="AX43" s="33">
        <v>13.17756</v>
      </c>
      <c r="AY43" s="34">
        <v>13.402559999999999</v>
      </c>
      <c r="AZ43" s="35">
        <v>12.244949999999999</v>
      </c>
      <c r="BA43" s="35">
        <v>12.8157</v>
      </c>
      <c r="BB43" s="36">
        <v>13.101369999999999</v>
      </c>
      <c r="BC43" s="14">
        <f t="shared" ref="BC43:BC70" si="98">IF(AY43="","",AY43+AY$4)</f>
        <v>13.259683913043471</v>
      </c>
      <c r="BD43" s="15">
        <f t="shared" ref="BD43:BD70" si="99">IF(AZ43="","",AZ43+AZ$4)</f>
        <v>12.83226673913043</v>
      </c>
      <c r="BE43" s="15">
        <f t="shared" ref="BE43:BE70" si="100">IF(BA43="","",BA43+BA$4)</f>
        <v>12.596120434782607</v>
      </c>
      <c r="BF43" s="16">
        <f t="shared" ref="BF43:BF70" si="101">IF(BB43="","",BB43+BB$4)</f>
        <v>12.403113043478257</v>
      </c>
      <c r="BG43" s="20">
        <f t="shared" ref="BG43:BG70" si="102">IF(SUM(AY43:BB43)=0,"",(MAX(AY43:BB43)-MIN(AY43:BB43))/2)</f>
        <v>0.57880500000000001</v>
      </c>
      <c r="BH43" s="21">
        <f t="shared" ref="BH43:BH70" si="103">IF(SUM(BC43:BF43)=0,"",(MAX(BC43:BF43)-MIN(BC43:BF43))/2)</f>
        <v>0.42828543478260706</v>
      </c>
      <c r="BK43" s="12">
        <f t="shared" ref="BK43:BK70" si="104">AW43</f>
        <v>201</v>
      </c>
      <c r="BL43" s="13">
        <f t="shared" ref="BL43:BL70" si="105">IF(AX43="","",AX43)</f>
        <v>13.17756</v>
      </c>
      <c r="BM43" s="2">
        <f t="shared" ref="BM43:BM70" si="106">IF(AY43="","",AY43)</f>
        <v>13.402559999999999</v>
      </c>
      <c r="BN43" s="2">
        <f t="shared" ref="BN43:BN70" si="107">IF(BC43="","",BC43)</f>
        <v>13.259683913043471</v>
      </c>
      <c r="BO43" s="2"/>
      <c r="BP43" s="2"/>
      <c r="BQ43" s="2"/>
      <c r="BR43" s="2"/>
      <c r="BU43" s="12"/>
      <c r="BV43" s="33"/>
      <c r="BW43" s="34"/>
      <c r="BX43" s="35"/>
      <c r="BY43" s="35"/>
      <c r="BZ43" s="36"/>
      <c r="CA43" s="14" t="str">
        <f t="shared" ref="CA43:CA70" si="108">IF(BW43="","",BW43+BW$4)</f>
        <v/>
      </c>
      <c r="CB43" s="15" t="str">
        <f t="shared" ref="CB43:CB70" si="109">IF(BX43="","",BX43+BX$4)</f>
        <v/>
      </c>
      <c r="CC43" s="15" t="str">
        <f t="shared" ref="CC43:CC70" si="110">IF(BY43="","",BY43+BY$4)</f>
        <v/>
      </c>
      <c r="CD43" s="16" t="str">
        <f t="shared" ref="CD43:CD70" si="111">IF(BZ43="","",BZ43+BZ$4)</f>
        <v/>
      </c>
      <c r="CE43" s="20" t="str">
        <f t="shared" ref="CE43:CE70" si="112">IF(SUM(BW43:BZ43)=0,"",(MAX(BW43:BZ43)-MIN(BW43:BZ43))/2)</f>
        <v/>
      </c>
      <c r="CF43" s="21" t="str">
        <f t="shared" ref="CF43:CF70" si="113">IF(SUM(CA43:CD43)=0,"",(MAX(CA43:CD43)-MIN(CA43:CD43))/2)</f>
        <v/>
      </c>
      <c r="CI43" s="12">
        <f t="shared" ref="CI43:CI70" si="114">BU43</f>
        <v>0</v>
      </c>
      <c r="CJ43" s="13" t="str">
        <f t="shared" ref="CJ43:CJ70" si="115">IF(BV43="","",BV43)</f>
        <v/>
      </c>
      <c r="CK43" s="2" t="str">
        <f t="shared" ref="CK43:CK70" si="116">IF(BW43="","",BW43)</f>
        <v/>
      </c>
      <c r="CL43" s="2" t="str">
        <f t="shared" ref="CL43:CL70" si="117">IF(CA43="","",CA43)</f>
        <v/>
      </c>
      <c r="CM43" s="2"/>
      <c r="CN43" s="2"/>
      <c r="CO43" s="2"/>
      <c r="CP43" s="2"/>
      <c r="CS43" s="12">
        <v>201</v>
      </c>
      <c r="CT43" s="33">
        <v>12.767099999999999</v>
      </c>
      <c r="CU43" s="34">
        <v>12.596310000000001</v>
      </c>
      <c r="CV43" s="35">
        <v>12.582079999999999</v>
      </c>
      <c r="CW43" s="35">
        <v>12.674329999999999</v>
      </c>
      <c r="CX43" s="36">
        <v>12.625999999999999</v>
      </c>
      <c r="CY43" s="14">
        <f t="shared" si="48"/>
        <v>12.715117826086955</v>
      </c>
      <c r="CZ43" s="15">
        <f t="shared" si="49"/>
        <v>12.657131739130435</v>
      </c>
      <c r="DA43" s="15">
        <f t="shared" si="50"/>
        <v>12.754596956521741</v>
      </c>
      <c r="DB43" s="16">
        <f t="shared" si="51"/>
        <v>12.723429999999999</v>
      </c>
      <c r="DC43" s="20">
        <f t="shared" ref="DC43:DC70" si="118">IF(SUM(CU43:CX43)=0,"",(MAX(CU43:CX43)-MIN(CU43:CX43))/2)</f>
        <v>4.6124999999999972E-2</v>
      </c>
      <c r="DD43" s="21">
        <f t="shared" ref="DD43:DD70" si="119">IF(SUM(CY43:DB43)=0,"",(MAX(CY43:DB43)-MIN(CY43:DB43))/2)</f>
        <v>4.8732608695653212E-2</v>
      </c>
      <c r="DG43" s="12">
        <f t="shared" ref="DG43:DG70" si="120">CS43</f>
        <v>201</v>
      </c>
      <c r="DH43" s="13">
        <f t="shared" ref="DH43:DH70" si="121">IF(CT43="","",CT43)</f>
        <v>12.767099999999999</v>
      </c>
      <c r="DI43" s="2">
        <f t="shared" ref="DI43:DI70" si="122">IF(CU43="","",CU43)</f>
        <v>12.596310000000001</v>
      </c>
      <c r="DJ43" s="2">
        <f t="shared" ref="DJ43:DJ70" si="123">IF(CY43="","",CY43)</f>
        <v>12.715117826086955</v>
      </c>
      <c r="DK43" s="2"/>
      <c r="DL43" s="2"/>
      <c r="DM43" s="2"/>
      <c r="DN43" s="2"/>
      <c r="DQ43" s="12">
        <v>201</v>
      </c>
      <c r="DR43" s="33">
        <v>2.6843499999999998</v>
      </c>
      <c r="DS43" s="34">
        <v>2.7535799999999999</v>
      </c>
      <c r="DT43" s="35">
        <v>2.68451</v>
      </c>
      <c r="DU43" s="35">
        <v>2.7208700000000001</v>
      </c>
      <c r="DV43" s="36">
        <v>2.8427799999999999</v>
      </c>
      <c r="DW43" s="14">
        <f t="shared" ref="DW43:DW70" si="124">IF(DS43="","",DS43+DS$4)</f>
        <v>2.7563386956521736</v>
      </c>
      <c r="DX43" s="15">
        <f t="shared" ref="DX43:DX70" si="125">IF(DT43="","",DT43+DT$4)</f>
        <v>2.7447432608695634</v>
      </c>
      <c r="DY43" s="15">
        <f t="shared" ref="DY43:DY70" si="126">IF(DU43="","",DU43+DU$4)</f>
        <v>2.7458584782608684</v>
      </c>
      <c r="DZ43" s="16">
        <f t="shared" ref="DZ43:DZ70" si="127">IF(DV43="","",DV43+DV$4)</f>
        <v>2.7476595652173903</v>
      </c>
      <c r="EA43" s="20">
        <f t="shared" ref="EA43:EA70" si="128">IF(SUM(DS43:DV43)=0,"",(MAX(DS43:DV43)-MIN(DS43:DV43))/2)</f>
        <v>7.9134999999999955E-2</v>
      </c>
      <c r="EB43" s="21">
        <f t="shared" ref="EB43:EB70" si="129">IF(SUM(DW43:DZ43)=0,"",(MAX(DW43:DZ43)-MIN(DW43:DZ43))/2)</f>
        <v>5.7977173913050795E-3</v>
      </c>
      <c r="EE43" s="12">
        <f t="shared" ref="EE43:EE70" si="130">DQ43</f>
        <v>201</v>
      </c>
      <c r="EF43" s="13">
        <f t="shared" ref="EF43:EF70" si="131">IF(DR43="","",DR43)</f>
        <v>2.6843499999999998</v>
      </c>
      <c r="EG43" s="2">
        <f t="shared" ref="EG43:EG70" si="132">IF(DS43="","",DS43)</f>
        <v>2.7535799999999999</v>
      </c>
      <c r="EH43" s="2">
        <f t="shared" ref="EH43:EH70" si="133">IF(DW43="","",DW43)</f>
        <v>2.7563386956521736</v>
      </c>
      <c r="EI43" s="2"/>
      <c r="EJ43" s="2"/>
      <c r="EK43" s="2"/>
      <c r="EL43" s="2"/>
      <c r="EO43" s="12">
        <v>201</v>
      </c>
      <c r="EP43" s="33">
        <v>1.58403</v>
      </c>
      <c r="EQ43" s="34">
        <v>1.49285</v>
      </c>
      <c r="ER43" s="35">
        <v>1.5434699999999999</v>
      </c>
      <c r="ES43" s="35">
        <v>1.3944000000000001</v>
      </c>
      <c r="ET43" s="36">
        <v>1.6461300000000001</v>
      </c>
      <c r="EU43" s="14">
        <f t="shared" ref="EU43:EU70" si="134">IF(EQ43="","",EQ43+EQ$4)</f>
        <v>1.5151658695652173</v>
      </c>
      <c r="EV43" s="15">
        <f t="shared" ref="EV43:EV70" si="135">IF(ER43="","",ER43+ER$4)</f>
        <v>1.6444569565217386</v>
      </c>
      <c r="EW43" s="15">
        <f t="shared" ref="EW43:EW70" si="136">IF(ES43="","",ES43+ES$4)</f>
        <v>1.5466634782608693</v>
      </c>
      <c r="EX43" s="16">
        <f t="shared" ref="EX43:EX70" si="137">IF(ET43="","",ET43+ET$4)</f>
        <v>1.5418986956521743</v>
      </c>
      <c r="EY43" s="20">
        <f t="shared" ref="EY43:EY70" si="138">IF(SUM(EQ43:ET43)=0,"",(MAX(EQ43:ET43)-MIN(EQ43:ET43))/2)</f>
        <v>0.125865</v>
      </c>
      <c r="EZ43" s="21">
        <f t="shared" ref="EZ43:EZ70" si="139">IF(SUM(EU43:EX43)=0,"",(MAX(EU43:EX43)-MIN(EU43:EX43))/2)</f>
        <v>6.4645543478260681E-2</v>
      </c>
      <c r="FC43" s="12">
        <f t="shared" ref="FC43:FC70" si="140">EO43</f>
        <v>201</v>
      </c>
      <c r="FD43" s="13">
        <f t="shared" ref="FD43:FD70" si="141">IF(EP43="","",EP43)</f>
        <v>1.58403</v>
      </c>
      <c r="FE43" s="2">
        <f t="shared" ref="FE43:FE70" si="142">IF(EQ43="","",EQ43)</f>
        <v>1.49285</v>
      </c>
      <c r="FF43" s="2">
        <f t="shared" ref="FF43:FF70" si="143">IF(EU43="","",EU43)</f>
        <v>1.5151658695652173</v>
      </c>
      <c r="FG43" s="2"/>
      <c r="FH43" s="2"/>
      <c r="FI43" s="2"/>
      <c r="FJ43" s="2"/>
      <c r="FM43" s="12">
        <v>201</v>
      </c>
      <c r="FN43" s="33">
        <v>2.5975999999999999</v>
      </c>
      <c r="FO43" s="34">
        <v>2.42489</v>
      </c>
      <c r="FP43" s="35">
        <v>2.7197900000000002</v>
      </c>
      <c r="FQ43" s="35">
        <v>2.5</v>
      </c>
      <c r="FR43" s="36">
        <v>2.4</v>
      </c>
      <c r="FS43" s="14">
        <f t="shared" si="81"/>
        <v>2.4119126086956513</v>
      </c>
      <c r="FT43" s="15">
        <f t="shared" si="78"/>
        <v>2.6851539130434778</v>
      </c>
      <c r="FU43" s="15">
        <f t="shared" si="79"/>
        <v>2.5665965217391311</v>
      </c>
      <c r="FV43" s="16">
        <f t="shared" si="80"/>
        <v>2.4231095652173913</v>
      </c>
      <c r="FW43" s="20">
        <f t="shared" si="82"/>
        <v>0.15989500000000012</v>
      </c>
      <c r="FX43" s="21">
        <f t="shared" si="83"/>
        <v>0.13662065217391328</v>
      </c>
      <c r="GA43" s="12">
        <f t="shared" si="84"/>
        <v>201</v>
      </c>
      <c r="GB43" s="13">
        <f t="shared" si="85"/>
        <v>2.5975999999999999</v>
      </c>
      <c r="GC43" s="2">
        <f t="shared" si="86"/>
        <v>2.42489</v>
      </c>
      <c r="GD43" s="2">
        <f t="shared" si="87"/>
        <v>2.4119126086956513</v>
      </c>
      <c r="GE43" s="2"/>
      <c r="GF43" s="2"/>
      <c r="GG43" s="2"/>
      <c r="GH43" s="2"/>
    </row>
    <row r="44" spans="1:190" x14ac:dyDescent="0.25">
      <c r="A44" s="12">
        <v>202</v>
      </c>
      <c r="B44" s="33">
        <v>84.719480000000004</v>
      </c>
      <c r="C44" s="34">
        <v>84.898759999999996</v>
      </c>
      <c r="D44" s="35">
        <v>84.523619999999994</v>
      </c>
      <c r="E44" s="35">
        <v>85.111969999999999</v>
      </c>
      <c r="F44" s="36">
        <v>84.478219999999993</v>
      </c>
      <c r="G44" s="14">
        <f t="shared" si="88"/>
        <v>84.84352934782612</v>
      </c>
      <c r="H44" s="15">
        <f t="shared" si="89"/>
        <v>84.865915869565242</v>
      </c>
      <c r="I44" s="15">
        <f t="shared" si="90"/>
        <v>84.974712608695683</v>
      </c>
      <c r="J44" s="16">
        <f t="shared" si="91"/>
        <v>84.888456739130433</v>
      </c>
      <c r="K44" s="20">
        <f t="shared" si="92"/>
        <v>0.31687500000000313</v>
      </c>
      <c r="L44" s="21">
        <f t="shared" si="93"/>
        <v>6.5591630434781223E-2</v>
      </c>
      <c r="O44" s="12">
        <f t="shared" si="94"/>
        <v>202</v>
      </c>
      <c r="P44" s="13">
        <f t="shared" si="95"/>
        <v>84.719480000000004</v>
      </c>
      <c r="Q44" s="2">
        <f t="shared" si="96"/>
        <v>84.898759999999996</v>
      </c>
      <c r="R44" s="2">
        <f t="shared" si="97"/>
        <v>84.84352934782612</v>
      </c>
      <c r="S44" s="2"/>
      <c r="T44" s="2"/>
      <c r="U44" s="2"/>
      <c r="V44" s="2"/>
      <c r="Y44" s="12">
        <v>202</v>
      </c>
      <c r="Z44" s="33">
        <v>65.301630000000003</v>
      </c>
      <c r="AA44" s="34">
        <v>65.211150000000004</v>
      </c>
      <c r="AB44" s="35">
        <v>64.91722</v>
      </c>
      <c r="AC44" s="35">
        <v>65.182829999999996</v>
      </c>
      <c r="AD44" s="36">
        <v>65.067310000000006</v>
      </c>
      <c r="AE44" s="14">
        <f t="shared" si="18"/>
        <v>65.571391956521737</v>
      </c>
      <c r="AF44" s="15">
        <f t="shared" si="19"/>
        <v>65.173293695652205</v>
      </c>
      <c r="AG44" s="15">
        <f t="shared" si="20"/>
        <v>65.513423043478269</v>
      </c>
      <c r="AH44" s="16">
        <f t="shared" si="21"/>
        <v>65.925890869565265</v>
      </c>
      <c r="AI44" s="20">
        <f t="shared" si="22"/>
        <v>0.14696500000000157</v>
      </c>
      <c r="AJ44" s="21">
        <f t="shared" si="23"/>
        <v>0.37629858695652985</v>
      </c>
      <c r="AM44" s="12">
        <f t="shared" si="24"/>
        <v>202</v>
      </c>
      <c r="AN44" s="13">
        <f t="shared" si="25"/>
        <v>65.301630000000003</v>
      </c>
      <c r="AO44" s="2">
        <f t="shared" si="26"/>
        <v>65.211150000000004</v>
      </c>
      <c r="AP44" s="2">
        <f t="shared" si="27"/>
        <v>65.571391956521737</v>
      </c>
      <c r="AQ44" s="2"/>
      <c r="AR44" s="2"/>
      <c r="AS44" s="2"/>
      <c r="AT44" s="2"/>
      <c r="AW44" s="12">
        <v>202</v>
      </c>
      <c r="AX44" s="33">
        <v>13.22917</v>
      </c>
      <c r="AY44" s="34">
        <v>13.34548</v>
      </c>
      <c r="AZ44" s="35">
        <v>12.43568</v>
      </c>
      <c r="BA44" s="35">
        <v>12.84116</v>
      </c>
      <c r="BB44" s="36">
        <v>13.10754</v>
      </c>
      <c r="BC44" s="14">
        <f t="shared" si="98"/>
        <v>13.202603913043472</v>
      </c>
      <c r="BD44" s="15">
        <f t="shared" si="99"/>
        <v>13.022996739130431</v>
      </c>
      <c r="BE44" s="15">
        <f t="shared" si="100"/>
        <v>12.621580434782608</v>
      </c>
      <c r="BF44" s="16">
        <f t="shared" si="101"/>
        <v>12.409283043478258</v>
      </c>
      <c r="BG44" s="20">
        <f t="shared" si="102"/>
        <v>0.4549000000000003</v>
      </c>
      <c r="BH44" s="21">
        <f t="shared" si="103"/>
        <v>0.39666043478260704</v>
      </c>
      <c r="BK44" s="12">
        <f t="shared" si="104"/>
        <v>202</v>
      </c>
      <c r="BL44" s="13">
        <f t="shared" si="105"/>
        <v>13.22917</v>
      </c>
      <c r="BM44" s="2">
        <f t="shared" si="106"/>
        <v>13.34548</v>
      </c>
      <c r="BN44" s="2">
        <f t="shared" si="107"/>
        <v>13.202603913043472</v>
      </c>
      <c r="BO44" s="2"/>
      <c r="BP44" s="2"/>
      <c r="BQ44" s="2"/>
      <c r="BR44" s="2"/>
      <c r="BU44" s="12"/>
      <c r="BV44" s="33"/>
      <c r="BW44" s="34"/>
      <c r="BX44" s="35"/>
      <c r="BY44" s="35"/>
      <c r="BZ44" s="36"/>
      <c r="CA44" s="14" t="str">
        <f t="shared" si="108"/>
        <v/>
      </c>
      <c r="CB44" s="15" t="str">
        <f t="shared" si="109"/>
        <v/>
      </c>
      <c r="CC44" s="15" t="str">
        <f t="shared" si="110"/>
        <v/>
      </c>
      <c r="CD44" s="16" t="str">
        <f t="shared" si="111"/>
        <v/>
      </c>
      <c r="CE44" s="20" t="str">
        <f t="shared" si="112"/>
        <v/>
      </c>
      <c r="CF44" s="21" t="str">
        <f t="shared" si="113"/>
        <v/>
      </c>
      <c r="CI44" s="12">
        <f t="shared" si="114"/>
        <v>0</v>
      </c>
      <c r="CJ44" s="13" t="str">
        <f t="shared" si="115"/>
        <v/>
      </c>
      <c r="CK44" s="2" t="str">
        <f t="shared" si="116"/>
        <v/>
      </c>
      <c r="CL44" s="2" t="str">
        <f t="shared" si="117"/>
        <v/>
      </c>
      <c r="CM44" s="2"/>
      <c r="CN44" s="2"/>
      <c r="CO44" s="2"/>
      <c r="CP44" s="2"/>
      <c r="CS44" s="12">
        <v>202</v>
      </c>
      <c r="CT44" s="33">
        <v>12.780760000000001</v>
      </c>
      <c r="CU44" s="34">
        <v>12.610010000000001</v>
      </c>
      <c r="CV44" s="35">
        <v>12.61341</v>
      </c>
      <c r="CW44" s="35">
        <v>12.70599</v>
      </c>
      <c r="CX44" s="36">
        <v>12.67882</v>
      </c>
      <c r="CY44" s="14">
        <f t="shared" si="48"/>
        <v>12.728817826086955</v>
      </c>
      <c r="CZ44" s="15">
        <f t="shared" si="49"/>
        <v>12.688461739130435</v>
      </c>
      <c r="DA44" s="15">
        <f t="shared" si="50"/>
        <v>12.786256956521742</v>
      </c>
      <c r="DB44" s="16">
        <f t="shared" si="51"/>
        <v>12.776249999999999</v>
      </c>
      <c r="DC44" s="20">
        <f t="shared" si="118"/>
        <v>4.7989999999999533E-2</v>
      </c>
      <c r="DD44" s="21">
        <f t="shared" si="119"/>
        <v>4.8897608695653183E-2</v>
      </c>
      <c r="DG44" s="12">
        <f t="shared" si="120"/>
        <v>202</v>
      </c>
      <c r="DH44" s="13">
        <f t="shared" si="121"/>
        <v>12.780760000000001</v>
      </c>
      <c r="DI44" s="2">
        <f t="shared" si="122"/>
        <v>12.610010000000001</v>
      </c>
      <c r="DJ44" s="2">
        <f t="shared" si="123"/>
        <v>12.728817826086955</v>
      </c>
      <c r="DK44" s="2"/>
      <c r="DL44" s="2"/>
      <c r="DM44" s="2"/>
      <c r="DN44" s="2"/>
      <c r="DQ44" s="12">
        <v>202</v>
      </c>
      <c r="DR44" s="33">
        <v>2.6939199999999999</v>
      </c>
      <c r="DS44" s="34">
        <v>2.76519</v>
      </c>
      <c r="DT44" s="35">
        <v>2.7164799999999998</v>
      </c>
      <c r="DU44" s="35">
        <v>2.7569400000000002</v>
      </c>
      <c r="DV44" s="36">
        <v>2.8833299999999999</v>
      </c>
      <c r="DW44" s="14">
        <f t="shared" si="124"/>
        <v>2.7679486956521737</v>
      </c>
      <c r="DX44" s="15">
        <f t="shared" si="125"/>
        <v>2.7767132608695633</v>
      </c>
      <c r="DY44" s="15">
        <f t="shared" si="126"/>
        <v>2.7819284782608684</v>
      </c>
      <c r="DZ44" s="16">
        <f t="shared" si="127"/>
        <v>2.7882095652173904</v>
      </c>
      <c r="EA44" s="20">
        <f t="shared" si="128"/>
        <v>8.3425000000000082E-2</v>
      </c>
      <c r="EB44" s="21">
        <f t="shared" si="129"/>
        <v>1.0130434782608333E-2</v>
      </c>
      <c r="EE44" s="12">
        <f t="shared" si="130"/>
        <v>202</v>
      </c>
      <c r="EF44" s="13">
        <f t="shared" si="131"/>
        <v>2.6939199999999999</v>
      </c>
      <c r="EG44" s="2">
        <f t="shared" si="132"/>
        <v>2.76519</v>
      </c>
      <c r="EH44" s="2">
        <f t="shared" si="133"/>
        <v>2.7679486956521737</v>
      </c>
      <c r="EI44" s="2"/>
      <c r="EJ44" s="2"/>
      <c r="EK44" s="2"/>
      <c r="EL44" s="2"/>
      <c r="EO44" s="12">
        <v>202</v>
      </c>
      <c r="EP44" s="33">
        <v>1.5849599999999999</v>
      </c>
      <c r="EQ44" s="34">
        <v>1.5225599999999999</v>
      </c>
      <c r="ER44" s="35">
        <v>1.5396399999999999</v>
      </c>
      <c r="ES44" s="35">
        <v>1.3917900000000001</v>
      </c>
      <c r="ET44" s="36">
        <v>1.6159300000000001</v>
      </c>
      <c r="EU44" s="14">
        <f t="shared" si="134"/>
        <v>1.5448758695652172</v>
      </c>
      <c r="EV44" s="15">
        <f t="shared" si="135"/>
        <v>1.6406269565217386</v>
      </c>
      <c r="EW44" s="15">
        <f t="shared" si="136"/>
        <v>1.5440534782608692</v>
      </c>
      <c r="EX44" s="16">
        <f t="shared" si="137"/>
        <v>1.5116986956521743</v>
      </c>
      <c r="EY44" s="20">
        <f t="shared" si="138"/>
        <v>0.11207</v>
      </c>
      <c r="EZ44" s="21">
        <f t="shared" si="139"/>
        <v>6.4464130434782163E-2</v>
      </c>
      <c r="FC44" s="12">
        <f t="shared" si="140"/>
        <v>202</v>
      </c>
      <c r="FD44" s="13">
        <f t="shared" si="141"/>
        <v>1.5849599999999999</v>
      </c>
      <c r="FE44" s="2">
        <f t="shared" si="142"/>
        <v>1.5225599999999999</v>
      </c>
      <c r="FF44" s="2">
        <f t="shared" si="143"/>
        <v>1.5448758695652172</v>
      </c>
      <c r="FG44" s="2"/>
      <c r="FH44" s="2"/>
      <c r="FI44" s="2"/>
      <c r="FJ44" s="2"/>
      <c r="FM44" s="12">
        <v>202</v>
      </c>
      <c r="FN44" s="33">
        <v>2.6069800000000001</v>
      </c>
      <c r="FO44" s="34">
        <v>2.4597699999999998</v>
      </c>
      <c r="FP44" s="35">
        <v>2.70505</v>
      </c>
      <c r="FQ44" s="35">
        <v>2.4817</v>
      </c>
      <c r="FR44" s="36">
        <v>2.3815300000000001</v>
      </c>
      <c r="FS44" s="14">
        <f t="shared" si="81"/>
        <v>2.4467926086956511</v>
      </c>
      <c r="FT44" s="15">
        <f t="shared" si="78"/>
        <v>2.6704139130434776</v>
      </c>
      <c r="FU44" s="15">
        <f t="shared" si="79"/>
        <v>2.5482965217391311</v>
      </c>
      <c r="FV44" s="16">
        <f t="shared" si="80"/>
        <v>2.4046395652173915</v>
      </c>
      <c r="FW44" s="20">
        <f t="shared" si="82"/>
        <v>0.1617599999999999</v>
      </c>
      <c r="FX44" s="21">
        <f t="shared" si="83"/>
        <v>0.13288717391304306</v>
      </c>
      <c r="GA44" s="12">
        <f t="shared" si="84"/>
        <v>202</v>
      </c>
      <c r="GB44" s="13">
        <f t="shared" si="85"/>
        <v>2.6069800000000001</v>
      </c>
      <c r="GC44" s="2">
        <f t="shared" si="86"/>
        <v>2.4597699999999998</v>
      </c>
      <c r="GD44" s="2">
        <f t="shared" si="87"/>
        <v>2.4467926086956511</v>
      </c>
      <c r="GE44" s="2"/>
      <c r="GF44" s="2"/>
      <c r="GG44" s="2"/>
      <c r="GH44" s="2"/>
    </row>
    <row r="45" spans="1:190" x14ac:dyDescent="0.25">
      <c r="A45" s="12">
        <v>211</v>
      </c>
      <c r="B45" s="33">
        <v>85.786389999999997</v>
      </c>
      <c r="C45" s="34">
        <v>85.979569999999995</v>
      </c>
      <c r="D45" s="35">
        <v>85.729299999999995</v>
      </c>
      <c r="E45" s="35">
        <v>86.012439999999998</v>
      </c>
      <c r="F45" s="36">
        <v>85.312039999999996</v>
      </c>
      <c r="G45" s="14">
        <f t="shared" si="88"/>
        <v>85.92433934782612</v>
      </c>
      <c r="H45" s="15">
        <f t="shared" si="89"/>
        <v>86.071595869565243</v>
      </c>
      <c r="I45" s="15">
        <f t="shared" si="90"/>
        <v>85.875182608695681</v>
      </c>
      <c r="J45" s="16">
        <f t="shared" si="91"/>
        <v>85.722276739130436</v>
      </c>
      <c r="K45" s="20">
        <f t="shared" si="92"/>
        <v>0.35020000000000095</v>
      </c>
      <c r="L45" s="21">
        <f t="shared" si="93"/>
        <v>0.17465956521740367</v>
      </c>
      <c r="O45" s="12">
        <f t="shared" si="94"/>
        <v>211</v>
      </c>
      <c r="P45" s="13">
        <f t="shared" si="95"/>
        <v>85.786389999999997</v>
      </c>
      <c r="Q45" s="2">
        <f t="shared" si="96"/>
        <v>85.979569999999995</v>
      </c>
      <c r="R45" s="2">
        <f t="shared" si="97"/>
        <v>85.92433934782612</v>
      </c>
      <c r="S45" s="2"/>
      <c r="T45" s="2"/>
      <c r="U45" s="2"/>
      <c r="V45" s="2"/>
      <c r="Y45" s="12">
        <v>211</v>
      </c>
      <c r="Z45" s="33">
        <v>64.267420000000001</v>
      </c>
      <c r="AA45" s="34">
        <v>63.430540000000001</v>
      </c>
      <c r="AB45" s="35">
        <v>63.38917</v>
      </c>
      <c r="AC45" s="35">
        <v>63.707039999999999</v>
      </c>
      <c r="AD45" s="36">
        <v>63.432070000000003</v>
      </c>
      <c r="AE45" s="14">
        <f t="shared" si="18"/>
        <v>63.790781956521734</v>
      </c>
      <c r="AF45" s="15">
        <f t="shared" si="19"/>
        <v>63.645243695652205</v>
      </c>
      <c r="AG45" s="15">
        <f t="shared" si="20"/>
        <v>64.03763304347828</v>
      </c>
      <c r="AH45" s="16">
        <f t="shared" si="21"/>
        <v>64.290650869565269</v>
      </c>
      <c r="AI45" s="20">
        <f t="shared" si="22"/>
        <v>0.1589349999999996</v>
      </c>
      <c r="AJ45" s="21">
        <f t="shared" si="23"/>
        <v>0.32270358695653201</v>
      </c>
      <c r="AM45" s="12">
        <f t="shared" si="24"/>
        <v>211</v>
      </c>
      <c r="AN45" s="13">
        <f t="shared" si="25"/>
        <v>64.267420000000001</v>
      </c>
      <c r="AO45" s="2">
        <f t="shared" si="26"/>
        <v>63.430540000000001</v>
      </c>
      <c r="AP45" s="2">
        <f t="shared" si="27"/>
        <v>63.790781956521734</v>
      </c>
      <c r="AQ45" s="2"/>
      <c r="AR45" s="2"/>
      <c r="AS45" s="2"/>
      <c r="AT45" s="2"/>
      <c r="AW45" s="12">
        <v>211</v>
      </c>
      <c r="AX45" s="33">
        <v>14.16201</v>
      </c>
      <c r="AY45" s="34">
        <v>14.82103</v>
      </c>
      <c r="AZ45" s="35">
        <v>14.13777</v>
      </c>
      <c r="BA45" s="35">
        <v>14.82762</v>
      </c>
      <c r="BB45" s="36">
        <v>15.429169999999999</v>
      </c>
      <c r="BC45" s="14">
        <f t="shared" si="98"/>
        <v>14.678153913043472</v>
      </c>
      <c r="BD45" s="15">
        <f t="shared" si="99"/>
        <v>14.725086739130431</v>
      </c>
      <c r="BE45" s="15">
        <f t="shared" si="100"/>
        <v>14.608040434782607</v>
      </c>
      <c r="BF45" s="16">
        <f t="shared" si="101"/>
        <v>14.730913043478257</v>
      </c>
      <c r="BG45" s="20">
        <f t="shared" si="102"/>
        <v>0.64569999999999972</v>
      </c>
      <c r="BH45" s="21">
        <f t="shared" si="103"/>
        <v>6.1436304347824766E-2</v>
      </c>
      <c r="BK45" s="12">
        <f t="shared" si="104"/>
        <v>211</v>
      </c>
      <c r="BL45" s="13">
        <f t="shared" si="105"/>
        <v>14.16201</v>
      </c>
      <c r="BM45" s="2">
        <f t="shared" si="106"/>
        <v>14.82103</v>
      </c>
      <c r="BN45" s="2">
        <f t="shared" si="107"/>
        <v>14.678153913043472</v>
      </c>
      <c r="BO45" s="2"/>
      <c r="BP45" s="2"/>
      <c r="BQ45" s="2"/>
      <c r="BR45" s="2"/>
      <c r="BU45" s="12"/>
      <c r="BV45" s="33"/>
      <c r="BW45" s="34"/>
      <c r="BX45" s="35"/>
      <c r="BY45" s="35"/>
      <c r="BZ45" s="36"/>
      <c r="CA45" s="14" t="str">
        <f t="shared" si="108"/>
        <v/>
      </c>
      <c r="CB45" s="15" t="str">
        <f t="shared" si="109"/>
        <v/>
      </c>
      <c r="CC45" s="15" t="str">
        <f t="shared" si="110"/>
        <v/>
      </c>
      <c r="CD45" s="16" t="str">
        <f t="shared" si="111"/>
        <v/>
      </c>
      <c r="CE45" s="20" t="str">
        <f t="shared" si="112"/>
        <v/>
      </c>
      <c r="CF45" s="21" t="str">
        <f t="shared" si="113"/>
        <v/>
      </c>
      <c r="CI45" s="12">
        <f t="shared" si="114"/>
        <v>0</v>
      </c>
      <c r="CJ45" s="13" t="str">
        <f t="shared" si="115"/>
        <v/>
      </c>
      <c r="CK45" s="2" t="str">
        <f t="shared" si="116"/>
        <v/>
      </c>
      <c r="CL45" s="2" t="str">
        <f t="shared" si="117"/>
        <v/>
      </c>
      <c r="CM45" s="2"/>
      <c r="CN45" s="2"/>
      <c r="CO45" s="2"/>
      <c r="CP45" s="2"/>
      <c r="CS45" s="12">
        <v>211</v>
      </c>
      <c r="CT45" s="33">
        <v>12.480259999999999</v>
      </c>
      <c r="CU45" s="34">
        <v>12.35398</v>
      </c>
      <c r="CV45" s="35">
        <v>12.39494</v>
      </c>
      <c r="CW45" s="35">
        <v>12.38814</v>
      </c>
      <c r="CX45" s="36">
        <v>12.38958</v>
      </c>
      <c r="CY45" s="14">
        <f t="shared" si="48"/>
        <v>12.472787826086954</v>
      </c>
      <c r="CZ45" s="15">
        <f t="shared" si="49"/>
        <v>12.469991739130435</v>
      </c>
      <c r="DA45" s="15">
        <f t="shared" si="50"/>
        <v>12.468406956521742</v>
      </c>
      <c r="DB45" s="16">
        <f t="shared" si="51"/>
        <v>12.48701</v>
      </c>
      <c r="DC45" s="20">
        <f t="shared" si="118"/>
        <v>2.0480000000000054E-2</v>
      </c>
      <c r="DD45" s="21">
        <f t="shared" si="119"/>
        <v>9.301521739129015E-3</v>
      </c>
      <c r="DG45" s="12">
        <f t="shared" si="120"/>
        <v>211</v>
      </c>
      <c r="DH45" s="13">
        <f t="shared" si="121"/>
        <v>12.480259999999999</v>
      </c>
      <c r="DI45" s="2">
        <f t="shared" si="122"/>
        <v>12.35398</v>
      </c>
      <c r="DJ45" s="2">
        <f t="shared" si="123"/>
        <v>12.472787826086954</v>
      </c>
      <c r="DK45" s="2"/>
      <c r="DL45" s="2"/>
      <c r="DM45" s="2"/>
      <c r="DN45" s="2"/>
      <c r="DQ45" s="12">
        <v>211</v>
      </c>
      <c r="DR45" s="33">
        <v>2.7241200000000001</v>
      </c>
      <c r="DS45" s="34">
        <v>2.87852</v>
      </c>
      <c r="DT45" s="35">
        <v>2.7795700000000001</v>
      </c>
      <c r="DU45" s="35">
        <v>2.8347099999999998</v>
      </c>
      <c r="DV45" s="36">
        <v>2.9936099999999999</v>
      </c>
      <c r="DW45" s="14">
        <f t="shared" si="124"/>
        <v>2.8812786956521736</v>
      </c>
      <c r="DX45" s="15">
        <f t="shared" si="125"/>
        <v>2.8398032608695636</v>
      </c>
      <c r="DY45" s="15">
        <f t="shared" si="126"/>
        <v>2.8596984782608681</v>
      </c>
      <c r="DZ45" s="16">
        <f t="shared" si="127"/>
        <v>2.8984895652173903</v>
      </c>
      <c r="EA45" s="20">
        <f t="shared" si="128"/>
        <v>0.10701999999999989</v>
      </c>
      <c r="EB45" s="21">
        <f t="shared" si="129"/>
        <v>2.9343152173913367E-2</v>
      </c>
      <c r="EE45" s="12">
        <f t="shared" si="130"/>
        <v>211</v>
      </c>
      <c r="EF45" s="13">
        <f t="shared" si="131"/>
        <v>2.7241200000000001</v>
      </c>
      <c r="EG45" s="2">
        <f t="shared" si="132"/>
        <v>2.87852</v>
      </c>
      <c r="EH45" s="2">
        <f t="shared" si="133"/>
        <v>2.8812786956521736</v>
      </c>
      <c r="EI45" s="2"/>
      <c r="EJ45" s="2"/>
      <c r="EK45" s="2"/>
      <c r="EL45" s="2"/>
      <c r="EO45" s="12">
        <v>211</v>
      </c>
      <c r="EP45" s="33">
        <v>1.6781600000000001</v>
      </c>
      <c r="EQ45" s="34">
        <v>1.7260500000000001</v>
      </c>
      <c r="ER45" s="35">
        <v>1.6708799999999999</v>
      </c>
      <c r="ES45" s="35">
        <v>1.56741</v>
      </c>
      <c r="ET45" s="36">
        <v>1.79664</v>
      </c>
      <c r="EU45" s="14">
        <f t="shared" si="134"/>
        <v>1.7483658695652173</v>
      </c>
      <c r="EV45" s="15">
        <f t="shared" si="135"/>
        <v>1.7718669565217386</v>
      </c>
      <c r="EW45" s="15">
        <f t="shared" si="136"/>
        <v>1.7196734782608691</v>
      </c>
      <c r="EX45" s="16">
        <f t="shared" si="137"/>
        <v>1.6924086956521742</v>
      </c>
      <c r="EY45" s="20">
        <f t="shared" si="138"/>
        <v>0.11461500000000002</v>
      </c>
      <c r="EZ45" s="21">
        <f t="shared" si="139"/>
        <v>3.9729130434782212E-2</v>
      </c>
      <c r="FC45" s="12">
        <f t="shared" si="140"/>
        <v>211</v>
      </c>
      <c r="FD45" s="13">
        <f t="shared" si="141"/>
        <v>1.6781600000000001</v>
      </c>
      <c r="FE45" s="2">
        <f t="shared" si="142"/>
        <v>1.7260500000000001</v>
      </c>
      <c r="FF45" s="2">
        <f t="shared" si="143"/>
        <v>1.7483658695652173</v>
      </c>
      <c r="FG45" s="2"/>
      <c r="FH45" s="2"/>
      <c r="FI45" s="2"/>
      <c r="FJ45" s="2"/>
      <c r="FM45" s="12">
        <v>211</v>
      </c>
      <c r="FN45" s="33">
        <v>2.1809699999999999</v>
      </c>
      <c r="FO45" s="34">
        <v>2.25048</v>
      </c>
      <c r="FP45" s="35">
        <v>2.31209</v>
      </c>
      <c r="FQ45" s="35">
        <v>2.1298300000000001</v>
      </c>
      <c r="FR45" s="36">
        <v>2.1708799999999999</v>
      </c>
      <c r="FS45" s="14">
        <f t="shared" si="81"/>
        <v>2.2375026086956513</v>
      </c>
      <c r="FT45" s="15">
        <f t="shared" si="78"/>
        <v>2.2774539130434777</v>
      </c>
      <c r="FU45" s="15">
        <f t="shared" si="79"/>
        <v>2.1964265217391312</v>
      </c>
      <c r="FV45" s="16">
        <f t="shared" si="80"/>
        <v>2.1939895652173913</v>
      </c>
      <c r="FW45" s="20">
        <f t="shared" si="82"/>
        <v>9.1129999999999933E-2</v>
      </c>
      <c r="FX45" s="21">
        <f t="shared" si="83"/>
        <v>4.173217391304318E-2</v>
      </c>
      <c r="GA45" s="12">
        <f t="shared" si="84"/>
        <v>211</v>
      </c>
      <c r="GB45" s="13">
        <f t="shared" si="85"/>
        <v>2.1809699999999999</v>
      </c>
      <c r="GC45" s="2">
        <f t="shared" si="86"/>
        <v>2.25048</v>
      </c>
      <c r="GD45" s="2">
        <f t="shared" si="87"/>
        <v>2.2375026086956513</v>
      </c>
      <c r="GE45" s="2"/>
      <c r="GF45" s="2"/>
      <c r="GG45" s="2"/>
      <c r="GH45" s="2"/>
    </row>
    <row r="46" spans="1:190" x14ac:dyDescent="0.25">
      <c r="A46" s="12">
        <v>212</v>
      </c>
      <c r="B46" s="33">
        <v>85.847239999999999</v>
      </c>
      <c r="C46" s="34">
        <v>85.947959999999995</v>
      </c>
      <c r="D46" s="35">
        <v>85.673439999999999</v>
      </c>
      <c r="E46" s="35">
        <v>85.798119999999997</v>
      </c>
      <c r="F46" s="36">
        <v>85.053200000000004</v>
      </c>
      <c r="G46" s="14">
        <f t="shared" si="88"/>
        <v>85.892729347826119</v>
      </c>
      <c r="H46" s="15">
        <f t="shared" si="89"/>
        <v>86.015735869565248</v>
      </c>
      <c r="I46" s="15">
        <f t="shared" si="90"/>
        <v>85.66086260869568</v>
      </c>
      <c r="J46" s="16">
        <f t="shared" si="91"/>
        <v>85.463436739130444</v>
      </c>
      <c r="K46" s="20">
        <f t="shared" si="92"/>
        <v>0.44737999999999545</v>
      </c>
      <c r="L46" s="21">
        <f t="shared" si="93"/>
        <v>0.27614956521740197</v>
      </c>
      <c r="O46" s="12">
        <f t="shared" si="94"/>
        <v>212</v>
      </c>
      <c r="P46" s="13">
        <f t="shared" si="95"/>
        <v>85.847239999999999</v>
      </c>
      <c r="Q46" s="2">
        <f t="shared" si="96"/>
        <v>85.947959999999995</v>
      </c>
      <c r="R46" s="2">
        <f t="shared" si="97"/>
        <v>85.892729347826119</v>
      </c>
      <c r="S46" s="2"/>
      <c r="T46" s="2"/>
      <c r="U46" s="2"/>
      <c r="V46" s="2"/>
      <c r="Y46" s="12">
        <v>212</v>
      </c>
      <c r="Z46" s="33">
        <v>64.064970000000002</v>
      </c>
      <c r="AA46" s="34">
        <v>63.657330000000002</v>
      </c>
      <c r="AB46" s="35">
        <v>63.66395</v>
      </c>
      <c r="AC46" s="35">
        <v>63.894950000000001</v>
      </c>
      <c r="AD46" s="36">
        <v>63.626620000000003</v>
      </c>
      <c r="AE46" s="14">
        <f t="shared" si="18"/>
        <v>64.017571956521735</v>
      </c>
      <c r="AF46" s="15">
        <f t="shared" si="19"/>
        <v>63.920023695652205</v>
      </c>
      <c r="AG46" s="15">
        <f t="shared" si="20"/>
        <v>64.225543043478268</v>
      </c>
      <c r="AH46" s="16">
        <f t="shared" si="21"/>
        <v>64.485200869565261</v>
      </c>
      <c r="AI46" s="20">
        <f t="shared" si="22"/>
        <v>0.13416499999999942</v>
      </c>
      <c r="AJ46" s="21">
        <f t="shared" si="23"/>
        <v>0.28258858695652833</v>
      </c>
      <c r="AM46" s="12">
        <f t="shared" si="24"/>
        <v>212</v>
      </c>
      <c r="AN46" s="13">
        <f t="shared" si="25"/>
        <v>64.064970000000002</v>
      </c>
      <c r="AO46" s="2">
        <f t="shared" si="26"/>
        <v>63.657330000000002</v>
      </c>
      <c r="AP46" s="2">
        <f t="shared" si="27"/>
        <v>64.017571956521735</v>
      </c>
      <c r="AQ46" s="2"/>
      <c r="AR46" s="2"/>
      <c r="AS46" s="2"/>
      <c r="AT46" s="2"/>
      <c r="AW46" s="12">
        <v>212</v>
      </c>
      <c r="AX46" s="33">
        <v>14.366759999999999</v>
      </c>
      <c r="AY46" s="34">
        <v>14.6813</v>
      </c>
      <c r="AZ46" s="35">
        <v>14.14655</v>
      </c>
      <c r="BA46" s="35">
        <v>14.97071</v>
      </c>
      <c r="BB46" s="36">
        <v>15.53613</v>
      </c>
      <c r="BC46" s="14">
        <f t="shared" si="98"/>
        <v>14.538423913043472</v>
      </c>
      <c r="BD46" s="15">
        <f t="shared" si="99"/>
        <v>14.733866739130431</v>
      </c>
      <c r="BE46" s="15">
        <f t="shared" si="100"/>
        <v>14.751130434782608</v>
      </c>
      <c r="BF46" s="16">
        <f t="shared" si="101"/>
        <v>14.837873043478258</v>
      </c>
      <c r="BG46" s="20">
        <f t="shared" si="102"/>
        <v>0.69479000000000024</v>
      </c>
      <c r="BH46" s="21">
        <f t="shared" si="103"/>
        <v>0.14972456521739286</v>
      </c>
      <c r="BK46" s="12">
        <f t="shared" si="104"/>
        <v>212</v>
      </c>
      <c r="BL46" s="13">
        <f t="shared" si="105"/>
        <v>14.366759999999999</v>
      </c>
      <c r="BM46" s="2">
        <f t="shared" si="106"/>
        <v>14.6813</v>
      </c>
      <c r="BN46" s="2">
        <f t="shared" si="107"/>
        <v>14.538423913043472</v>
      </c>
      <c r="BO46" s="2"/>
      <c r="BP46" s="2"/>
      <c r="BQ46" s="2"/>
      <c r="BR46" s="2"/>
      <c r="BU46" s="12"/>
      <c r="BV46" s="33"/>
      <c r="BW46" s="34"/>
      <c r="BX46" s="35"/>
      <c r="BY46" s="35"/>
      <c r="BZ46" s="36"/>
      <c r="CA46" s="14" t="str">
        <f t="shared" si="108"/>
        <v/>
      </c>
      <c r="CB46" s="15" t="str">
        <f t="shared" si="109"/>
        <v/>
      </c>
      <c r="CC46" s="15" t="str">
        <f t="shared" si="110"/>
        <v/>
      </c>
      <c r="CD46" s="16" t="str">
        <f t="shared" si="111"/>
        <v/>
      </c>
      <c r="CE46" s="20" t="str">
        <f t="shared" si="112"/>
        <v/>
      </c>
      <c r="CF46" s="21" t="str">
        <f t="shared" si="113"/>
        <v/>
      </c>
      <c r="CI46" s="12">
        <f t="shared" si="114"/>
        <v>0</v>
      </c>
      <c r="CJ46" s="13" t="str">
        <f t="shared" si="115"/>
        <v/>
      </c>
      <c r="CK46" s="2" t="str">
        <f t="shared" si="116"/>
        <v/>
      </c>
      <c r="CL46" s="2" t="str">
        <f t="shared" si="117"/>
        <v/>
      </c>
      <c r="CM46" s="2"/>
      <c r="CN46" s="2"/>
      <c r="CO46" s="2"/>
      <c r="CP46" s="2"/>
      <c r="CS46" s="12">
        <v>212</v>
      </c>
      <c r="CT46" s="33">
        <v>12.48118</v>
      </c>
      <c r="CU46" s="34">
        <v>12.377050000000001</v>
      </c>
      <c r="CV46" s="35">
        <v>12.4193</v>
      </c>
      <c r="CW46" s="35">
        <v>12.4002</v>
      </c>
      <c r="CX46" s="36">
        <v>12.41287</v>
      </c>
      <c r="CY46" s="14">
        <f t="shared" si="48"/>
        <v>12.495857826086954</v>
      </c>
      <c r="CZ46" s="15">
        <f t="shared" si="49"/>
        <v>12.494351739130435</v>
      </c>
      <c r="DA46" s="15">
        <f t="shared" si="50"/>
        <v>12.480466956521742</v>
      </c>
      <c r="DB46" s="16">
        <f t="shared" si="51"/>
        <v>12.510299999999999</v>
      </c>
      <c r="DC46" s="20">
        <f t="shared" si="118"/>
        <v>2.1124999999999616E-2</v>
      </c>
      <c r="DD46" s="21">
        <f t="shared" si="119"/>
        <v>1.4916521739128719E-2</v>
      </c>
      <c r="DG46" s="12">
        <f t="shared" si="120"/>
        <v>212</v>
      </c>
      <c r="DH46" s="13">
        <f t="shared" si="121"/>
        <v>12.48118</v>
      </c>
      <c r="DI46" s="2">
        <f t="shared" si="122"/>
        <v>12.377050000000001</v>
      </c>
      <c r="DJ46" s="2">
        <f t="shared" si="123"/>
        <v>12.495857826086954</v>
      </c>
      <c r="DK46" s="2"/>
      <c r="DL46" s="2"/>
      <c r="DM46" s="2"/>
      <c r="DN46" s="2"/>
      <c r="DQ46" s="12">
        <v>212</v>
      </c>
      <c r="DR46" s="33">
        <v>2.7517299999999998</v>
      </c>
      <c r="DS46" s="34">
        <v>2.8224200000000002</v>
      </c>
      <c r="DT46" s="35">
        <v>2.7299500000000001</v>
      </c>
      <c r="DU46" s="35">
        <v>2.7791100000000002</v>
      </c>
      <c r="DV46" s="36">
        <v>2.9302600000000001</v>
      </c>
      <c r="DW46" s="14">
        <f t="shared" si="124"/>
        <v>2.8251786956521738</v>
      </c>
      <c r="DX46" s="15">
        <f t="shared" si="125"/>
        <v>2.7901832608695636</v>
      </c>
      <c r="DY46" s="15">
        <f t="shared" si="126"/>
        <v>2.8040984782608684</v>
      </c>
      <c r="DZ46" s="16">
        <f t="shared" si="127"/>
        <v>2.8351395652173905</v>
      </c>
      <c r="EA46" s="20">
        <f t="shared" si="128"/>
        <v>0.10015499999999999</v>
      </c>
      <c r="EB46" s="21">
        <f t="shared" si="129"/>
        <v>2.2478152173913468E-2</v>
      </c>
      <c r="EE46" s="12">
        <f t="shared" si="130"/>
        <v>212</v>
      </c>
      <c r="EF46" s="13">
        <f t="shared" si="131"/>
        <v>2.7517299999999998</v>
      </c>
      <c r="EG46" s="2">
        <f t="shared" si="132"/>
        <v>2.8224200000000002</v>
      </c>
      <c r="EH46" s="2">
        <f t="shared" si="133"/>
        <v>2.8251786956521738</v>
      </c>
      <c r="EI46" s="2"/>
      <c r="EJ46" s="2"/>
      <c r="EK46" s="2"/>
      <c r="EL46" s="2"/>
      <c r="EO46" s="12">
        <v>212</v>
      </c>
      <c r="EP46" s="33">
        <v>1.6800999999999999</v>
      </c>
      <c r="EQ46" s="34">
        <v>1.7121900000000001</v>
      </c>
      <c r="ER46" s="35">
        <v>1.63792</v>
      </c>
      <c r="ES46" s="35">
        <v>1.5330999999999999</v>
      </c>
      <c r="ET46" s="36">
        <v>1.7702500000000001</v>
      </c>
      <c r="EU46" s="14">
        <f t="shared" si="134"/>
        <v>1.7345058695652174</v>
      </c>
      <c r="EV46" s="15">
        <f t="shared" si="135"/>
        <v>1.7389069565217388</v>
      </c>
      <c r="EW46" s="15">
        <f t="shared" si="136"/>
        <v>1.6853634782608691</v>
      </c>
      <c r="EX46" s="16">
        <f t="shared" si="137"/>
        <v>1.6660186956521743</v>
      </c>
      <c r="EY46" s="20">
        <f t="shared" si="138"/>
        <v>0.1185750000000001</v>
      </c>
      <c r="EZ46" s="21">
        <f t="shared" si="139"/>
        <v>3.6444130434782229E-2</v>
      </c>
      <c r="FC46" s="12">
        <f t="shared" si="140"/>
        <v>212</v>
      </c>
      <c r="FD46" s="13">
        <f t="shared" si="141"/>
        <v>1.6800999999999999</v>
      </c>
      <c r="FE46" s="2">
        <f t="shared" si="142"/>
        <v>1.7121900000000001</v>
      </c>
      <c r="FF46" s="2">
        <f t="shared" si="143"/>
        <v>1.7345058695652174</v>
      </c>
      <c r="FG46" s="2"/>
      <c r="FH46" s="2"/>
      <c r="FI46" s="2"/>
      <c r="FJ46" s="2"/>
      <c r="FM46" s="12">
        <v>212</v>
      </c>
      <c r="FN46" s="33">
        <v>2.1994699999999998</v>
      </c>
      <c r="FO46" s="34">
        <v>2.2009400000000001</v>
      </c>
      <c r="FP46" s="35">
        <v>2.2295799999999999</v>
      </c>
      <c r="FQ46" s="35">
        <v>2.0638700000000001</v>
      </c>
      <c r="FR46" s="36">
        <v>2.1152000000000002</v>
      </c>
      <c r="FS46" s="14">
        <f t="shared" si="81"/>
        <v>2.1879626086956514</v>
      </c>
      <c r="FT46" s="15">
        <f t="shared" si="78"/>
        <v>2.1949439130434776</v>
      </c>
      <c r="FU46" s="15">
        <f t="shared" si="79"/>
        <v>2.1304665217391312</v>
      </c>
      <c r="FV46" s="16">
        <f t="shared" si="80"/>
        <v>2.1383095652173916</v>
      </c>
      <c r="FW46" s="20">
        <f t="shared" si="82"/>
        <v>8.2854999999999901E-2</v>
      </c>
      <c r="FX46" s="21">
        <f t="shared" si="83"/>
        <v>3.2238695652173188E-2</v>
      </c>
      <c r="GA46" s="12">
        <f t="shared" si="84"/>
        <v>212</v>
      </c>
      <c r="GB46" s="13">
        <f t="shared" si="85"/>
        <v>2.1994699999999998</v>
      </c>
      <c r="GC46" s="2">
        <f t="shared" si="86"/>
        <v>2.2009400000000001</v>
      </c>
      <c r="GD46" s="2">
        <f t="shared" si="87"/>
        <v>2.1879626086956514</v>
      </c>
      <c r="GE46" s="2"/>
      <c r="GF46" s="2"/>
      <c r="GG46" s="2"/>
      <c r="GH46" s="2"/>
    </row>
    <row r="47" spans="1:190" x14ac:dyDescent="0.25">
      <c r="A47" s="12">
        <v>221</v>
      </c>
      <c r="B47" s="33">
        <v>86.137519999999995</v>
      </c>
      <c r="C47" s="34">
        <v>86.455200000000005</v>
      </c>
      <c r="D47" s="35">
        <v>85.954710000000006</v>
      </c>
      <c r="E47" s="35">
        <v>86.159509999999997</v>
      </c>
      <c r="F47" s="36">
        <v>85.673100000000005</v>
      </c>
      <c r="G47" s="14">
        <f t="shared" si="88"/>
        <v>86.399969347826129</v>
      </c>
      <c r="H47" s="15">
        <f t="shared" si="89"/>
        <v>86.297005869565254</v>
      </c>
      <c r="I47" s="15">
        <f t="shared" si="90"/>
        <v>86.02225260869568</v>
      </c>
      <c r="J47" s="16">
        <f t="shared" si="91"/>
        <v>86.083336739130445</v>
      </c>
      <c r="K47" s="20">
        <f t="shared" si="92"/>
        <v>0.3910499999999999</v>
      </c>
      <c r="L47" s="21">
        <f t="shared" si="93"/>
        <v>0.18885836956522439</v>
      </c>
      <c r="O47" s="12">
        <f t="shared" si="94"/>
        <v>221</v>
      </c>
      <c r="P47" s="13">
        <f t="shared" si="95"/>
        <v>86.137519999999995</v>
      </c>
      <c r="Q47" s="2">
        <f t="shared" si="96"/>
        <v>86.455200000000005</v>
      </c>
      <c r="R47" s="2">
        <f t="shared" si="97"/>
        <v>86.399969347826129</v>
      </c>
      <c r="S47" s="2"/>
      <c r="T47" s="2"/>
      <c r="U47" s="2"/>
      <c r="V47" s="2"/>
      <c r="Y47" s="12">
        <v>221</v>
      </c>
      <c r="Z47" s="33">
        <v>65.120750000000001</v>
      </c>
      <c r="AA47" s="34">
        <v>64.718310000000002</v>
      </c>
      <c r="AB47" s="35">
        <v>64.712429999999998</v>
      </c>
      <c r="AC47" s="35">
        <v>64.743290000000002</v>
      </c>
      <c r="AD47" s="36">
        <v>64.090029999999999</v>
      </c>
      <c r="AE47" s="14">
        <f t="shared" si="18"/>
        <v>65.078551956521736</v>
      </c>
      <c r="AF47" s="15">
        <f t="shared" si="19"/>
        <v>64.968503695652203</v>
      </c>
      <c r="AG47" s="15">
        <f t="shared" si="20"/>
        <v>65.073883043478276</v>
      </c>
      <c r="AH47" s="16">
        <f t="shared" si="21"/>
        <v>64.948610869565258</v>
      </c>
      <c r="AI47" s="20">
        <f t="shared" si="22"/>
        <v>0.32663000000000153</v>
      </c>
      <c r="AJ47" s="21">
        <f t="shared" si="23"/>
        <v>6.4970543478239051E-2</v>
      </c>
      <c r="AM47" s="12">
        <f t="shared" si="24"/>
        <v>221</v>
      </c>
      <c r="AN47" s="13">
        <f t="shared" si="25"/>
        <v>65.120750000000001</v>
      </c>
      <c r="AO47" s="2">
        <f t="shared" si="26"/>
        <v>64.718310000000002</v>
      </c>
      <c r="AP47" s="2">
        <f t="shared" si="27"/>
        <v>65.078551956521736</v>
      </c>
      <c r="AQ47" s="2"/>
      <c r="AR47" s="2"/>
      <c r="AS47" s="2"/>
      <c r="AT47" s="2"/>
      <c r="AW47" s="12">
        <v>221</v>
      </c>
      <c r="AX47" s="33">
        <v>13.79715</v>
      </c>
      <c r="AY47" s="34">
        <v>13.88861</v>
      </c>
      <c r="AZ47" s="35">
        <v>13.671329999999999</v>
      </c>
      <c r="BA47" s="35">
        <v>14.519019999999999</v>
      </c>
      <c r="BB47" s="36">
        <v>15.05569</v>
      </c>
      <c r="BC47" s="14">
        <f t="shared" si="98"/>
        <v>13.745733913043471</v>
      </c>
      <c r="BD47" s="15">
        <f t="shared" si="99"/>
        <v>14.25864673913043</v>
      </c>
      <c r="BE47" s="15">
        <f t="shared" si="100"/>
        <v>14.299440434782607</v>
      </c>
      <c r="BF47" s="16">
        <f t="shared" si="101"/>
        <v>14.357433043478258</v>
      </c>
      <c r="BG47" s="20">
        <f t="shared" si="102"/>
        <v>0.69218000000000046</v>
      </c>
      <c r="BH47" s="21">
        <f t="shared" si="103"/>
        <v>0.30584956521739315</v>
      </c>
      <c r="BK47" s="12">
        <f t="shared" si="104"/>
        <v>221</v>
      </c>
      <c r="BL47" s="13">
        <f t="shared" si="105"/>
        <v>13.79715</v>
      </c>
      <c r="BM47" s="2">
        <f t="shared" si="106"/>
        <v>13.88861</v>
      </c>
      <c r="BN47" s="2">
        <f t="shared" si="107"/>
        <v>13.745733913043471</v>
      </c>
      <c r="BO47" s="2"/>
      <c r="BP47" s="2"/>
      <c r="BQ47" s="2"/>
      <c r="BR47" s="2"/>
      <c r="BU47" s="12"/>
      <c r="BV47" s="33"/>
      <c r="BW47" s="34"/>
      <c r="BX47" s="35"/>
      <c r="BY47" s="35"/>
      <c r="BZ47" s="36"/>
      <c r="CA47" s="14" t="str">
        <f t="shared" si="108"/>
        <v/>
      </c>
      <c r="CB47" s="15" t="str">
        <f t="shared" si="109"/>
        <v/>
      </c>
      <c r="CC47" s="15" t="str">
        <f t="shared" si="110"/>
        <v/>
      </c>
      <c r="CD47" s="16" t="str">
        <f t="shared" si="111"/>
        <v/>
      </c>
      <c r="CE47" s="20" t="str">
        <f t="shared" si="112"/>
        <v/>
      </c>
      <c r="CF47" s="21" t="str">
        <f t="shared" si="113"/>
        <v/>
      </c>
      <c r="CI47" s="12">
        <f t="shared" si="114"/>
        <v>0</v>
      </c>
      <c r="CJ47" s="13" t="str">
        <f t="shared" si="115"/>
        <v/>
      </c>
      <c r="CK47" s="2" t="str">
        <f t="shared" si="116"/>
        <v/>
      </c>
      <c r="CL47" s="2" t="str">
        <f t="shared" si="117"/>
        <v/>
      </c>
      <c r="CM47" s="2"/>
      <c r="CN47" s="2"/>
      <c r="CO47" s="2"/>
      <c r="CP47" s="2"/>
      <c r="CS47" s="12">
        <v>221</v>
      </c>
      <c r="CT47" s="33">
        <v>12.371180000000001</v>
      </c>
      <c r="CU47" s="34">
        <v>12.299300000000001</v>
      </c>
      <c r="CV47" s="35">
        <v>12.36839</v>
      </c>
      <c r="CW47" s="35">
        <v>12.3233</v>
      </c>
      <c r="CX47" s="36">
        <v>12.36177</v>
      </c>
      <c r="CY47" s="14">
        <f t="shared" si="48"/>
        <v>12.418107826086954</v>
      </c>
      <c r="CZ47" s="15">
        <f t="shared" si="49"/>
        <v>12.443441739130435</v>
      </c>
      <c r="DA47" s="15">
        <f t="shared" si="50"/>
        <v>12.403566956521741</v>
      </c>
      <c r="DB47" s="16">
        <f t="shared" si="51"/>
        <v>12.459199999999999</v>
      </c>
      <c r="DC47" s="20">
        <f t="shared" si="118"/>
        <v>3.4544999999999604E-2</v>
      </c>
      <c r="DD47" s="21">
        <f t="shared" si="119"/>
        <v>2.7816521739128852E-2</v>
      </c>
      <c r="DG47" s="12">
        <f t="shared" si="120"/>
        <v>221</v>
      </c>
      <c r="DH47" s="13">
        <f t="shared" si="121"/>
        <v>12.371180000000001</v>
      </c>
      <c r="DI47" s="2">
        <f t="shared" si="122"/>
        <v>12.299300000000001</v>
      </c>
      <c r="DJ47" s="2">
        <f t="shared" si="123"/>
        <v>12.418107826086954</v>
      </c>
      <c r="DK47" s="2"/>
      <c r="DL47" s="2"/>
      <c r="DM47" s="2"/>
      <c r="DN47" s="2"/>
      <c r="DQ47" s="12">
        <v>221</v>
      </c>
      <c r="DR47" s="33">
        <v>2.6123699999999999</v>
      </c>
      <c r="DS47" s="34">
        <v>2.6081799999999999</v>
      </c>
      <c r="DT47" s="35">
        <v>2.57267</v>
      </c>
      <c r="DU47" s="35">
        <v>2.5821299999999998</v>
      </c>
      <c r="DV47" s="36">
        <v>2.7159800000000001</v>
      </c>
      <c r="DW47" s="14">
        <f t="shared" si="124"/>
        <v>2.6109386956521736</v>
      </c>
      <c r="DX47" s="15">
        <f t="shared" si="125"/>
        <v>2.6329032608695635</v>
      </c>
      <c r="DY47" s="15">
        <f t="shared" si="126"/>
        <v>2.6071184782608681</v>
      </c>
      <c r="DZ47" s="16">
        <f t="shared" si="127"/>
        <v>2.6208595652173905</v>
      </c>
      <c r="EA47" s="20">
        <f t="shared" si="128"/>
        <v>7.1655000000000024E-2</v>
      </c>
      <c r="EB47" s="21">
        <f t="shared" si="129"/>
        <v>1.2892391304347717E-2</v>
      </c>
      <c r="EE47" s="12">
        <f t="shared" si="130"/>
        <v>221</v>
      </c>
      <c r="EF47" s="13">
        <f t="shared" si="131"/>
        <v>2.6123699999999999</v>
      </c>
      <c r="EG47" s="2">
        <f t="shared" si="132"/>
        <v>2.6081799999999999</v>
      </c>
      <c r="EH47" s="2">
        <f t="shared" si="133"/>
        <v>2.6109386956521736</v>
      </c>
      <c r="EI47" s="2"/>
      <c r="EJ47" s="2"/>
      <c r="EK47" s="2"/>
      <c r="EL47" s="2"/>
      <c r="EO47" s="12">
        <v>221</v>
      </c>
      <c r="EP47" s="33">
        <v>1.6071</v>
      </c>
      <c r="EQ47" s="34">
        <v>1.6297299999999999</v>
      </c>
      <c r="ER47" s="35">
        <v>1.56768</v>
      </c>
      <c r="ES47" s="35">
        <v>1.5047900000000001</v>
      </c>
      <c r="ET47" s="36">
        <v>1.74237</v>
      </c>
      <c r="EU47" s="14">
        <f t="shared" si="134"/>
        <v>1.6520458695652172</v>
      </c>
      <c r="EV47" s="15">
        <f t="shared" si="135"/>
        <v>1.6686669565217387</v>
      </c>
      <c r="EW47" s="15">
        <f t="shared" si="136"/>
        <v>1.6570534782608692</v>
      </c>
      <c r="EX47" s="16">
        <f t="shared" si="137"/>
        <v>1.6381386956521742</v>
      </c>
      <c r="EY47" s="20">
        <f t="shared" si="138"/>
        <v>0.11878999999999995</v>
      </c>
      <c r="EZ47" s="21">
        <f t="shared" si="139"/>
        <v>1.5264130434782253E-2</v>
      </c>
      <c r="FC47" s="12">
        <f t="shared" si="140"/>
        <v>221</v>
      </c>
      <c r="FD47" s="13">
        <f t="shared" si="141"/>
        <v>1.6071</v>
      </c>
      <c r="FE47" s="2">
        <f t="shared" si="142"/>
        <v>1.6297299999999999</v>
      </c>
      <c r="FF47" s="2">
        <f t="shared" si="143"/>
        <v>1.6520458695652172</v>
      </c>
      <c r="FG47" s="2"/>
      <c r="FH47" s="2"/>
      <c r="FI47" s="2"/>
      <c r="FJ47" s="2"/>
      <c r="FM47" s="12">
        <v>221</v>
      </c>
      <c r="FN47" s="33">
        <v>2.0926100000000001</v>
      </c>
      <c r="FO47" s="34">
        <v>2.1188600000000002</v>
      </c>
      <c r="FP47" s="35">
        <v>2.1163799999999999</v>
      </c>
      <c r="FQ47" s="35">
        <v>1.98892</v>
      </c>
      <c r="FR47" s="36">
        <v>2.0686100000000001</v>
      </c>
      <c r="FS47" s="14">
        <f t="shared" si="81"/>
        <v>2.1058826086956515</v>
      </c>
      <c r="FT47" s="15">
        <f t="shared" si="78"/>
        <v>2.0817439130434776</v>
      </c>
      <c r="FU47" s="15">
        <f t="shared" si="79"/>
        <v>2.0555165217391309</v>
      </c>
      <c r="FV47" s="16">
        <f t="shared" si="80"/>
        <v>2.0917195652173914</v>
      </c>
      <c r="FW47" s="20">
        <f t="shared" si="82"/>
        <v>6.4970000000000083E-2</v>
      </c>
      <c r="FX47" s="21">
        <f t="shared" si="83"/>
        <v>2.5183043478260281E-2</v>
      </c>
      <c r="GA47" s="12">
        <f t="shared" si="84"/>
        <v>221</v>
      </c>
      <c r="GB47" s="13">
        <f t="shared" si="85"/>
        <v>2.0926100000000001</v>
      </c>
      <c r="GC47" s="2">
        <f t="shared" si="86"/>
        <v>2.1188600000000002</v>
      </c>
      <c r="GD47" s="2">
        <f t="shared" si="87"/>
        <v>2.1058826086956515</v>
      </c>
      <c r="GE47" s="2"/>
      <c r="GF47" s="2"/>
      <c r="GG47" s="2"/>
      <c r="GH47" s="2"/>
    </row>
    <row r="48" spans="1:190" x14ac:dyDescent="0.25">
      <c r="A48" s="12">
        <v>222</v>
      </c>
      <c r="B48" s="33">
        <v>86.243669999999995</v>
      </c>
      <c r="C48" s="34">
        <v>86.506839999999997</v>
      </c>
      <c r="D48" s="35">
        <v>85.729140000000001</v>
      </c>
      <c r="E48" s="35">
        <v>86.292360000000002</v>
      </c>
      <c r="F48" s="36">
        <v>85.700379999999996</v>
      </c>
      <c r="G48" s="14">
        <f t="shared" si="88"/>
        <v>86.451609347826121</v>
      </c>
      <c r="H48" s="15">
        <f t="shared" si="89"/>
        <v>86.071435869565249</v>
      </c>
      <c r="I48" s="15">
        <f t="shared" si="90"/>
        <v>86.155102608695685</v>
      </c>
      <c r="J48" s="16">
        <f t="shared" si="91"/>
        <v>86.110616739130435</v>
      </c>
      <c r="K48" s="20">
        <f t="shared" si="92"/>
        <v>0.40323000000000064</v>
      </c>
      <c r="L48" s="21">
        <f t="shared" si="93"/>
        <v>0.19008673913043594</v>
      </c>
      <c r="O48" s="12">
        <f t="shared" si="94"/>
        <v>222</v>
      </c>
      <c r="P48" s="13">
        <f t="shared" si="95"/>
        <v>86.243669999999995</v>
      </c>
      <c r="Q48" s="2">
        <f t="shared" si="96"/>
        <v>86.506839999999997</v>
      </c>
      <c r="R48" s="2">
        <f t="shared" si="97"/>
        <v>86.451609347826121</v>
      </c>
      <c r="S48" s="2"/>
      <c r="T48" s="2"/>
      <c r="U48" s="2"/>
      <c r="V48" s="2"/>
      <c r="Y48" s="12">
        <v>222</v>
      </c>
      <c r="Z48" s="33">
        <v>65.108999999999995</v>
      </c>
      <c r="AA48" s="34">
        <v>64.444569999999999</v>
      </c>
      <c r="AB48" s="35">
        <v>64.303640000000001</v>
      </c>
      <c r="AC48" s="35">
        <v>64.432180000000002</v>
      </c>
      <c r="AD48" s="36">
        <v>63.731430000000003</v>
      </c>
      <c r="AE48" s="14">
        <f t="shared" si="18"/>
        <v>64.804811956521732</v>
      </c>
      <c r="AF48" s="15">
        <f t="shared" si="19"/>
        <v>64.559713695652206</v>
      </c>
      <c r="AG48" s="15">
        <f t="shared" si="20"/>
        <v>64.762773043478276</v>
      </c>
      <c r="AH48" s="16">
        <f t="shared" si="21"/>
        <v>64.590010869565262</v>
      </c>
      <c r="AI48" s="20">
        <f t="shared" si="22"/>
        <v>0.35656999999999783</v>
      </c>
      <c r="AJ48" s="21">
        <f t="shared" si="23"/>
        <v>0.12254913043476279</v>
      </c>
      <c r="AM48" s="12">
        <f t="shared" si="24"/>
        <v>222</v>
      </c>
      <c r="AN48" s="13">
        <f t="shared" si="25"/>
        <v>65.108999999999995</v>
      </c>
      <c r="AO48" s="2">
        <f t="shared" si="26"/>
        <v>64.444569999999999</v>
      </c>
      <c r="AP48" s="2">
        <f t="shared" si="27"/>
        <v>64.804811956521732</v>
      </c>
      <c r="AQ48" s="2"/>
      <c r="AR48" s="2"/>
      <c r="AS48" s="2"/>
      <c r="AT48" s="2"/>
      <c r="AW48" s="12">
        <v>222</v>
      </c>
      <c r="AX48" s="33">
        <v>13.75286</v>
      </c>
      <c r="AY48" s="34">
        <v>14.11505</v>
      </c>
      <c r="AZ48" s="35">
        <v>14.1424</v>
      </c>
      <c r="BA48" s="35">
        <v>14.7788</v>
      </c>
      <c r="BB48" s="36">
        <v>15.39134</v>
      </c>
      <c r="BC48" s="14">
        <f t="shared" si="98"/>
        <v>13.972173913043472</v>
      </c>
      <c r="BD48" s="15">
        <f t="shared" si="99"/>
        <v>14.729716739130431</v>
      </c>
      <c r="BE48" s="15">
        <f t="shared" si="100"/>
        <v>14.559220434782608</v>
      </c>
      <c r="BF48" s="16">
        <f t="shared" si="101"/>
        <v>14.693083043478257</v>
      </c>
      <c r="BG48" s="20">
        <f t="shared" si="102"/>
        <v>0.63814499999999974</v>
      </c>
      <c r="BH48" s="21">
        <f t="shared" si="103"/>
        <v>0.37877141304347983</v>
      </c>
      <c r="BK48" s="12">
        <f t="shared" si="104"/>
        <v>222</v>
      </c>
      <c r="BL48" s="13">
        <f t="shared" si="105"/>
        <v>13.75286</v>
      </c>
      <c r="BM48" s="2">
        <f t="shared" si="106"/>
        <v>14.11505</v>
      </c>
      <c r="BN48" s="2">
        <f t="shared" si="107"/>
        <v>13.972173913043472</v>
      </c>
      <c r="BO48" s="2"/>
      <c r="BP48" s="2"/>
      <c r="BQ48" s="2"/>
      <c r="BR48" s="2"/>
      <c r="BU48" s="12"/>
      <c r="BV48" s="33"/>
      <c r="BW48" s="34"/>
      <c r="BX48" s="35"/>
      <c r="BY48" s="35"/>
      <c r="BZ48" s="36"/>
      <c r="CA48" s="14" t="str">
        <f t="shared" si="108"/>
        <v/>
      </c>
      <c r="CB48" s="15" t="str">
        <f t="shared" si="109"/>
        <v/>
      </c>
      <c r="CC48" s="15" t="str">
        <f t="shared" si="110"/>
        <v/>
      </c>
      <c r="CD48" s="16" t="str">
        <f t="shared" si="111"/>
        <v/>
      </c>
      <c r="CE48" s="20" t="str">
        <f t="shared" si="112"/>
        <v/>
      </c>
      <c r="CF48" s="21" t="str">
        <f t="shared" si="113"/>
        <v/>
      </c>
      <c r="CI48" s="12">
        <f t="shared" si="114"/>
        <v>0</v>
      </c>
      <c r="CJ48" s="13" t="str">
        <f t="shared" si="115"/>
        <v/>
      </c>
      <c r="CK48" s="2" t="str">
        <f t="shared" si="116"/>
        <v/>
      </c>
      <c r="CL48" s="2" t="str">
        <f t="shared" si="117"/>
        <v/>
      </c>
      <c r="CM48" s="2"/>
      <c r="CN48" s="2"/>
      <c r="CO48" s="2"/>
      <c r="CP48" s="2"/>
      <c r="CS48" s="12">
        <v>222</v>
      </c>
      <c r="CT48" s="33">
        <v>12.379490000000001</v>
      </c>
      <c r="CU48" s="34">
        <v>12.28551</v>
      </c>
      <c r="CV48" s="35">
        <v>12.35018</v>
      </c>
      <c r="CW48" s="35">
        <v>12.29853</v>
      </c>
      <c r="CX48" s="36">
        <v>12.352930000000001</v>
      </c>
      <c r="CY48" s="14">
        <f t="shared" si="48"/>
        <v>12.404317826086954</v>
      </c>
      <c r="CZ48" s="15">
        <f t="shared" si="49"/>
        <v>12.425231739130435</v>
      </c>
      <c r="DA48" s="15">
        <f t="shared" si="50"/>
        <v>12.378796956521741</v>
      </c>
      <c r="DB48" s="16">
        <f t="shared" si="51"/>
        <v>12.45036</v>
      </c>
      <c r="DC48" s="20">
        <f t="shared" si="118"/>
        <v>3.3710000000000129E-2</v>
      </c>
      <c r="DD48" s="21">
        <f t="shared" si="119"/>
        <v>3.5781521739129296E-2</v>
      </c>
      <c r="DG48" s="12">
        <f t="shared" si="120"/>
        <v>222</v>
      </c>
      <c r="DH48" s="13">
        <f t="shared" si="121"/>
        <v>12.379490000000001</v>
      </c>
      <c r="DI48" s="2">
        <f t="shared" si="122"/>
        <v>12.28551</v>
      </c>
      <c r="DJ48" s="2">
        <f t="shared" si="123"/>
        <v>12.404317826086954</v>
      </c>
      <c r="DK48" s="2"/>
      <c r="DL48" s="2"/>
      <c r="DM48" s="2"/>
      <c r="DN48" s="2"/>
      <c r="DQ48" s="12">
        <v>222</v>
      </c>
      <c r="DR48" s="33">
        <v>2.6107</v>
      </c>
      <c r="DS48" s="34">
        <v>2.6518700000000002</v>
      </c>
      <c r="DT48" s="35">
        <v>2.6284399999999999</v>
      </c>
      <c r="DU48" s="35">
        <v>2.6151499999999999</v>
      </c>
      <c r="DV48" s="36">
        <v>2.7556799999999999</v>
      </c>
      <c r="DW48" s="14">
        <f t="shared" si="124"/>
        <v>2.6546286956521739</v>
      </c>
      <c r="DX48" s="15">
        <f t="shared" si="125"/>
        <v>2.6886732608695634</v>
      </c>
      <c r="DY48" s="15">
        <f t="shared" si="126"/>
        <v>2.6401384782608681</v>
      </c>
      <c r="DZ48" s="16">
        <f t="shared" si="127"/>
        <v>2.6605595652173903</v>
      </c>
      <c r="EA48" s="20">
        <f t="shared" si="128"/>
        <v>7.0265000000000022E-2</v>
      </c>
      <c r="EB48" s="21">
        <f t="shared" si="129"/>
        <v>2.426739130434763E-2</v>
      </c>
      <c r="EE48" s="12">
        <f t="shared" si="130"/>
        <v>222</v>
      </c>
      <c r="EF48" s="13">
        <f t="shared" si="131"/>
        <v>2.6107</v>
      </c>
      <c r="EG48" s="2">
        <f t="shared" si="132"/>
        <v>2.6518700000000002</v>
      </c>
      <c r="EH48" s="2">
        <f t="shared" si="133"/>
        <v>2.6546286956521739</v>
      </c>
      <c r="EI48" s="2"/>
      <c r="EJ48" s="2"/>
      <c r="EK48" s="2"/>
      <c r="EL48" s="2"/>
      <c r="EO48" s="12">
        <v>222</v>
      </c>
      <c r="EP48" s="33">
        <v>1.62327</v>
      </c>
      <c r="EQ48" s="34">
        <v>1.6404399999999999</v>
      </c>
      <c r="ER48" s="35">
        <v>1.5809200000000001</v>
      </c>
      <c r="ES48" s="35">
        <v>1.5079499999999999</v>
      </c>
      <c r="ET48" s="36">
        <v>1.7663199999999999</v>
      </c>
      <c r="EU48" s="14">
        <f t="shared" si="134"/>
        <v>1.6627558695652171</v>
      </c>
      <c r="EV48" s="15">
        <f t="shared" si="135"/>
        <v>1.6819069565217388</v>
      </c>
      <c r="EW48" s="15">
        <f t="shared" si="136"/>
        <v>1.6602134782608691</v>
      </c>
      <c r="EX48" s="16">
        <f t="shared" si="137"/>
        <v>1.6620886956521741</v>
      </c>
      <c r="EY48" s="20">
        <f t="shared" si="138"/>
        <v>0.12918499999999999</v>
      </c>
      <c r="EZ48" s="21">
        <f t="shared" si="139"/>
        <v>1.0846739130434879E-2</v>
      </c>
      <c r="FC48" s="12">
        <f t="shared" si="140"/>
        <v>222</v>
      </c>
      <c r="FD48" s="13">
        <f t="shared" si="141"/>
        <v>1.62327</v>
      </c>
      <c r="FE48" s="2">
        <f t="shared" si="142"/>
        <v>1.6404399999999999</v>
      </c>
      <c r="FF48" s="2">
        <f t="shared" si="143"/>
        <v>1.6627558695652171</v>
      </c>
      <c r="FG48" s="2"/>
      <c r="FH48" s="2"/>
      <c r="FI48" s="2"/>
      <c r="FJ48" s="2"/>
      <c r="FM48" s="12">
        <v>222</v>
      </c>
      <c r="FN48" s="33">
        <v>2.0988799999999999</v>
      </c>
      <c r="FO48" s="34">
        <v>2.15557</v>
      </c>
      <c r="FP48" s="35">
        <v>2.1416499999999998</v>
      </c>
      <c r="FQ48" s="35">
        <v>2.0242800000000001</v>
      </c>
      <c r="FR48" s="36">
        <v>2.1215799999999998</v>
      </c>
      <c r="FS48" s="14">
        <f t="shared" si="81"/>
        <v>2.1425926086956513</v>
      </c>
      <c r="FT48" s="15">
        <f t="shared" si="78"/>
        <v>2.1070139130434775</v>
      </c>
      <c r="FU48" s="15">
        <f t="shared" si="79"/>
        <v>2.0908765217391312</v>
      </c>
      <c r="FV48" s="16">
        <f t="shared" si="80"/>
        <v>2.1446895652173912</v>
      </c>
      <c r="FW48" s="20">
        <f t="shared" si="82"/>
        <v>6.5644999999999953E-2</v>
      </c>
      <c r="FX48" s="21">
        <f t="shared" si="83"/>
        <v>2.6906521739129996E-2</v>
      </c>
      <c r="GA48" s="12">
        <f t="shared" si="84"/>
        <v>222</v>
      </c>
      <c r="GB48" s="13">
        <f t="shared" si="85"/>
        <v>2.0988799999999999</v>
      </c>
      <c r="GC48" s="2">
        <f t="shared" si="86"/>
        <v>2.15557</v>
      </c>
      <c r="GD48" s="2">
        <f t="shared" si="87"/>
        <v>2.1425926086956513</v>
      </c>
      <c r="GE48" s="2"/>
      <c r="GF48" s="2"/>
      <c r="GG48" s="2"/>
      <c r="GH48" s="2"/>
    </row>
    <row r="49" spans="1:190" x14ac:dyDescent="0.25">
      <c r="A49" s="12">
        <v>231</v>
      </c>
      <c r="B49" s="33">
        <v>88.692939999999993</v>
      </c>
      <c r="C49" s="34">
        <v>88.600129999999993</v>
      </c>
      <c r="D49" s="35">
        <v>88.034270000000006</v>
      </c>
      <c r="E49" s="35">
        <v>88.982900000000001</v>
      </c>
      <c r="F49" s="36">
        <v>88.335070000000002</v>
      </c>
      <c r="G49" s="14">
        <f t="shared" si="88"/>
        <v>88.544899347826117</v>
      </c>
      <c r="H49" s="15">
        <f t="shared" si="89"/>
        <v>88.376565869565255</v>
      </c>
      <c r="I49" s="15">
        <f t="shared" si="90"/>
        <v>88.845642608695684</v>
      </c>
      <c r="J49" s="16">
        <f t="shared" si="91"/>
        <v>88.745306739130442</v>
      </c>
      <c r="K49" s="20">
        <f t="shared" si="92"/>
        <v>0.47431499999999716</v>
      </c>
      <c r="L49" s="21">
        <f t="shared" si="93"/>
        <v>0.23453836956521457</v>
      </c>
      <c r="O49" s="12">
        <f t="shared" si="94"/>
        <v>231</v>
      </c>
      <c r="P49" s="13">
        <f t="shared" si="95"/>
        <v>88.692939999999993</v>
      </c>
      <c r="Q49" s="2">
        <f t="shared" si="96"/>
        <v>88.600129999999993</v>
      </c>
      <c r="R49" s="2">
        <f t="shared" si="97"/>
        <v>88.544899347826117</v>
      </c>
      <c r="S49" s="2"/>
      <c r="T49" s="2"/>
      <c r="U49" s="2"/>
      <c r="V49" s="2"/>
      <c r="Y49" s="12">
        <v>231</v>
      </c>
      <c r="Z49" s="33">
        <v>64.033240000000006</v>
      </c>
      <c r="AA49" s="34">
        <v>63.737270000000002</v>
      </c>
      <c r="AB49" s="35">
        <v>64.183999999999997</v>
      </c>
      <c r="AC49" s="35">
        <v>64.198750000000004</v>
      </c>
      <c r="AD49" s="36">
        <v>63.818759999999997</v>
      </c>
      <c r="AE49" s="14">
        <f t="shared" si="18"/>
        <v>64.097511956521743</v>
      </c>
      <c r="AF49" s="15">
        <f t="shared" si="19"/>
        <v>64.440073695652202</v>
      </c>
      <c r="AG49" s="15">
        <f t="shared" si="20"/>
        <v>64.529343043478278</v>
      </c>
      <c r="AH49" s="16">
        <f t="shared" si="21"/>
        <v>64.677340869565256</v>
      </c>
      <c r="AI49" s="20">
        <f t="shared" si="22"/>
        <v>0.23074000000000083</v>
      </c>
      <c r="AJ49" s="21">
        <f t="shared" si="23"/>
        <v>0.28991445652175685</v>
      </c>
      <c r="AM49" s="12">
        <f t="shared" si="24"/>
        <v>231</v>
      </c>
      <c r="AN49" s="13">
        <f t="shared" si="25"/>
        <v>64.033240000000006</v>
      </c>
      <c r="AO49" s="2">
        <f t="shared" si="26"/>
        <v>63.737270000000002</v>
      </c>
      <c r="AP49" s="2">
        <f t="shared" si="27"/>
        <v>64.097511956521743</v>
      </c>
      <c r="AQ49" s="2"/>
      <c r="AR49" s="2"/>
      <c r="AS49" s="2"/>
      <c r="AT49" s="2"/>
      <c r="AW49" s="12">
        <v>231</v>
      </c>
      <c r="AX49" s="33">
        <v>16.672730000000001</v>
      </c>
      <c r="AY49" s="34">
        <v>17.804829999999999</v>
      </c>
      <c r="AZ49" s="35">
        <v>17.050509999999999</v>
      </c>
      <c r="BA49" s="35">
        <v>17.570620000000002</v>
      </c>
      <c r="BB49" s="36">
        <v>18.235130000000002</v>
      </c>
      <c r="BC49" s="14">
        <f t="shared" si="98"/>
        <v>17.661953913043469</v>
      </c>
      <c r="BD49" s="15">
        <f t="shared" si="99"/>
        <v>17.637826739130432</v>
      </c>
      <c r="BE49" s="15">
        <f t="shared" si="100"/>
        <v>17.351040434782611</v>
      </c>
      <c r="BF49" s="16">
        <f t="shared" si="101"/>
        <v>17.536873043478259</v>
      </c>
      <c r="BG49" s="20">
        <f t="shared" si="102"/>
        <v>0.59231000000000122</v>
      </c>
      <c r="BH49" s="21">
        <f t="shared" si="103"/>
        <v>0.1554567391304289</v>
      </c>
      <c r="BK49" s="12">
        <f t="shared" si="104"/>
        <v>231</v>
      </c>
      <c r="BL49" s="13">
        <f t="shared" si="105"/>
        <v>16.672730000000001</v>
      </c>
      <c r="BM49" s="2">
        <f t="shared" si="106"/>
        <v>17.804829999999999</v>
      </c>
      <c r="BN49" s="2">
        <f t="shared" si="107"/>
        <v>17.661953913043469</v>
      </c>
      <c r="BO49" s="2"/>
      <c r="BP49" s="2"/>
      <c r="BQ49" s="2"/>
      <c r="BR49" s="2"/>
      <c r="BU49" s="12"/>
      <c r="BV49" s="33"/>
      <c r="BW49" s="34"/>
      <c r="BX49" s="35"/>
      <c r="BY49" s="35"/>
      <c r="BZ49" s="36"/>
      <c r="CA49" s="14" t="str">
        <f t="shared" si="108"/>
        <v/>
      </c>
      <c r="CB49" s="15" t="str">
        <f t="shared" si="109"/>
        <v/>
      </c>
      <c r="CC49" s="15" t="str">
        <f t="shared" si="110"/>
        <v/>
      </c>
      <c r="CD49" s="16" t="str">
        <f t="shared" si="111"/>
        <v/>
      </c>
      <c r="CE49" s="20" t="str">
        <f t="shared" si="112"/>
        <v/>
      </c>
      <c r="CF49" s="21" t="str">
        <f t="shared" si="113"/>
        <v/>
      </c>
      <c r="CI49" s="12">
        <f t="shared" si="114"/>
        <v>0</v>
      </c>
      <c r="CJ49" s="13" t="str">
        <f t="shared" si="115"/>
        <v/>
      </c>
      <c r="CK49" s="2" t="str">
        <f t="shared" si="116"/>
        <v/>
      </c>
      <c r="CL49" s="2" t="str">
        <f t="shared" si="117"/>
        <v/>
      </c>
      <c r="CM49" s="2"/>
      <c r="CN49" s="2"/>
      <c r="CO49" s="2"/>
      <c r="CP49" s="2"/>
      <c r="CS49" s="12">
        <v>231</v>
      </c>
      <c r="CT49" s="33">
        <v>11.774480000000001</v>
      </c>
      <c r="CU49" s="34">
        <v>11.65977</v>
      </c>
      <c r="CV49" s="35">
        <v>11.64508</v>
      </c>
      <c r="CW49" s="35">
        <v>11.651680000000001</v>
      </c>
      <c r="CX49" s="36">
        <v>11.666589999999999</v>
      </c>
      <c r="CY49" s="14">
        <f t="shared" si="48"/>
        <v>11.778577826086954</v>
      </c>
      <c r="CZ49" s="15">
        <f t="shared" si="49"/>
        <v>11.720131739130435</v>
      </c>
      <c r="DA49" s="15">
        <f t="shared" si="50"/>
        <v>11.731946956521742</v>
      </c>
      <c r="DB49" s="16">
        <f t="shared" si="51"/>
        <v>11.764019999999999</v>
      </c>
      <c r="DC49" s="20">
        <f t="shared" si="118"/>
        <v>1.0754999999999626E-2</v>
      </c>
      <c r="DD49" s="21">
        <f t="shared" si="119"/>
        <v>2.9223043478259214E-2</v>
      </c>
      <c r="DG49" s="12">
        <f t="shared" si="120"/>
        <v>231</v>
      </c>
      <c r="DH49" s="13">
        <f t="shared" si="121"/>
        <v>11.774480000000001</v>
      </c>
      <c r="DI49" s="2">
        <f t="shared" si="122"/>
        <v>11.65977</v>
      </c>
      <c r="DJ49" s="2">
        <f t="shared" si="123"/>
        <v>11.778577826086954</v>
      </c>
      <c r="DK49" s="2"/>
      <c r="DL49" s="2"/>
      <c r="DM49" s="2"/>
      <c r="DN49" s="2"/>
      <c r="DQ49" s="12">
        <v>231</v>
      </c>
      <c r="DR49" s="33">
        <v>3.1284000000000001</v>
      </c>
      <c r="DS49" s="34">
        <v>3.2955899999999998</v>
      </c>
      <c r="DT49" s="35">
        <v>3.1486100000000001</v>
      </c>
      <c r="DU49" s="35">
        <v>3.19476</v>
      </c>
      <c r="DV49" s="36">
        <v>3.3866100000000001</v>
      </c>
      <c r="DW49" s="14">
        <f t="shared" si="124"/>
        <v>3.2983486956521735</v>
      </c>
      <c r="DX49" s="15">
        <f t="shared" si="125"/>
        <v>3.2088432608695636</v>
      </c>
      <c r="DY49" s="15">
        <f t="shared" si="126"/>
        <v>3.2197484782608683</v>
      </c>
      <c r="DZ49" s="16">
        <f t="shared" si="127"/>
        <v>3.2914895652173906</v>
      </c>
      <c r="EA49" s="20">
        <f t="shared" si="128"/>
        <v>0.11899999999999999</v>
      </c>
      <c r="EB49" s="21">
        <f t="shared" si="129"/>
        <v>4.475271739130493E-2</v>
      </c>
      <c r="EE49" s="12">
        <f t="shared" si="130"/>
        <v>231</v>
      </c>
      <c r="EF49" s="13">
        <f t="shared" si="131"/>
        <v>3.1284000000000001</v>
      </c>
      <c r="EG49" s="2">
        <f t="shared" si="132"/>
        <v>3.2955899999999998</v>
      </c>
      <c r="EH49" s="2">
        <f t="shared" si="133"/>
        <v>3.2983486956521735</v>
      </c>
      <c r="EI49" s="2"/>
      <c r="EJ49" s="2"/>
      <c r="EK49" s="2"/>
      <c r="EL49" s="2"/>
      <c r="EO49" s="12">
        <v>231</v>
      </c>
      <c r="EP49" s="33">
        <v>1.9372400000000001</v>
      </c>
      <c r="EQ49" s="34">
        <v>2.0413000000000001</v>
      </c>
      <c r="ER49" s="35">
        <v>1.9154500000000001</v>
      </c>
      <c r="ES49" s="35">
        <v>1.81593</v>
      </c>
      <c r="ET49" s="36">
        <v>2.1153200000000001</v>
      </c>
      <c r="EU49" s="14">
        <f t="shared" si="134"/>
        <v>2.0636158695652176</v>
      </c>
      <c r="EV49" s="15">
        <f t="shared" si="135"/>
        <v>2.0164369565217388</v>
      </c>
      <c r="EW49" s="15">
        <f t="shared" si="136"/>
        <v>1.9681934782608692</v>
      </c>
      <c r="EX49" s="16">
        <f t="shared" si="137"/>
        <v>2.0110886956521741</v>
      </c>
      <c r="EY49" s="20">
        <f t="shared" si="138"/>
        <v>0.14969500000000002</v>
      </c>
      <c r="EZ49" s="21">
        <f t="shared" si="139"/>
        <v>4.7711195652174188E-2</v>
      </c>
      <c r="FC49" s="12">
        <f t="shared" si="140"/>
        <v>231</v>
      </c>
      <c r="FD49" s="13">
        <f t="shared" si="141"/>
        <v>1.9372400000000001</v>
      </c>
      <c r="FE49" s="2">
        <f t="shared" si="142"/>
        <v>2.0413000000000001</v>
      </c>
      <c r="FF49" s="2">
        <f t="shared" si="143"/>
        <v>2.0636158695652176</v>
      </c>
      <c r="FG49" s="2"/>
      <c r="FH49" s="2"/>
      <c r="FI49" s="2"/>
      <c r="FJ49" s="2"/>
      <c r="FM49" s="12">
        <v>231</v>
      </c>
      <c r="FN49" s="33">
        <v>2.41466</v>
      </c>
      <c r="FO49" s="34">
        <v>2.4261900000000001</v>
      </c>
      <c r="FP49" s="35">
        <v>2.3973200000000001</v>
      </c>
      <c r="FQ49" s="35">
        <v>2.2720500000000001</v>
      </c>
      <c r="FR49" s="36">
        <v>2.4087700000000001</v>
      </c>
      <c r="FS49" s="14">
        <f t="shared" si="81"/>
        <v>2.4132126086956514</v>
      </c>
      <c r="FT49" s="15">
        <f t="shared" si="78"/>
        <v>2.3626839130434778</v>
      </c>
      <c r="FU49" s="15">
        <f t="shared" si="79"/>
        <v>2.3386465217391312</v>
      </c>
      <c r="FV49" s="16">
        <f t="shared" si="80"/>
        <v>2.4318795652173915</v>
      </c>
      <c r="FW49" s="20">
        <f t="shared" si="82"/>
        <v>7.7069999999999972E-2</v>
      </c>
      <c r="FX49" s="21">
        <f t="shared" si="83"/>
        <v>4.6616521739130112E-2</v>
      </c>
      <c r="GA49" s="12">
        <f t="shared" si="84"/>
        <v>231</v>
      </c>
      <c r="GB49" s="13">
        <f t="shared" si="85"/>
        <v>2.41466</v>
      </c>
      <c r="GC49" s="2">
        <f t="shared" si="86"/>
        <v>2.4261900000000001</v>
      </c>
      <c r="GD49" s="2">
        <f t="shared" si="87"/>
        <v>2.4132126086956514</v>
      </c>
      <c r="GE49" s="2"/>
      <c r="GF49" s="2"/>
      <c r="GG49" s="2"/>
      <c r="GH49" s="2"/>
    </row>
    <row r="50" spans="1:190" x14ac:dyDescent="0.25">
      <c r="A50" s="12">
        <v>232</v>
      </c>
      <c r="B50" s="33">
        <v>88.517380000000003</v>
      </c>
      <c r="C50" s="34">
        <v>88.504559999999998</v>
      </c>
      <c r="D50" s="35">
        <v>87.931160000000006</v>
      </c>
      <c r="E50" s="35">
        <v>88.791390000000007</v>
      </c>
      <c r="F50" s="36">
        <v>88.026070000000004</v>
      </c>
      <c r="G50" s="14">
        <f t="shared" si="88"/>
        <v>88.449329347826122</v>
      </c>
      <c r="H50" s="15">
        <f t="shared" si="89"/>
        <v>88.273455869565254</v>
      </c>
      <c r="I50" s="15">
        <f t="shared" si="90"/>
        <v>88.65413260869569</v>
      </c>
      <c r="J50" s="16">
        <f t="shared" si="91"/>
        <v>88.436306739130444</v>
      </c>
      <c r="K50" s="20">
        <f t="shared" si="92"/>
        <v>0.43011500000000069</v>
      </c>
      <c r="L50" s="21">
        <f t="shared" si="93"/>
        <v>0.1903383695652181</v>
      </c>
      <c r="O50" s="12">
        <f t="shared" si="94"/>
        <v>232</v>
      </c>
      <c r="P50" s="13">
        <f t="shared" si="95"/>
        <v>88.517380000000003</v>
      </c>
      <c r="Q50" s="2">
        <f t="shared" si="96"/>
        <v>88.504559999999998</v>
      </c>
      <c r="R50" s="2">
        <f t="shared" si="97"/>
        <v>88.449329347826122</v>
      </c>
      <c r="S50" s="2"/>
      <c r="T50" s="2"/>
      <c r="U50" s="2"/>
      <c r="V50" s="2"/>
      <c r="Y50" s="12">
        <v>232</v>
      </c>
      <c r="Z50" s="33">
        <v>64.126490000000004</v>
      </c>
      <c r="AA50" s="34">
        <v>63.435279999999999</v>
      </c>
      <c r="AB50" s="35">
        <v>63.876019999999997</v>
      </c>
      <c r="AC50" s="35">
        <v>63.80021</v>
      </c>
      <c r="AD50" s="36">
        <v>63.304169999999999</v>
      </c>
      <c r="AE50" s="14">
        <f t="shared" si="18"/>
        <v>63.795521956521732</v>
      </c>
      <c r="AF50" s="15">
        <f t="shared" si="19"/>
        <v>64.132093695652202</v>
      </c>
      <c r="AG50" s="15">
        <f t="shared" si="20"/>
        <v>64.130803043478267</v>
      </c>
      <c r="AH50" s="16">
        <f t="shared" si="21"/>
        <v>64.162750869565258</v>
      </c>
      <c r="AI50" s="20">
        <f t="shared" si="22"/>
        <v>0.28592499999999887</v>
      </c>
      <c r="AJ50" s="21">
        <f t="shared" si="23"/>
        <v>0.183614456521763</v>
      </c>
      <c r="AM50" s="12">
        <f t="shared" si="24"/>
        <v>232</v>
      </c>
      <c r="AN50" s="13">
        <f t="shared" si="25"/>
        <v>64.126490000000004</v>
      </c>
      <c r="AO50" s="2">
        <f t="shared" si="26"/>
        <v>63.435279999999999</v>
      </c>
      <c r="AP50" s="2">
        <f t="shared" si="27"/>
        <v>63.795521956521732</v>
      </c>
      <c r="AQ50" s="2"/>
      <c r="AR50" s="2"/>
      <c r="AS50" s="2"/>
      <c r="AT50" s="2"/>
      <c r="AW50" s="12">
        <v>232</v>
      </c>
      <c r="AX50" s="33">
        <v>16.374890000000001</v>
      </c>
      <c r="AY50" s="34">
        <v>17.109249999999999</v>
      </c>
      <c r="AZ50" s="35">
        <v>16.455030000000001</v>
      </c>
      <c r="BA50" s="35">
        <v>17.069410000000001</v>
      </c>
      <c r="BB50" s="36">
        <v>17.639520000000001</v>
      </c>
      <c r="BC50" s="14">
        <f t="shared" si="98"/>
        <v>16.966373913043469</v>
      </c>
      <c r="BD50" s="15">
        <f t="shared" si="99"/>
        <v>17.04234673913043</v>
      </c>
      <c r="BE50" s="15">
        <f t="shared" si="100"/>
        <v>16.849830434782611</v>
      </c>
      <c r="BF50" s="16">
        <f t="shared" si="101"/>
        <v>16.941263043478259</v>
      </c>
      <c r="BG50" s="20">
        <f t="shared" si="102"/>
        <v>0.59224500000000013</v>
      </c>
      <c r="BH50" s="21">
        <f t="shared" si="103"/>
        <v>9.625815217390965E-2</v>
      </c>
      <c r="BK50" s="12">
        <f t="shared" si="104"/>
        <v>232</v>
      </c>
      <c r="BL50" s="13">
        <f t="shared" si="105"/>
        <v>16.374890000000001</v>
      </c>
      <c r="BM50" s="2">
        <f t="shared" si="106"/>
        <v>17.109249999999999</v>
      </c>
      <c r="BN50" s="2">
        <f t="shared" si="107"/>
        <v>16.966373913043469</v>
      </c>
      <c r="BO50" s="2"/>
      <c r="BP50" s="2"/>
      <c r="BQ50" s="2"/>
      <c r="BR50" s="2"/>
      <c r="BU50" s="12"/>
      <c r="BV50" s="33"/>
      <c r="BW50" s="34"/>
      <c r="BX50" s="35"/>
      <c r="BY50" s="35"/>
      <c r="BZ50" s="36"/>
      <c r="CA50" s="14" t="str">
        <f t="shared" si="108"/>
        <v/>
      </c>
      <c r="CB50" s="15" t="str">
        <f t="shared" si="109"/>
        <v/>
      </c>
      <c r="CC50" s="15" t="str">
        <f t="shared" si="110"/>
        <v/>
      </c>
      <c r="CD50" s="16" t="str">
        <f t="shared" si="111"/>
        <v/>
      </c>
      <c r="CE50" s="20" t="str">
        <f t="shared" si="112"/>
        <v/>
      </c>
      <c r="CF50" s="21" t="str">
        <f t="shared" si="113"/>
        <v/>
      </c>
      <c r="CI50" s="12">
        <f t="shared" si="114"/>
        <v>0</v>
      </c>
      <c r="CJ50" s="13" t="str">
        <f t="shared" si="115"/>
        <v/>
      </c>
      <c r="CK50" s="2" t="str">
        <f t="shared" si="116"/>
        <v/>
      </c>
      <c r="CL50" s="2" t="str">
        <f t="shared" si="117"/>
        <v/>
      </c>
      <c r="CM50" s="2"/>
      <c r="CN50" s="2"/>
      <c r="CO50" s="2"/>
      <c r="CP50" s="2"/>
      <c r="CS50" s="12">
        <v>232</v>
      </c>
      <c r="CT50" s="33">
        <v>11.774240000000001</v>
      </c>
      <c r="CU50" s="34">
        <v>11.69505</v>
      </c>
      <c r="CV50" s="35">
        <v>11.71997</v>
      </c>
      <c r="CW50" s="35">
        <v>11.70434</v>
      </c>
      <c r="CX50" s="36">
        <v>11.743969999999999</v>
      </c>
      <c r="CY50" s="14">
        <f t="shared" si="48"/>
        <v>11.813857826086954</v>
      </c>
      <c r="CZ50" s="15">
        <f t="shared" si="49"/>
        <v>11.795021739130435</v>
      </c>
      <c r="DA50" s="15">
        <f t="shared" si="50"/>
        <v>11.784606956521742</v>
      </c>
      <c r="DB50" s="16">
        <f t="shared" si="51"/>
        <v>11.841399999999998</v>
      </c>
      <c r="DC50" s="20">
        <f t="shared" si="118"/>
        <v>2.4459999999999482E-2</v>
      </c>
      <c r="DD50" s="21">
        <f t="shared" si="119"/>
        <v>2.8396521739128211E-2</v>
      </c>
      <c r="DG50" s="12">
        <f t="shared" si="120"/>
        <v>232</v>
      </c>
      <c r="DH50" s="13">
        <f t="shared" si="121"/>
        <v>11.774240000000001</v>
      </c>
      <c r="DI50" s="2">
        <f t="shared" si="122"/>
        <v>11.69505</v>
      </c>
      <c r="DJ50" s="2">
        <f t="shared" si="123"/>
        <v>11.813857826086954</v>
      </c>
      <c r="DK50" s="2"/>
      <c r="DL50" s="2"/>
      <c r="DM50" s="2"/>
      <c r="DN50" s="2"/>
      <c r="DQ50" s="12">
        <v>232</v>
      </c>
      <c r="DR50" s="33">
        <v>3.0703800000000001</v>
      </c>
      <c r="DS50" s="34">
        <v>3.1786099999999999</v>
      </c>
      <c r="DT50" s="35">
        <v>3.04779</v>
      </c>
      <c r="DU50" s="35">
        <v>3.0940300000000001</v>
      </c>
      <c r="DV50" s="36">
        <v>3.2793399999999999</v>
      </c>
      <c r="DW50" s="14">
        <f t="shared" si="124"/>
        <v>3.1813686956521736</v>
      </c>
      <c r="DX50" s="15">
        <f t="shared" si="125"/>
        <v>3.1080232608695635</v>
      </c>
      <c r="DY50" s="15">
        <f t="shared" si="126"/>
        <v>3.1190184782608683</v>
      </c>
      <c r="DZ50" s="16">
        <f t="shared" si="127"/>
        <v>3.1842195652173904</v>
      </c>
      <c r="EA50" s="20">
        <f t="shared" si="128"/>
        <v>0.11577499999999996</v>
      </c>
      <c r="EB50" s="21">
        <f t="shared" si="129"/>
        <v>3.8098152173913435E-2</v>
      </c>
      <c r="EE50" s="12">
        <f t="shared" si="130"/>
        <v>232</v>
      </c>
      <c r="EF50" s="13">
        <f t="shared" si="131"/>
        <v>3.0703800000000001</v>
      </c>
      <c r="EG50" s="2">
        <f t="shared" si="132"/>
        <v>3.1786099999999999</v>
      </c>
      <c r="EH50" s="2">
        <f t="shared" si="133"/>
        <v>3.1813686956521736</v>
      </c>
      <c r="EI50" s="2"/>
      <c r="EJ50" s="2"/>
      <c r="EK50" s="2"/>
      <c r="EL50" s="2"/>
      <c r="EO50" s="12">
        <v>232</v>
      </c>
      <c r="EP50" s="33">
        <v>1.90707</v>
      </c>
      <c r="EQ50" s="34">
        <v>1.96044</v>
      </c>
      <c r="ER50" s="35">
        <v>1.8329500000000001</v>
      </c>
      <c r="ES50" s="35">
        <v>1.74272</v>
      </c>
      <c r="ET50" s="36">
        <v>2.0470700000000002</v>
      </c>
      <c r="EU50" s="14">
        <f t="shared" si="134"/>
        <v>1.9827558695652172</v>
      </c>
      <c r="EV50" s="15">
        <f t="shared" si="135"/>
        <v>1.9339369565217388</v>
      </c>
      <c r="EW50" s="15">
        <f t="shared" si="136"/>
        <v>1.8949834782608692</v>
      </c>
      <c r="EX50" s="16">
        <f t="shared" si="137"/>
        <v>1.9428386956521744</v>
      </c>
      <c r="EY50" s="20">
        <f t="shared" si="138"/>
        <v>0.15217500000000006</v>
      </c>
      <c r="EZ50" s="21">
        <f t="shared" si="139"/>
        <v>4.3886195652173998E-2</v>
      </c>
      <c r="FC50" s="12">
        <f t="shared" si="140"/>
        <v>232</v>
      </c>
      <c r="FD50" s="13">
        <f t="shared" si="141"/>
        <v>1.90707</v>
      </c>
      <c r="FE50" s="2">
        <f t="shared" si="142"/>
        <v>1.96044</v>
      </c>
      <c r="FF50" s="2">
        <f t="shared" si="143"/>
        <v>1.9827558695652172</v>
      </c>
      <c r="FG50" s="2"/>
      <c r="FH50" s="2"/>
      <c r="FI50" s="2"/>
      <c r="FJ50" s="2"/>
      <c r="FM50" s="12">
        <v>232</v>
      </c>
      <c r="FN50" s="33">
        <v>2.367</v>
      </c>
      <c r="FO50" s="34">
        <v>2.4400300000000001</v>
      </c>
      <c r="FP50" s="35">
        <v>2.3947400000000001</v>
      </c>
      <c r="FQ50" s="35">
        <v>2.2853400000000001</v>
      </c>
      <c r="FR50" s="36">
        <v>2.4337399999999998</v>
      </c>
      <c r="FS50" s="14">
        <f t="shared" si="81"/>
        <v>2.4270526086956514</v>
      </c>
      <c r="FT50" s="15">
        <f t="shared" si="78"/>
        <v>2.3601039130434778</v>
      </c>
      <c r="FU50" s="15">
        <f t="shared" si="79"/>
        <v>2.3519365217391313</v>
      </c>
      <c r="FV50" s="16">
        <f t="shared" si="80"/>
        <v>2.4568495652173912</v>
      </c>
      <c r="FW50" s="20">
        <f t="shared" si="82"/>
        <v>7.7344999999999997E-2</v>
      </c>
      <c r="FX50" s="21">
        <f t="shared" si="83"/>
        <v>5.2456521739129958E-2</v>
      </c>
      <c r="GA50" s="12">
        <f t="shared" si="84"/>
        <v>232</v>
      </c>
      <c r="GB50" s="13">
        <f t="shared" si="85"/>
        <v>2.367</v>
      </c>
      <c r="GC50" s="2">
        <f t="shared" si="86"/>
        <v>2.4400300000000001</v>
      </c>
      <c r="GD50" s="2">
        <f t="shared" si="87"/>
        <v>2.4270526086956514</v>
      </c>
      <c r="GE50" s="2"/>
      <c r="GF50" s="2"/>
      <c r="GG50" s="2"/>
      <c r="GH50" s="2"/>
    </row>
    <row r="51" spans="1:190" x14ac:dyDescent="0.25">
      <c r="A51" s="12">
        <v>241</v>
      </c>
      <c r="B51" s="33">
        <v>89.793989999999994</v>
      </c>
      <c r="C51" s="34">
        <v>89.915700000000001</v>
      </c>
      <c r="D51" s="35">
        <v>88.579390000000004</v>
      </c>
      <c r="E51" s="35">
        <v>90.111130000000003</v>
      </c>
      <c r="F51" s="36">
        <v>89.146940000000001</v>
      </c>
      <c r="G51" s="14">
        <f t="shared" si="88"/>
        <v>89.860469347826125</v>
      </c>
      <c r="H51" s="15">
        <f t="shared" si="89"/>
        <v>88.921685869565252</v>
      </c>
      <c r="I51" s="15">
        <f t="shared" si="90"/>
        <v>89.973872608695686</v>
      </c>
      <c r="J51" s="16">
        <f t="shared" si="91"/>
        <v>89.557176739130441</v>
      </c>
      <c r="K51" s="20">
        <f t="shared" si="92"/>
        <v>0.76586999999999961</v>
      </c>
      <c r="L51" s="21">
        <f t="shared" si="93"/>
        <v>0.52609336956521702</v>
      </c>
      <c r="O51" s="12">
        <f t="shared" si="94"/>
        <v>241</v>
      </c>
      <c r="P51" s="13">
        <f t="shared" si="95"/>
        <v>89.793989999999994</v>
      </c>
      <c r="Q51" s="2">
        <f t="shared" si="96"/>
        <v>89.915700000000001</v>
      </c>
      <c r="R51" s="2">
        <f t="shared" si="97"/>
        <v>89.860469347826125</v>
      </c>
      <c r="S51" s="2"/>
      <c r="T51" s="2"/>
      <c r="U51" s="2"/>
      <c r="V51" s="2"/>
      <c r="Y51" s="12">
        <v>241</v>
      </c>
      <c r="Z51" s="33">
        <v>65.125209999999996</v>
      </c>
      <c r="AA51" s="34">
        <v>65.207629999999995</v>
      </c>
      <c r="AB51" s="35">
        <v>65.271900000000002</v>
      </c>
      <c r="AC51" s="35">
        <v>65.405680000000004</v>
      </c>
      <c r="AD51" s="36">
        <v>65.187089999999998</v>
      </c>
      <c r="AE51" s="14">
        <f t="shared" si="18"/>
        <v>65.567871956521728</v>
      </c>
      <c r="AF51" s="15">
        <f t="shared" si="19"/>
        <v>65.527973695652207</v>
      </c>
      <c r="AG51" s="15">
        <f t="shared" si="20"/>
        <v>65.736273043478278</v>
      </c>
      <c r="AH51" s="16">
        <f t="shared" si="21"/>
        <v>66.045670869565257</v>
      </c>
      <c r="AI51" s="20">
        <f t="shared" si="22"/>
        <v>0.10929500000000303</v>
      </c>
      <c r="AJ51" s="21">
        <f t="shared" si="23"/>
        <v>0.25884858695652468</v>
      </c>
      <c r="AM51" s="12">
        <f t="shared" si="24"/>
        <v>241</v>
      </c>
      <c r="AN51" s="13">
        <f t="shared" si="25"/>
        <v>65.125209999999996</v>
      </c>
      <c r="AO51" s="2">
        <f t="shared" si="26"/>
        <v>65.207629999999995</v>
      </c>
      <c r="AP51" s="2">
        <f t="shared" si="27"/>
        <v>65.567871956521728</v>
      </c>
      <c r="AQ51" s="2"/>
      <c r="AR51" s="2"/>
      <c r="AS51" s="2"/>
      <c r="AT51" s="2"/>
      <c r="AW51" s="12">
        <v>241</v>
      </c>
      <c r="AX51" s="33">
        <v>13.12763</v>
      </c>
      <c r="AY51" s="34">
        <v>13.144629999999999</v>
      </c>
      <c r="AZ51" s="35">
        <v>11.96189</v>
      </c>
      <c r="BA51" s="35">
        <v>12.594989999999999</v>
      </c>
      <c r="BB51" s="36">
        <v>12.829750000000001</v>
      </c>
      <c r="BC51" s="14">
        <f t="shared" si="98"/>
        <v>13.001753913043471</v>
      </c>
      <c r="BD51" s="15">
        <f t="shared" si="99"/>
        <v>12.549206739130431</v>
      </c>
      <c r="BE51" s="15">
        <f t="shared" si="100"/>
        <v>12.375410434782607</v>
      </c>
      <c r="BF51" s="16">
        <f t="shared" si="101"/>
        <v>12.131493043478258</v>
      </c>
      <c r="BG51" s="20">
        <f t="shared" si="102"/>
        <v>0.59136999999999951</v>
      </c>
      <c r="BH51" s="21">
        <f t="shared" si="103"/>
        <v>0.43513043478260638</v>
      </c>
      <c r="BK51" s="12">
        <f t="shared" si="104"/>
        <v>241</v>
      </c>
      <c r="BL51" s="13">
        <f t="shared" si="105"/>
        <v>13.12763</v>
      </c>
      <c r="BM51" s="2">
        <f t="shared" si="106"/>
        <v>13.144629999999999</v>
      </c>
      <c r="BN51" s="2">
        <f t="shared" si="107"/>
        <v>13.001753913043471</v>
      </c>
      <c r="BO51" s="2"/>
      <c r="BP51" s="2"/>
      <c r="BQ51" s="2"/>
      <c r="BR51" s="2"/>
      <c r="BU51" s="12"/>
      <c r="BV51" s="33"/>
      <c r="BW51" s="34"/>
      <c r="BX51" s="35"/>
      <c r="BY51" s="35"/>
      <c r="BZ51" s="36"/>
      <c r="CA51" s="14" t="str">
        <f t="shared" si="108"/>
        <v/>
      </c>
      <c r="CB51" s="15" t="str">
        <f t="shared" si="109"/>
        <v/>
      </c>
      <c r="CC51" s="15" t="str">
        <f t="shared" si="110"/>
        <v/>
      </c>
      <c r="CD51" s="16" t="str">
        <f t="shared" si="111"/>
        <v/>
      </c>
      <c r="CE51" s="20" t="str">
        <f t="shared" si="112"/>
        <v/>
      </c>
      <c r="CF51" s="21" t="str">
        <f t="shared" si="113"/>
        <v/>
      </c>
      <c r="CI51" s="12">
        <f t="shared" si="114"/>
        <v>0</v>
      </c>
      <c r="CJ51" s="13" t="str">
        <f t="shared" si="115"/>
        <v/>
      </c>
      <c r="CK51" s="2" t="str">
        <f t="shared" si="116"/>
        <v/>
      </c>
      <c r="CL51" s="2" t="str">
        <f t="shared" si="117"/>
        <v/>
      </c>
      <c r="CM51" s="2"/>
      <c r="CN51" s="2"/>
      <c r="CO51" s="2"/>
      <c r="CP51" s="2"/>
      <c r="CS51" s="12">
        <v>241</v>
      </c>
      <c r="CT51" s="33">
        <v>11.3117</v>
      </c>
      <c r="CU51" s="34">
        <v>11.10201</v>
      </c>
      <c r="CV51" s="35">
        <v>11.10657</v>
      </c>
      <c r="CW51" s="35">
        <v>11.188700000000001</v>
      </c>
      <c r="CX51" s="36">
        <v>11.163500000000001</v>
      </c>
      <c r="CY51" s="14">
        <f t="shared" si="48"/>
        <v>11.220817826086954</v>
      </c>
      <c r="CZ51" s="15">
        <f t="shared" si="49"/>
        <v>11.181621739130435</v>
      </c>
      <c r="DA51" s="15">
        <f t="shared" si="50"/>
        <v>11.268966956521743</v>
      </c>
      <c r="DB51" s="16">
        <f t="shared" si="51"/>
        <v>11.26093</v>
      </c>
      <c r="DC51" s="20">
        <f t="shared" si="118"/>
        <v>4.3345000000000411E-2</v>
      </c>
      <c r="DD51" s="21">
        <f t="shared" si="119"/>
        <v>4.3672608695653814E-2</v>
      </c>
      <c r="DG51" s="12">
        <f t="shared" si="120"/>
        <v>241</v>
      </c>
      <c r="DH51" s="13">
        <f t="shared" si="121"/>
        <v>11.3117</v>
      </c>
      <c r="DI51" s="2">
        <f t="shared" si="122"/>
        <v>11.10201</v>
      </c>
      <c r="DJ51" s="2">
        <f t="shared" si="123"/>
        <v>11.220817826086954</v>
      </c>
      <c r="DK51" s="2"/>
      <c r="DL51" s="2"/>
      <c r="DM51" s="2"/>
      <c r="DN51" s="2"/>
      <c r="DQ51" s="12">
        <v>241</v>
      </c>
      <c r="DR51" s="33">
        <v>2.68269</v>
      </c>
      <c r="DS51" s="34">
        <v>2.6553399999999998</v>
      </c>
      <c r="DT51" s="35">
        <v>2.6089099999999998</v>
      </c>
      <c r="DU51" s="35">
        <v>2.60764</v>
      </c>
      <c r="DV51" s="36">
        <v>2.7148500000000002</v>
      </c>
      <c r="DW51" s="14">
        <f t="shared" si="124"/>
        <v>2.6580986956521735</v>
      </c>
      <c r="DX51" s="15">
        <f t="shared" si="125"/>
        <v>2.6691432608695633</v>
      </c>
      <c r="DY51" s="15">
        <f t="shared" si="126"/>
        <v>2.6326284782608682</v>
      </c>
      <c r="DZ51" s="16">
        <f t="shared" si="127"/>
        <v>2.6197295652173906</v>
      </c>
      <c r="EA51" s="20">
        <f t="shared" si="128"/>
        <v>5.3605000000000125E-2</v>
      </c>
      <c r="EB51" s="21">
        <f t="shared" si="129"/>
        <v>2.4706847826086342E-2</v>
      </c>
      <c r="EE51" s="12">
        <f t="shared" si="130"/>
        <v>241</v>
      </c>
      <c r="EF51" s="13">
        <f t="shared" si="131"/>
        <v>2.68269</v>
      </c>
      <c r="EG51" s="2">
        <f t="shared" si="132"/>
        <v>2.6553399999999998</v>
      </c>
      <c r="EH51" s="2">
        <f t="shared" si="133"/>
        <v>2.6580986956521735</v>
      </c>
      <c r="EI51" s="2"/>
      <c r="EJ51" s="2"/>
      <c r="EK51" s="2"/>
      <c r="EL51" s="2"/>
      <c r="EO51" s="12">
        <v>241</v>
      </c>
      <c r="EP51" s="33">
        <v>1.88693</v>
      </c>
      <c r="EQ51" s="34">
        <v>1.85303</v>
      </c>
      <c r="ER51" s="35">
        <v>1.7625299999999999</v>
      </c>
      <c r="ES51" s="35">
        <v>1.6894800000000001</v>
      </c>
      <c r="ET51" s="36">
        <v>2.0501900000000002</v>
      </c>
      <c r="EU51" s="14">
        <f t="shared" si="134"/>
        <v>1.8753458695652172</v>
      </c>
      <c r="EV51" s="15">
        <f t="shared" si="135"/>
        <v>1.8635169565217387</v>
      </c>
      <c r="EW51" s="15">
        <f t="shared" si="136"/>
        <v>1.8417434782608693</v>
      </c>
      <c r="EX51" s="16">
        <f t="shared" si="137"/>
        <v>1.9459586956521744</v>
      </c>
      <c r="EY51" s="20">
        <f t="shared" si="138"/>
        <v>0.18035500000000004</v>
      </c>
      <c r="EZ51" s="21">
        <f t="shared" si="139"/>
        <v>5.2107608695652563E-2</v>
      </c>
      <c r="FC51" s="12">
        <f t="shared" si="140"/>
        <v>241</v>
      </c>
      <c r="FD51" s="13">
        <f t="shared" si="141"/>
        <v>1.88693</v>
      </c>
      <c r="FE51" s="2">
        <f t="shared" si="142"/>
        <v>1.85303</v>
      </c>
      <c r="FF51" s="2">
        <f t="shared" si="143"/>
        <v>1.8753458695652172</v>
      </c>
      <c r="FG51" s="2"/>
      <c r="FH51" s="2"/>
      <c r="FI51" s="2"/>
      <c r="FJ51" s="2"/>
      <c r="FM51" s="12">
        <v>241</v>
      </c>
      <c r="FN51" s="33">
        <v>2.69869</v>
      </c>
      <c r="FO51" s="34">
        <v>2.7693699999999999</v>
      </c>
      <c r="FP51" s="35">
        <v>2.82315</v>
      </c>
      <c r="FQ51" s="35">
        <v>2.75101</v>
      </c>
      <c r="FR51" s="36">
        <v>2.7697699999999998</v>
      </c>
      <c r="FS51" s="14">
        <f t="shared" si="81"/>
        <v>2.7563926086956512</v>
      </c>
      <c r="FT51" s="15">
        <f t="shared" si="78"/>
        <v>2.7885139130434777</v>
      </c>
      <c r="FU51" s="15">
        <f t="shared" si="79"/>
        <v>2.8176065217391311</v>
      </c>
      <c r="FV51" s="16">
        <f t="shared" si="80"/>
        <v>2.7928795652173912</v>
      </c>
      <c r="FW51" s="20">
        <f t="shared" si="82"/>
        <v>3.6070000000000046E-2</v>
      </c>
      <c r="FX51" s="21">
        <f t="shared" si="83"/>
        <v>3.0606956521739948E-2</v>
      </c>
      <c r="GA51" s="12">
        <f t="shared" si="84"/>
        <v>241</v>
      </c>
      <c r="GB51" s="13">
        <f t="shared" si="85"/>
        <v>2.69869</v>
      </c>
      <c r="GC51" s="2">
        <f t="shared" si="86"/>
        <v>2.7693699999999999</v>
      </c>
      <c r="GD51" s="2">
        <f t="shared" si="87"/>
        <v>2.7563926086956512</v>
      </c>
      <c r="GE51" s="2"/>
      <c r="GF51" s="2"/>
      <c r="GG51" s="2"/>
      <c r="GH51" s="2"/>
    </row>
    <row r="52" spans="1:190" x14ac:dyDescent="0.25">
      <c r="A52" s="12">
        <v>242</v>
      </c>
      <c r="B52" s="33">
        <v>89.829329999999999</v>
      </c>
      <c r="C52" s="34">
        <v>89.730530000000002</v>
      </c>
      <c r="D52" s="35">
        <v>88.538089999999997</v>
      </c>
      <c r="E52" s="35">
        <v>89.868399999999994</v>
      </c>
      <c r="F52" s="36">
        <v>89.051280000000006</v>
      </c>
      <c r="G52" s="14">
        <f t="shared" si="88"/>
        <v>89.675299347826126</v>
      </c>
      <c r="H52" s="15">
        <f t="shared" si="89"/>
        <v>88.880385869565245</v>
      </c>
      <c r="I52" s="15">
        <f t="shared" si="90"/>
        <v>89.731142608695677</v>
      </c>
      <c r="J52" s="16">
        <f t="shared" si="91"/>
        <v>89.461516739130445</v>
      </c>
      <c r="K52" s="20">
        <f t="shared" si="92"/>
        <v>0.66515499999999861</v>
      </c>
      <c r="L52" s="21">
        <f t="shared" si="93"/>
        <v>0.42537836956521602</v>
      </c>
      <c r="O52" s="12">
        <f t="shared" si="94"/>
        <v>242</v>
      </c>
      <c r="P52" s="13">
        <f t="shared" si="95"/>
        <v>89.829329999999999</v>
      </c>
      <c r="Q52" s="2">
        <f t="shared" si="96"/>
        <v>89.730530000000002</v>
      </c>
      <c r="R52" s="2">
        <f t="shared" si="97"/>
        <v>89.675299347826126</v>
      </c>
      <c r="S52" s="2"/>
      <c r="T52" s="2"/>
      <c r="U52" s="2"/>
      <c r="V52" s="2"/>
      <c r="Y52" s="12">
        <v>242</v>
      </c>
      <c r="Z52" s="33">
        <v>65.127539999999996</v>
      </c>
      <c r="AA52" s="34">
        <v>65.115020000000001</v>
      </c>
      <c r="AB52" s="35">
        <v>65.15052</v>
      </c>
      <c r="AC52" s="35">
        <v>65.267150000000001</v>
      </c>
      <c r="AD52" s="36">
        <v>64.939539999999994</v>
      </c>
      <c r="AE52" s="14">
        <f t="shared" si="18"/>
        <v>65.475261956521734</v>
      </c>
      <c r="AF52" s="15">
        <f t="shared" si="19"/>
        <v>65.406593695652205</v>
      </c>
      <c r="AG52" s="15">
        <f t="shared" si="20"/>
        <v>65.597743043478275</v>
      </c>
      <c r="AH52" s="16">
        <f t="shared" si="21"/>
        <v>65.798120869565253</v>
      </c>
      <c r="AI52" s="20">
        <f t="shared" si="22"/>
        <v>0.16380500000000353</v>
      </c>
      <c r="AJ52" s="21">
        <f t="shared" si="23"/>
        <v>0.19576358695652374</v>
      </c>
      <c r="AM52" s="12">
        <f t="shared" si="24"/>
        <v>242</v>
      </c>
      <c r="AN52" s="13">
        <f t="shared" si="25"/>
        <v>65.127539999999996</v>
      </c>
      <c r="AO52" s="2">
        <f t="shared" si="26"/>
        <v>65.115020000000001</v>
      </c>
      <c r="AP52" s="2">
        <f t="shared" si="27"/>
        <v>65.475261956521734</v>
      </c>
      <c r="AQ52" s="2"/>
      <c r="AR52" s="2"/>
      <c r="AS52" s="2"/>
      <c r="AT52" s="2"/>
      <c r="AW52" s="12">
        <v>242</v>
      </c>
      <c r="AX52" s="33">
        <v>13.15387</v>
      </c>
      <c r="AY52" s="34">
        <v>13.18308</v>
      </c>
      <c r="AZ52" s="35">
        <v>11.993740000000001</v>
      </c>
      <c r="BA52" s="35">
        <v>12.68648</v>
      </c>
      <c r="BB52" s="36">
        <v>13.0749</v>
      </c>
      <c r="BC52" s="14">
        <f t="shared" si="98"/>
        <v>13.040203913043472</v>
      </c>
      <c r="BD52" s="15">
        <f t="shared" si="99"/>
        <v>12.581056739130432</v>
      </c>
      <c r="BE52" s="15">
        <f t="shared" si="100"/>
        <v>12.466900434782607</v>
      </c>
      <c r="BF52" s="16">
        <f t="shared" si="101"/>
        <v>12.376643043478257</v>
      </c>
      <c r="BG52" s="20">
        <f t="shared" si="102"/>
        <v>0.59466999999999981</v>
      </c>
      <c r="BH52" s="21">
        <f t="shared" si="103"/>
        <v>0.33178043478260744</v>
      </c>
      <c r="BK52" s="12">
        <f t="shared" si="104"/>
        <v>242</v>
      </c>
      <c r="BL52" s="13">
        <f t="shared" si="105"/>
        <v>13.15387</v>
      </c>
      <c r="BM52" s="2">
        <f t="shared" si="106"/>
        <v>13.18308</v>
      </c>
      <c r="BN52" s="2">
        <f t="shared" si="107"/>
        <v>13.040203913043472</v>
      </c>
      <c r="BO52" s="2"/>
      <c r="BP52" s="2"/>
      <c r="BQ52" s="2"/>
      <c r="BR52" s="2"/>
      <c r="BU52" s="12"/>
      <c r="BV52" s="33"/>
      <c r="BW52" s="34"/>
      <c r="BX52" s="35"/>
      <c r="BY52" s="35"/>
      <c r="BZ52" s="36"/>
      <c r="CA52" s="14" t="str">
        <f t="shared" si="108"/>
        <v/>
      </c>
      <c r="CB52" s="15" t="str">
        <f t="shared" si="109"/>
        <v/>
      </c>
      <c r="CC52" s="15" t="str">
        <f t="shared" si="110"/>
        <v/>
      </c>
      <c r="CD52" s="16" t="str">
        <f t="shared" si="111"/>
        <v/>
      </c>
      <c r="CE52" s="20" t="str">
        <f t="shared" si="112"/>
        <v/>
      </c>
      <c r="CF52" s="21" t="str">
        <f t="shared" si="113"/>
        <v/>
      </c>
      <c r="CI52" s="12">
        <f t="shared" si="114"/>
        <v>0</v>
      </c>
      <c r="CJ52" s="13" t="str">
        <f t="shared" si="115"/>
        <v/>
      </c>
      <c r="CK52" s="2" t="str">
        <f t="shared" si="116"/>
        <v/>
      </c>
      <c r="CL52" s="2" t="str">
        <f t="shared" si="117"/>
        <v/>
      </c>
      <c r="CM52" s="2"/>
      <c r="CN52" s="2"/>
      <c r="CO52" s="2"/>
      <c r="CP52" s="2"/>
      <c r="CS52" s="12">
        <v>242</v>
      </c>
      <c r="CT52" s="33">
        <v>11.31326</v>
      </c>
      <c r="CU52" s="34">
        <v>11.12021</v>
      </c>
      <c r="CV52" s="35">
        <v>11.12773</v>
      </c>
      <c r="CW52" s="35">
        <v>11.196149999999999</v>
      </c>
      <c r="CX52" s="36">
        <v>11.19178</v>
      </c>
      <c r="CY52" s="14">
        <f t="shared" si="48"/>
        <v>11.239017826086954</v>
      </c>
      <c r="CZ52" s="15">
        <f t="shared" si="49"/>
        <v>11.202781739130435</v>
      </c>
      <c r="DA52" s="15">
        <f t="shared" si="50"/>
        <v>11.276416956521741</v>
      </c>
      <c r="DB52" s="16">
        <f t="shared" si="51"/>
        <v>11.289209999999999</v>
      </c>
      <c r="DC52" s="20">
        <f t="shared" si="118"/>
        <v>3.7969999999999615E-2</v>
      </c>
      <c r="DD52" s="21">
        <f t="shared" si="119"/>
        <v>4.321413043478195E-2</v>
      </c>
      <c r="DG52" s="12">
        <f t="shared" si="120"/>
        <v>242</v>
      </c>
      <c r="DH52" s="13">
        <f t="shared" si="121"/>
        <v>11.31326</v>
      </c>
      <c r="DI52" s="2">
        <f t="shared" si="122"/>
        <v>11.12021</v>
      </c>
      <c r="DJ52" s="2">
        <f t="shared" si="123"/>
        <v>11.239017826086954</v>
      </c>
      <c r="DK52" s="2"/>
      <c r="DL52" s="2"/>
      <c r="DM52" s="2"/>
      <c r="DN52" s="2"/>
      <c r="DQ52" s="12">
        <v>242</v>
      </c>
      <c r="DR52" s="33">
        <v>2.68527</v>
      </c>
      <c r="DS52" s="34">
        <v>2.6507700000000001</v>
      </c>
      <c r="DT52" s="35">
        <v>2.6074099999999998</v>
      </c>
      <c r="DU52" s="35">
        <v>2.6086200000000002</v>
      </c>
      <c r="DV52" s="36">
        <v>2.73481</v>
      </c>
      <c r="DW52" s="14">
        <f t="shared" si="124"/>
        <v>2.6535286956521738</v>
      </c>
      <c r="DX52" s="15">
        <f t="shared" si="125"/>
        <v>2.6676432608695633</v>
      </c>
      <c r="DY52" s="15">
        <f t="shared" si="126"/>
        <v>2.6336084782608684</v>
      </c>
      <c r="DZ52" s="16">
        <f t="shared" si="127"/>
        <v>2.6396895652173904</v>
      </c>
      <c r="EA52" s="20">
        <f t="shared" si="128"/>
        <v>6.370000000000009E-2</v>
      </c>
      <c r="EB52" s="21">
        <f t="shared" si="129"/>
        <v>1.7017391304347429E-2</v>
      </c>
      <c r="EE52" s="12">
        <f t="shared" si="130"/>
        <v>242</v>
      </c>
      <c r="EF52" s="13">
        <f t="shared" si="131"/>
        <v>2.68527</v>
      </c>
      <c r="EG52" s="2">
        <f t="shared" si="132"/>
        <v>2.6507700000000001</v>
      </c>
      <c r="EH52" s="2">
        <f t="shared" si="133"/>
        <v>2.6535286956521738</v>
      </c>
      <c r="EI52" s="2"/>
      <c r="EJ52" s="2"/>
      <c r="EK52" s="2"/>
      <c r="EL52" s="2"/>
      <c r="EO52" s="12">
        <v>242</v>
      </c>
      <c r="EP52" s="33">
        <v>1.9087099999999999</v>
      </c>
      <c r="EQ52" s="34">
        <v>1.8619399999999999</v>
      </c>
      <c r="ER52" s="35">
        <v>1.77047</v>
      </c>
      <c r="ES52" s="35">
        <v>1.6944399999999999</v>
      </c>
      <c r="ET52" s="36">
        <v>2.05314</v>
      </c>
      <c r="EU52" s="14">
        <f t="shared" si="134"/>
        <v>1.8842558695652172</v>
      </c>
      <c r="EV52" s="15">
        <f t="shared" si="135"/>
        <v>1.8714569565217387</v>
      </c>
      <c r="EW52" s="15">
        <f t="shared" si="136"/>
        <v>1.8467034782608691</v>
      </c>
      <c r="EX52" s="16">
        <f t="shared" si="137"/>
        <v>1.9489086956521742</v>
      </c>
      <c r="EY52" s="20">
        <f t="shared" si="138"/>
        <v>0.17935000000000001</v>
      </c>
      <c r="EZ52" s="21">
        <f t="shared" si="139"/>
        <v>5.1102608695652529E-2</v>
      </c>
      <c r="FC52" s="12">
        <f t="shared" si="140"/>
        <v>242</v>
      </c>
      <c r="FD52" s="13">
        <f t="shared" si="141"/>
        <v>1.9087099999999999</v>
      </c>
      <c r="FE52" s="2">
        <f t="shared" si="142"/>
        <v>1.8619399999999999</v>
      </c>
      <c r="FF52" s="2">
        <f t="shared" si="143"/>
        <v>1.8842558695652172</v>
      </c>
      <c r="FG52" s="2"/>
      <c r="FH52" s="2"/>
      <c r="FI52" s="2"/>
      <c r="FJ52" s="2"/>
      <c r="FM52" s="12">
        <v>242</v>
      </c>
      <c r="FN52" s="33">
        <v>2.7112099999999999</v>
      </c>
      <c r="FO52" s="34">
        <v>2.7704200000000001</v>
      </c>
      <c r="FP52" s="35">
        <v>2.8060100000000001</v>
      </c>
      <c r="FQ52" s="35">
        <v>2.7401599999999999</v>
      </c>
      <c r="FR52" s="36">
        <v>2.7530899999999998</v>
      </c>
      <c r="FS52" s="14">
        <f t="shared" si="81"/>
        <v>2.7574426086956514</v>
      </c>
      <c r="FT52" s="15">
        <f t="shared" si="78"/>
        <v>2.7713739130434778</v>
      </c>
      <c r="FU52" s="15">
        <f t="shared" si="79"/>
        <v>2.806756521739131</v>
      </c>
      <c r="FV52" s="16">
        <f t="shared" si="80"/>
        <v>2.7761995652173912</v>
      </c>
      <c r="FW52" s="20">
        <f t="shared" si="82"/>
        <v>3.2925000000000093E-2</v>
      </c>
      <c r="FX52" s="21">
        <f t="shared" si="83"/>
        <v>2.4656956521739826E-2</v>
      </c>
      <c r="GA52" s="12">
        <f t="shared" si="84"/>
        <v>242</v>
      </c>
      <c r="GB52" s="13">
        <f t="shared" si="85"/>
        <v>2.7112099999999999</v>
      </c>
      <c r="GC52" s="2">
        <f t="shared" si="86"/>
        <v>2.7704200000000001</v>
      </c>
      <c r="GD52" s="2">
        <f t="shared" si="87"/>
        <v>2.7574426086956514</v>
      </c>
      <c r="GE52" s="2"/>
      <c r="GF52" s="2"/>
      <c r="GG52" s="2"/>
      <c r="GH52" s="2"/>
    </row>
    <row r="53" spans="1:190" x14ac:dyDescent="0.25">
      <c r="A53" s="12">
        <v>251</v>
      </c>
      <c r="B53" s="33">
        <v>87.953800000000001</v>
      </c>
      <c r="C53" s="34">
        <v>88.007639999999995</v>
      </c>
      <c r="D53" s="35">
        <v>87.191050000000004</v>
      </c>
      <c r="E53" s="35">
        <v>87.982529999999997</v>
      </c>
      <c r="F53" s="36">
        <v>87.194059999999993</v>
      </c>
      <c r="G53" s="14">
        <f t="shared" si="88"/>
        <v>87.952409347826119</v>
      </c>
      <c r="H53" s="15">
        <f t="shared" si="89"/>
        <v>87.533345869565252</v>
      </c>
      <c r="I53" s="15">
        <f t="shared" si="90"/>
        <v>87.84527260869568</v>
      </c>
      <c r="J53" s="16">
        <f t="shared" si="91"/>
        <v>87.604296739130433</v>
      </c>
      <c r="K53" s="20">
        <f t="shared" si="92"/>
        <v>0.40829499999999541</v>
      </c>
      <c r="L53" s="21">
        <f t="shared" si="93"/>
        <v>0.20953173913043344</v>
      </c>
      <c r="O53" s="12">
        <f t="shared" si="94"/>
        <v>251</v>
      </c>
      <c r="P53" s="13">
        <f t="shared" si="95"/>
        <v>87.953800000000001</v>
      </c>
      <c r="Q53" s="2">
        <f t="shared" si="96"/>
        <v>88.007639999999995</v>
      </c>
      <c r="R53" s="2">
        <f t="shared" si="97"/>
        <v>87.952409347826119</v>
      </c>
      <c r="S53" s="2"/>
      <c r="T53" s="2"/>
      <c r="U53" s="2"/>
      <c r="V53" s="2"/>
      <c r="Y53" s="12">
        <v>251</v>
      </c>
      <c r="Z53" s="33">
        <v>63.852119999999999</v>
      </c>
      <c r="AA53" s="34">
        <v>63.702800000000003</v>
      </c>
      <c r="AB53" s="35">
        <v>63.584710000000001</v>
      </c>
      <c r="AC53" s="35">
        <v>63.520269999999996</v>
      </c>
      <c r="AD53" s="36">
        <v>62.803559999999997</v>
      </c>
      <c r="AE53" s="14">
        <f t="shared" si="18"/>
        <v>64.063041956521744</v>
      </c>
      <c r="AF53" s="15">
        <f t="shared" si="19"/>
        <v>63.840783695652206</v>
      </c>
      <c r="AG53" s="15">
        <f t="shared" si="20"/>
        <v>63.85086304347827</v>
      </c>
      <c r="AH53" s="16">
        <f t="shared" si="21"/>
        <v>63.662140869565256</v>
      </c>
      <c r="AI53" s="20">
        <f t="shared" si="22"/>
        <v>0.44962000000000302</v>
      </c>
      <c r="AJ53" s="21">
        <f t="shared" si="23"/>
        <v>0.20045054347824376</v>
      </c>
      <c r="AM53" s="12">
        <f t="shared" si="24"/>
        <v>251</v>
      </c>
      <c r="AN53" s="13">
        <f t="shared" si="25"/>
        <v>63.852119999999999</v>
      </c>
      <c r="AO53" s="2">
        <f t="shared" si="26"/>
        <v>63.702800000000003</v>
      </c>
      <c r="AP53" s="2">
        <f t="shared" si="27"/>
        <v>64.063041956521744</v>
      </c>
      <c r="AQ53" s="2"/>
      <c r="AR53" s="2"/>
      <c r="AS53" s="2"/>
      <c r="AT53" s="2"/>
      <c r="AW53" s="12">
        <v>251</v>
      </c>
      <c r="AX53" s="33">
        <v>16.027799999999999</v>
      </c>
      <c r="AY53" s="34">
        <v>15.57413</v>
      </c>
      <c r="AZ53" s="35">
        <v>15.56765</v>
      </c>
      <c r="BA53" s="35">
        <v>15.967180000000001</v>
      </c>
      <c r="BB53" s="36">
        <v>16.466889999999999</v>
      </c>
      <c r="BC53" s="14">
        <f t="shared" si="98"/>
        <v>15.431253913043472</v>
      </c>
      <c r="BD53" s="15">
        <f t="shared" si="99"/>
        <v>16.15496673913043</v>
      </c>
      <c r="BE53" s="15">
        <f t="shared" si="100"/>
        <v>15.747600434782608</v>
      </c>
      <c r="BF53" s="16">
        <f t="shared" si="101"/>
        <v>15.768633043478257</v>
      </c>
      <c r="BG53" s="20">
        <f t="shared" si="102"/>
        <v>0.44961999999999946</v>
      </c>
      <c r="BH53" s="21">
        <f t="shared" si="103"/>
        <v>0.36185641304347893</v>
      </c>
      <c r="BK53" s="12">
        <f t="shared" si="104"/>
        <v>251</v>
      </c>
      <c r="BL53" s="13">
        <f t="shared" si="105"/>
        <v>16.027799999999999</v>
      </c>
      <c r="BM53" s="2">
        <f t="shared" si="106"/>
        <v>15.57413</v>
      </c>
      <c r="BN53" s="2">
        <f t="shared" si="107"/>
        <v>15.431253913043472</v>
      </c>
      <c r="BO53" s="2"/>
      <c r="BP53" s="2"/>
      <c r="BQ53" s="2"/>
      <c r="BR53" s="2"/>
      <c r="BU53" s="12"/>
      <c r="BV53" s="33"/>
      <c r="BW53" s="34"/>
      <c r="BX53" s="35"/>
      <c r="BY53" s="35"/>
      <c r="BZ53" s="36"/>
      <c r="CA53" s="14" t="str">
        <f t="shared" si="108"/>
        <v/>
      </c>
      <c r="CB53" s="15" t="str">
        <f t="shared" si="109"/>
        <v/>
      </c>
      <c r="CC53" s="15" t="str">
        <f t="shared" si="110"/>
        <v/>
      </c>
      <c r="CD53" s="16" t="str">
        <f t="shared" si="111"/>
        <v/>
      </c>
      <c r="CE53" s="20" t="str">
        <f t="shared" si="112"/>
        <v/>
      </c>
      <c r="CF53" s="21" t="str">
        <f t="shared" si="113"/>
        <v/>
      </c>
      <c r="CI53" s="12">
        <f t="shared" si="114"/>
        <v>0</v>
      </c>
      <c r="CJ53" s="13" t="str">
        <f t="shared" si="115"/>
        <v/>
      </c>
      <c r="CK53" s="2" t="str">
        <f t="shared" si="116"/>
        <v/>
      </c>
      <c r="CL53" s="2" t="str">
        <f t="shared" si="117"/>
        <v/>
      </c>
      <c r="CM53" s="2"/>
      <c r="CN53" s="2"/>
      <c r="CO53" s="2"/>
      <c r="CP53" s="2"/>
      <c r="CS53" s="12">
        <v>251</v>
      </c>
      <c r="CT53" s="33">
        <v>12.09484</v>
      </c>
      <c r="CU53" s="34">
        <v>11.99644</v>
      </c>
      <c r="CV53" s="35">
        <v>12.109870000000001</v>
      </c>
      <c r="CW53" s="35">
        <v>12.007899999999999</v>
      </c>
      <c r="CX53" s="36">
        <v>12.0779</v>
      </c>
      <c r="CY53" s="14">
        <f t="shared" si="48"/>
        <v>12.115247826086954</v>
      </c>
      <c r="CZ53" s="15">
        <f t="shared" si="49"/>
        <v>12.184921739130436</v>
      </c>
      <c r="DA53" s="15">
        <f t="shared" si="50"/>
        <v>12.088166956521741</v>
      </c>
      <c r="DB53" s="16">
        <f t="shared" si="51"/>
        <v>12.175329999999999</v>
      </c>
      <c r="DC53" s="20">
        <f t="shared" si="118"/>
        <v>5.6715000000000515E-2</v>
      </c>
      <c r="DD53" s="21">
        <f t="shared" si="119"/>
        <v>4.8377391304347483E-2</v>
      </c>
      <c r="DG53" s="12">
        <f t="shared" si="120"/>
        <v>251</v>
      </c>
      <c r="DH53" s="13">
        <f t="shared" si="121"/>
        <v>12.09484</v>
      </c>
      <c r="DI53" s="2">
        <f t="shared" si="122"/>
        <v>11.99644</v>
      </c>
      <c r="DJ53" s="2">
        <f t="shared" si="123"/>
        <v>12.115247826086954</v>
      </c>
      <c r="DK53" s="2"/>
      <c r="DL53" s="2"/>
      <c r="DM53" s="2"/>
      <c r="DN53" s="2"/>
      <c r="DQ53" s="12">
        <v>251</v>
      </c>
      <c r="DR53" s="33">
        <v>2.79081</v>
      </c>
      <c r="DS53" s="34">
        <v>2.77529</v>
      </c>
      <c r="DT53" s="35">
        <v>2.75393</v>
      </c>
      <c r="DU53" s="35">
        <v>2.7463199999999999</v>
      </c>
      <c r="DV53" s="36">
        <v>2.87147</v>
      </c>
      <c r="DW53" s="14">
        <f t="shared" si="124"/>
        <v>2.7780486956521737</v>
      </c>
      <c r="DX53" s="15">
        <f t="shared" si="125"/>
        <v>2.8141632608695635</v>
      </c>
      <c r="DY53" s="15">
        <f t="shared" si="126"/>
        <v>2.7713084782608681</v>
      </c>
      <c r="DZ53" s="16">
        <f t="shared" si="127"/>
        <v>2.7763495652173904</v>
      </c>
      <c r="EA53" s="20">
        <f t="shared" si="128"/>
        <v>6.2575000000000047E-2</v>
      </c>
      <c r="EB53" s="21">
        <f t="shared" si="129"/>
        <v>2.1427391304347676E-2</v>
      </c>
      <c r="EE53" s="12">
        <f t="shared" si="130"/>
        <v>251</v>
      </c>
      <c r="EF53" s="13">
        <f t="shared" si="131"/>
        <v>2.79081</v>
      </c>
      <c r="EG53" s="2">
        <f t="shared" si="132"/>
        <v>2.77529</v>
      </c>
      <c r="EH53" s="2">
        <f t="shared" si="133"/>
        <v>2.7780486956521737</v>
      </c>
      <c r="EI53" s="2"/>
      <c r="EJ53" s="2"/>
      <c r="EK53" s="2"/>
      <c r="EL53" s="2"/>
      <c r="EO53" s="12">
        <v>251</v>
      </c>
      <c r="EP53" s="33">
        <v>1.70929</v>
      </c>
      <c r="EQ53" s="34">
        <v>1.7454099999999999</v>
      </c>
      <c r="ER53" s="35">
        <v>1.63676</v>
      </c>
      <c r="ES53" s="35">
        <v>1.6008899999999999</v>
      </c>
      <c r="ET53" s="36">
        <v>1.83219</v>
      </c>
      <c r="EU53" s="14">
        <f t="shared" si="134"/>
        <v>1.7677258695652172</v>
      </c>
      <c r="EV53" s="15">
        <f t="shared" si="135"/>
        <v>1.7377469565217387</v>
      </c>
      <c r="EW53" s="15">
        <f t="shared" si="136"/>
        <v>1.7531534782608691</v>
      </c>
      <c r="EX53" s="16">
        <f t="shared" si="137"/>
        <v>1.7279586956521742</v>
      </c>
      <c r="EY53" s="20">
        <f t="shared" si="138"/>
        <v>0.11565000000000003</v>
      </c>
      <c r="EZ53" s="21">
        <f t="shared" si="139"/>
        <v>1.9883586956521482E-2</v>
      </c>
      <c r="FC53" s="12">
        <f t="shared" si="140"/>
        <v>251</v>
      </c>
      <c r="FD53" s="13">
        <f t="shared" si="141"/>
        <v>1.70929</v>
      </c>
      <c r="FE53" s="2">
        <f t="shared" si="142"/>
        <v>1.7454099999999999</v>
      </c>
      <c r="FF53" s="2">
        <f t="shared" si="143"/>
        <v>1.7677258695652172</v>
      </c>
      <c r="FG53" s="2"/>
      <c r="FH53" s="2"/>
      <c r="FI53" s="2"/>
      <c r="FJ53" s="2"/>
      <c r="FM53" s="12">
        <v>251</v>
      </c>
      <c r="FN53" s="33">
        <v>2.3443100000000001</v>
      </c>
      <c r="FO53" s="34">
        <v>2.4019300000000001</v>
      </c>
      <c r="FP53" s="35">
        <v>2.35175</v>
      </c>
      <c r="FQ53" s="35">
        <v>2.3099400000000001</v>
      </c>
      <c r="FR53" s="36">
        <v>2.41845</v>
      </c>
      <c r="FS53" s="14">
        <f t="shared" si="81"/>
        <v>2.3889526086956514</v>
      </c>
      <c r="FT53" s="15">
        <f t="shared" si="78"/>
        <v>2.3171139130434777</v>
      </c>
      <c r="FU53" s="15">
        <f t="shared" si="79"/>
        <v>2.3765365217391312</v>
      </c>
      <c r="FV53" s="16">
        <f t="shared" si="80"/>
        <v>2.4415595652173914</v>
      </c>
      <c r="FW53" s="20">
        <f t="shared" si="82"/>
        <v>5.4254999999999942E-2</v>
      </c>
      <c r="FX53" s="21">
        <f t="shared" si="83"/>
        <v>6.2222826086956839E-2</v>
      </c>
      <c r="GA53" s="12">
        <f t="shared" si="84"/>
        <v>251</v>
      </c>
      <c r="GB53" s="13">
        <f t="shared" si="85"/>
        <v>2.3443100000000001</v>
      </c>
      <c r="GC53" s="2">
        <f t="shared" si="86"/>
        <v>2.4019300000000001</v>
      </c>
      <c r="GD53" s="2">
        <f t="shared" si="87"/>
        <v>2.3889526086956514</v>
      </c>
      <c r="GE53" s="2"/>
      <c r="GF53" s="2"/>
      <c r="GG53" s="2"/>
      <c r="GH53" s="2"/>
    </row>
    <row r="54" spans="1:190" x14ac:dyDescent="0.25">
      <c r="A54" s="12">
        <v>252</v>
      </c>
      <c r="B54" s="33">
        <v>88.003510000000006</v>
      </c>
      <c r="C54" s="34">
        <v>87.962199999999996</v>
      </c>
      <c r="D54" s="35">
        <v>87.273349999999994</v>
      </c>
      <c r="E54" s="35">
        <v>87.957040000000006</v>
      </c>
      <c r="F54" s="36">
        <v>87.228499999999997</v>
      </c>
      <c r="G54" s="14">
        <f t="shared" si="88"/>
        <v>87.90696934782612</v>
      </c>
      <c r="H54" s="15">
        <f t="shared" si="89"/>
        <v>87.615645869565242</v>
      </c>
      <c r="I54" s="15">
        <f t="shared" si="90"/>
        <v>87.819782608695689</v>
      </c>
      <c r="J54" s="16">
        <f t="shared" si="91"/>
        <v>87.638736739130437</v>
      </c>
      <c r="K54" s="20">
        <f t="shared" si="92"/>
        <v>0.36684999999999945</v>
      </c>
      <c r="L54" s="21">
        <f t="shared" si="93"/>
        <v>0.14566173913043912</v>
      </c>
      <c r="O54" s="12">
        <f t="shared" si="94"/>
        <v>252</v>
      </c>
      <c r="P54" s="13">
        <f t="shared" si="95"/>
        <v>88.003510000000006</v>
      </c>
      <c r="Q54" s="2">
        <f t="shared" si="96"/>
        <v>87.962199999999996</v>
      </c>
      <c r="R54" s="2">
        <f t="shared" si="97"/>
        <v>87.90696934782612</v>
      </c>
      <c r="S54" s="2"/>
      <c r="T54" s="2"/>
      <c r="U54" s="2"/>
      <c r="V54" s="2"/>
      <c r="Y54" s="12">
        <v>252</v>
      </c>
      <c r="Z54" s="33">
        <v>64.150319999999994</v>
      </c>
      <c r="AA54" s="34">
        <v>63.450130000000001</v>
      </c>
      <c r="AB54" s="35">
        <v>63.389609999999998</v>
      </c>
      <c r="AC54" s="35">
        <v>63.283799999999999</v>
      </c>
      <c r="AD54" s="36">
        <v>62.697749999999999</v>
      </c>
      <c r="AE54" s="14">
        <f t="shared" si="18"/>
        <v>63.810371956521735</v>
      </c>
      <c r="AF54" s="15">
        <f t="shared" si="19"/>
        <v>63.645683695652203</v>
      </c>
      <c r="AG54" s="15">
        <f t="shared" si="20"/>
        <v>63.614393043478273</v>
      </c>
      <c r="AH54" s="16">
        <f t="shared" si="21"/>
        <v>63.556330869565258</v>
      </c>
      <c r="AI54" s="20">
        <f t="shared" si="22"/>
        <v>0.37619000000000113</v>
      </c>
      <c r="AJ54" s="21">
        <f t="shared" si="23"/>
        <v>0.12702054347823832</v>
      </c>
      <c r="AM54" s="12">
        <f t="shared" si="24"/>
        <v>252</v>
      </c>
      <c r="AN54" s="13">
        <f t="shared" si="25"/>
        <v>64.150319999999994</v>
      </c>
      <c r="AO54" s="2">
        <f t="shared" si="26"/>
        <v>63.450130000000001</v>
      </c>
      <c r="AP54" s="2">
        <f t="shared" si="27"/>
        <v>63.810371956521735</v>
      </c>
      <c r="AQ54" s="2"/>
      <c r="AR54" s="2"/>
      <c r="AS54" s="2"/>
      <c r="AT54" s="2"/>
      <c r="AW54" s="12">
        <v>252</v>
      </c>
      <c r="AX54" s="33">
        <v>15.606249999999999</v>
      </c>
      <c r="AY54" s="34">
        <v>16.016300000000001</v>
      </c>
      <c r="AZ54" s="35">
        <v>16.118300000000001</v>
      </c>
      <c r="BA54" s="35">
        <v>16.57929</v>
      </c>
      <c r="BB54" s="36">
        <v>17.051449999999999</v>
      </c>
      <c r="BC54" s="14">
        <f t="shared" si="98"/>
        <v>15.873423913043473</v>
      </c>
      <c r="BD54" s="15">
        <f t="shared" si="99"/>
        <v>16.705616739130434</v>
      </c>
      <c r="BE54" s="15">
        <f t="shared" si="100"/>
        <v>16.359710434782606</v>
      </c>
      <c r="BF54" s="16">
        <f t="shared" si="101"/>
        <v>16.353193043478257</v>
      </c>
      <c r="BG54" s="20">
        <f t="shared" si="102"/>
        <v>0.51757499999999901</v>
      </c>
      <c r="BH54" s="21">
        <f t="shared" si="103"/>
        <v>0.41609641304348077</v>
      </c>
      <c r="BK54" s="12">
        <f t="shared" si="104"/>
        <v>252</v>
      </c>
      <c r="BL54" s="13">
        <f t="shared" si="105"/>
        <v>15.606249999999999</v>
      </c>
      <c r="BM54" s="2">
        <f t="shared" si="106"/>
        <v>16.016300000000001</v>
      </c>
      <c r="BN54" s="2">
        <f t="shared" si="107"/>
        <v>15.873423913043473</v>
      </c>
      <c r="BO54" s="2"/>
      <c r="BP54" s="2"/>
      <c r="BQ54" s="2"/>
      <c r="BR54" s="2"/>
      <c r="BU54" s="12"/>
      <c r="BV54" s="33"/>
      <c r="BW54" s="34"/>
      <c r="BX54" s="35"/>
      <c r="BY54" s="35"/>
      <c r="BZ54" s="36"/>
      <c r="CA54" s="14" t="str">
        <f t="shared" si="108"/>
        <v/>
      </c>
      <c r="CB54" s="15" t="str">
        <f t="shared" si="109"/>
        <v/>
      </c>
      <c r="CC54" s="15" t="str">
        <f t="shared" si="110"/>
        <v/>
      </c>
      <c r="CD54" s="16" t="str">
        <f t="shared" si="111"/>
        <v/>
      </c>
      <c r="CE54" s="20" t="str">
        <f t="shared" si="112"/>
        <v/>
      </c>
      <c r="CF54" s="21" t="str">
        <f t="shared" si="113"/>
        <v/>
      </c>
      <c r="CI54" s="12">
        <f t="shared" si="114"/>
        <v>0</v>
      </c>
      <c r="CJ54" s="13" t="str">
        <f t="shared" si="115"/>
        <v/>
      </c>
      <c r="CK54" s="2" t="str">
        <f t="shared" si="116"/>
        <v/>
      </c>
      <c r="CL54" s="2" t="str">
        <f t="shared" si="117"/>
        <v/>
      </c>
      <c r="CM54" s="2"/>
      <c r="CN54" s="2"/>
      <c r="CO54" s="2"/>
      <c r="CP54" s="2"/>
      <c r="CS54" s="12">
        <v>252</v>
      </c>
      <c r="CT54" s="33">
        <v>12.108750000000001</v>
      </c>
      <c r="CU54" s="34">
        <v>12.00422</v>
      </c>
      <c r="CV54" s="35">
        <v>12.121320000000001</v>
      </c>
      <c r="CW54" s="35">
        <v>12.026870000000001</v>
      </c>
      <c r="CX54" s="36">
        <v>12.08886</v>
      </c>
      <c r="CY54" s="14">
        <f t="shared" si="48"/>
        <v>12.123027826086954</v>
      </c>
      <c r="CZ54" s="15">
        <f t="shared" si="49"/>
        <v>12.196371739130436</v>
      </c>
      <c r="DA54" s="15">
        <f t="shared" si="50"/>
        <v>12.107136956521742</v>
      </c>
      <c r="DB54" s="16">
        <f t="shared" si="51"/>
        <v>12.18629</v>
      </c>
      <c r="DC54" s="20">
        <f t="shared" si="118"/>
        <v>5.8550000000000324E-2</v>
      </c>
      <c r="DD54" s="21">
        <f t="shared" si="119"/>
        <v>4.4617391304346832E-2</v>
      </c>
      <c r="DG54" s="12">
        <f t="shared" si="120"/>
        <v>252</v>
      </c>
      <c r="DH54" s="13">
        <f t="shared" si="121"/>
        <v>12.108750000000001</v>
      </c>
      <c r="DI54" s="2">
        <f t="shared" si="122"/>
        <v>12.00422</v>
      </c>
      <c r="DJ54" s="2">
        <f t="shared" si="123"/>
        <v>12.123027826086954</v>
      </c>
      <c r="DK54" s="2"/>
      <c r="DL54" s="2"/>
      <c r="DM54" s="2"/>
      <c r="DN54" s="2"/>
      <c r="DQ54" s="12">
        <v>252</v>
      </c>
      <c r="DR54" s="33">
        <v>2.75705</v>
      </c>
      <c r="DS54" s="34">
        <v>2.7986</v>
      </c>
      <c r="DT54" s="35">
        <v>2.7854999999999999</v>
      </c>
      <c r="DU54" s="35">
        <v>2.7743199999999999</v>
      </c>
      <c r="DV54" s="36">
        <v>2.88171</v>
      </c>
      <c r="DW54" s="14">
        <f t="shared" si="124"/>
        <v>2.8013586956521737</v>
      </c>
      <c r="DX54" s="15">
        <f t="shared" si="125"/>
        <v>2.8457332608695634</v>
      </c>
      <c r="DY54" s="15">
        <f t="shared" si="126"/>
        <v>2.7993084782608681</v>
      </c>
      <c r="DZ54" s="16">
        <f t="shared" si="127"/>
        <v>2.7865895652173904</v>
      </c>
      <c r="EA54" s="20">
        <f t="shared" si="128"/>
        <v>5.3695000000000048E-2</v>
      </c>
      <c r="EB54" s="21">
        <f t="shared" si="129"/>
        <v>2.9571847826086461E-2</v>
      </c>
      <c r="EE54" s="12">
        <f t="shared" si="130"/>
        <v>252</v>
      </c>
      <c r="EF54" s="13">
        <f t="shared" si="131"/>
        <v>2.75705</v>
      </c>
      <c r="EG54" s="2">
        <f t="shared" si="132"/>
        <v>2.7986</v>
      </c>
      <c r="EH54" s="2">
        <f t="shared" si="133"/>
        <v>2.8013586956521737</v>
      </c>
      <c r="EI54" s="2"/>
      <c r="EJ54" s="2"/>
      <c r="EK54" s="2"/>
      <c r="EL54" s="2"/>
      <c r="EO54" s="12">
        <v>252</v>
      </c>
      <c r="EP54" s="33">
        <v>1.71434</v>
      </c>
      <c r="EQ54" s="34">
        <v>1.73597</v>
      </c>
      <c r="ER54" s="35">
        <v>1.6409499999999999</v>
      </c>
      <c r="ES54" s="35">
        <v>1.5992200000000001</v>
      </c>
      <c r="ET54" s="36">
        <v>1.80786</v>
      </c>
      <c r="EU54" s="14">
        <f t="shared" si="134"/>
        <v>1.7582858695652173</v>
      </c>
      <c r="EV54" s="15">
        <f t="shared" si="135"/>
        <v>1.7419369565217386</v>
      </c>
      <c r="EW54" s="15">
        <f t="shared" si="136"/>
        <v>1.7514834782608693</v>
      </c>
      <c r="EX54" s="16">
        <f t="shared" si="137"/>
        <v>1.7036286956521742</v>
      </c>
      <c r="EY54" s="20">
        <f t="shared" si="138"/>
        <v>0.10431999999999997</v>
      </c>
      <c r="EZ54" s="21">
        <f t="shared" si="139"/>
        <v>2.7328586956521517E-2</v>
      </c>
      <c r="FC54" s="12">
        <f t="shared" si="140"/>
        <v>252</v>
      </c>
      <c r="FD54" s="13">
        <f t="shared" si="141"/>
        <v>1.71434</v>
      </c>
      <c r="FE54" s="2">
        <f t="shared" si="142"/>
        <v>1.73597</v>
      </c>
      <c r="FF54" s="2">
        <f t="shared" si="143"/>
        <v>1.7582858695652173</v>
      </c>
      <c r="FG54" s="2"/>
      <c r="FH54" s="2"/>
      <c r="FI54" s="2"/>
      <c r="FJ54" s="2"/>
      <c r="FM54" s="12">
        <v>252</v>
      </c>
      <c r="FN54" s="33">
        <v>2.3527499999999999</v>
      </c>
      <c r="FO54" s="34">
        <v>2.3777499999999998</v>
      </c>
      <c r="FP54" s="35">
        <v>2.36511</v>
      </c>
      <c r="FQ54" s="35">
        <v>2.3016200000000002</v>
      </c>
      <c r="FR54" s="36">
        <v>2.40116</v>
      </c>
      <c r="FS54" s="14">
        <f t="shared" si="81"/>
        <v>2.3647726086956511</v>
      </c>
      <c r="FT54" s="15">
        <f t="shared" si="78"/>
        <v>2.3304739130434777</v>
      </c>
      <c r="FU54" s="15">
        <f t="shared" si="79"/>
        <v>2.3682165217391313</v>
      </c>
      <c r="FV54" s="16">
        <f t="shared" si="80"/>
        <v>2.4242695652173913</v>
      </c>
      <c r="FW54" s="20">
        <f t="shared" si="82"/>
        <v>4.976999999999987E-2</v>
      </c>
      <c r="FX54" s="21">
        <f t="shared" si="83"/>
        <v>4.6897826086956806E-2</v>
      </c>
      <c r="GA54" s="12">
        <f t="shared" si="84"/>
        <v>252</v>
      </c>
      <c r="GB54" s="13">
        <f t="shared" si="85"/>
        <v>2.3527499999999999</v>
      </c>
      <c r="GC54" s="2">
        <f t="shared" si="86"/>
        <v>2.3777499999999998</v>
      </c>
      <c r="GD54" s="2">
        <f t="shared" si="87"/>
        <v>2.3647726086956511</v>
      </c>
      <c r="GE54" s="2"/>
      <c r="GF54" s="2"/>
      <c r="GG54" s="2"/>
      <c r="GH54" s="2"/>
    </row>
    <row r="55" spans="1:190" x14ac:dyDescent="0.25">
      <c r="A55" s="12">
        <v>261</v>
      </c>
      <c r="B55" s="33">
        <v>86.808970000000002</v>
      </c>
      <c r="C55" s="34">
        <v>86.467269999999999</v>
      </c>
      <c r="D55" s="35">
        <v>85.740679999999998</v>
      </c>
      <c r="E55" s="35">
        <v>86.710390000000004</v>
      </c>
      <c r="F55" s="36">
        <v>86.115380000000002</v>
      </c>
      <c r="G55" s="14">
        <f t="shared" si="88"/>
        <v>86.412039347826124</v>
      </c>
      <c r="H55" s="15">
        <f t="shared" si="89"/>
        <v>86.082975869565246</v>
      </c>
      <c r="I55" s="15">
        <f t="shared" si="90"/>
        <v>86.573132608695687</v>
      </c>
      <c r="J55" s="16">
        <f t="shared" si="91"/>
        <v>86.525616739130442</v>
      </c>
      <c r="K55" s="20">
        <f t="shared" si="92"/>
        <v>0.48485500000000314</v>
      </c>
      <c r="L55" s="21">
        <f t="shared" si="93"/>
        <v>0.24507836956522056</v>
      </c>
      <c r="O55" s="12">
        <f t="shared" si="94"/>
        <v>261</v>
      </c>
      <c r="P55" s="13">
        <f t="shared" si="95"/>
        <v>86.808970000000002</v>
      </c>
      <c r="Q55" s="2">
        <f t="shared" si="96"/>
        <v>86.467269999999999</v>
      </c>
      <c r="R55" s="2">
        <f t="shared" si="97"/>
        <v>86.412039347826124</v>
      </c>
      <c r="S55" s="2"/>
      <c r="T55" s="2"/>
      <c r="U55" s="2"/>
      <c r="V55" s="2"/>
      <c r="Y55" s="12">
        <v>261</v>
      </c>
      <c r="Z55" s="33">
        <v>64.911720000000003</v>
      </c>
      <c r="AA55" s="34">
        <v>64.531260000000003</v>
      </c>
      <c r="AB55" s="35">
        <v>64.498909999999995</v>
      </c>
      <c r="AC55" s="35">
        <v>64.769869999999997</v>
      </c>
      <c r="AD55" s="36">
        <v>64.061790000000002</v>
      </c>
      <c r="AE55" s="14">
        <f t="shared" si="18"/>
        <v>64.891501956521736</v>
      </c>
      <c r="AF55" s="15">
        <f t="shared" si="19"/>
        <v>64.7549836956522</v>
      </c>
      <c r="AG55" s="15">
        <f t="shared" si="20"/>
        <v>65.100463043478271</v>
      </c>
      <c r="AH55" s="16">
        <f t="shared" si="21"/>
        <v>64.920370869565261</v>
      </c>
      <c r="AI55" s="20">
        <f t="shared" si="22"/>
        <v>0.35403999999999769</v>
      </c>
      <c r="AJ55" s="21">
        <f t="shared" si="23"/>
        <v>0.17273967391303557</v>
      </c>
      <c r="AM55" s="12">
        <f t="shared" si="24"/>
        <v>261</v>
      </c>
      <c r="AN55" s="13">
        <f t="shared" si="25"/>
        <v>64.911720000000003</v>
      </c>
      <c r="AO55" s="2">
        <f t="shared" si="26"/>
        <v>64.531260000000003</v>
      </c>
      <c r="AP55" s="2">
        <f t="shared" si="27"/>
        <v>64.891501956521736</v>
      </c>
      <c r="AQ55" s="2"/>
      <c r="AR55" s="2"/>
      <c r="AS55" s="2"/>
      <c r="AT55" s="2"/>
      <c r="AW55" s="12">
        <v>261</v>
      </c>
      <c r="AX55" s="33">
        <v>13.439590000000001</v>
      </c>
      <c r="AY55" s="34">
        <v>13.422280000000001</v>
      </c>
      <c r="AZ55" s="35">
        <v>12.75831</v>
      </c>
      <c r="BA55" s="35">
        <v>13.454940000000001</v>
      </c>
      <c r="BB55" s="36">
        <v>13.80049</v>
      </c>
      <c r="BC55" s="14">
        <f t="shared" si="98"/>
        <v>13.279403913043472</v>
      </c>
      <c r="BD55" s="15">
        <f t="shared" si="99"/>
        <v>13.345626739130431</v>
      </c>
      <c r="BE55" s="15">
        <f t="shared" si="100"/>
        <v>13.235360434782608</v>
      </c>
      <c r="BF55" s="16">
        <f t="shared" si="101"/>
        <v>13.102233043478257</v>
      </c>
      <c r="BG55" s="20">
        <f t="shared" si="102"/>
        <v>0.52109000000000005</v>
      </c>
      <c r="BH55" s="21">
        <f t="shared" si="103"/>
        <v>0.1216968478260867</v>
      </c>
      <c r="BK55" s="12">
        <f t="shared" si="104"/>
        <v>261</v>
      </c>
      <c r="BL55" s="13">
        <f t="shared" si="105"/>
        <v>13.439590000000001</v>
      </c>
      <c r="BM55" s="2">
        <f t="shared" si="106"/>
        <v>13.422280000000001</v>
      </c>
      <c r="BN55" s="2">
        <f t="shared" si="107"/>
        <v>13.279403913043472</v>
      </c>
      <c r="BO55" s="2"/>
      <c r="BP55" s="2"/>
      <c r="BQ55" s="2"/>
      <c r="BR55" s="2"/>
      <c r="BU55" s="12"/>
      <c r="BV55" s="33"/>
      <c r="BW55" s="34"/>
      <c r="BX55" s="35"/>
      <c r="BY55" s="35"/>
      <c r="BZ55" s="36"/>
      <c r="CA55" s="14" t="str">
        <f t="shared" si="108"/>
        <v/>
      </c>
      <c r="CB55" s="15" t="str">
        <f t="shared" si="109"/>
        <v/>
      </c>
      <c r="CC55" s="15" t="str">
        <f t="shared" si="110"/>
        <v/>
      </c>
      <c r="CD55" s="16" t="str">
        <f t="shared" si="111"/>
        <v/>
      </c>
      <c r="CE55" s="20" t="str">
        <f t="shared" si="112"/>
        <v/>
      </c>
      <c r="CF55" s="21" t="str">
        <f t="shared" si="113"/>
        <v/>
      </c>
      <c r="CI55" s="12">
        <f t="shared" si="114"/>
        <v>0</v>
      </c>
      <c r="CJ55" s="13" t="str">
        <f t="shared" si="115"/>
        <v/>
      </c>
      <c r="CK55" s="2" t="str">
        <f t="shared" si="116"/>
        <v/>
      </c>
      <c r="CL55" s="2" t="str">
        <f t="shared" si="117"/>
        <v/>
      </c>
      <c r="CM55" s="2"/>
      <c r="CN55" s="2"/>
      <c r="CO55" s="2"/>
      <c r="CP55" s="2"/>
      <c r="CS55" s="12">
        <v>261</v>
      </c>
      <c r="CT55" s="33">
        <v>12.2166</v>
      </c>
      <c r="CU55" s="34">
        <v>12.113379999999999</v>
      </c>
      <c r="CV55" s="35">
        <v>12.183949999999999</v>
      </c>
      <c r="CW55" s="35">
        <v>12.118040000000001</v>
      </c>
      <c r="CX55" s="36">
        <v>12.18497</v>
      </c>
      <c r="CY55" s="14">
        <f t="shared" si="48"/>
        <v>12.232187826086953</v>
      </c>
      <c r="CZ55" s="15">
        <f t="shared" si="49"/>
        <v>12.259001739130435</v>
      </c>
      <c r="DA55" s="15">
        <f t="shared" si="50"/>
        <v>12.198306956521742</v>
      </c>
      <c r="DB55" s="16">
        <f t="shared" si="51"/>
        <v>12.282399999999999</v>
      </c>
      <c r="DC55" s="20">
        <f t="shared" si="118"/>
        <v>3.5795000000000243E-2</v>
      </c>
      <c r="DD55" s="21">
        <f t="shared" si="119"/>
        <v>4.2046521739128373E-2</v>
      </c>
      <c r="DG55" s="12">
        <f t="shared" si="120"/>
        <v>261</v>
      </c>
      <c r="DH55" s="13">
        <f t="shared" si="121"/>
        <v>12.2166</v>
      </c>
      <c r="DI55" s="2">
        <f t="shared" si="122"/>
        <v>12.113379999999999</v>
      </c>
      <c r="DJ55" s="2">
        <f t="shared" si="123"/>
        <v>12.232187826086953</v>
      </c>
      <c r="DK55" s="2"/>
      <c r="DL55" s="2"/>
      <c r="DM55" s="2"/>
      <c r="DN55" s="2"/>
      <c r="DQ55" s="12">
        <v>261</v>
      </c>
      <c r="DR55" s="33">
        <v>2.62574</v>
      </c>
      <c r="DS55" s="34">
        <v>2.6364399999999999</v>
      </c>
      <c r="DT55" s="35">
        <v>2.5895600000000001</v>
      </c>
      <c r="DU55" s="35">
        <v>2.5891700000000002</v>
      </c>
      <c r="DV55" s="36">
        <v>2.7549700000000001</v>
      </c>
      <c r="DW55" s="14">
        <f t="shared" si="124"/>
        <v>2.6391986956521736</v>
      </c>
      <c r="DX55" s="15">
        <f t="shared" si="125"/>
        <v>2.6497932608695636</v>
      </c>
      <c r="DY55" s="15">
        <f t="shared" si="126"/>
        <v>2.6141584782608684</v>
      </c>
      <c r="DZ55" s="16">
        <f t="shared" si="127"/>
        <v>2.6598495652173906</v>
      </c>
      <c r="EA55" s="20">
        <f t="shared" si="128"/>
        <v>8.2899999999999974E-2</v>
      </c>
      <c r="EB55" s="21">
        <f t="shared" si="129"/>
        <v>2.2845543478261066E-2</v>
      </c>
      <c r="EE55" s="12">
        <f t="shared" si="130"/>
        <v>261</v>
      </c>
      <c r="EF55" s="13">
        <f t="shared" si="131"/>
        <v>2.62574</v>
      </c>
      <c r="EG55" s="2">
        <f t="shared" si="132"/>
        <v>2.6364399999999999</v>
      </c>
      <c r="EH55" s="2">
        <f t="shared" si="133"/>
        <v>2.6391986956521736</v>
      </c>
      <c r="EI55" s="2"/>
      <c r="EJ55" s="2"/>
      <c r="EK55" s="2"/>
      <c r="EL55" s="2"/>
      <c r="EO55" s="12">
        <v>261</v>
      </c>
      <c r="EP55" s="33">
        <v>1.6697500000000001</v>
      </c>
      <c r="EQ55" s="34">
        <v>1.6694100000000001</v>
      </c>
      <c r="ER55" s="35">
        <v>1.5855300000000001</v>
      </c>
      <c r="ES55" s="35">
        <v>1.53155</v>
      </c>
      <c r="ET55" s="36">
        <v>1.8198700000000001</v>
      </c>
      <c r="EU55" s="14">
        <f t="shared" si="134"/>
        <v>1.6917258695652173</v>
      </c>
      <c r="EV55" s="15">
        <f t="shared" si="135"/>
        <v>1.6865169565217388</v>
      </c>
      <c r="EW55" s="15">
        <f t="shared" si="136"/>
        <v>1.6838134782608691</v>
      </c>
      <c r="EX55" s="16">
        <f t="shared" si="137"/>
        <v>1.7156386956521743</v>
      </c>
      <c r="EY55" s="20">
        <f t="shared" si="138"/>
        <v>0.14416000000000007</v>
      </c>
      <c r="EZ55" s="21">
        <f t="shared" si="139"/>
        <v>1.5912608695652586E-2</v>
      </c>
      <c r="FC55" s="12">
        <f t="shared" si="140"/>
        <v>261</v>
      </c>
      <c r="FD55" s="13">
        <f t="shared" si="141"/>
        <v>1.6697500000000001</v>
      </c>
      <c r="FE55" s="2">
        <f t="shared" si="142"/>
        <v>1.6694100000000001</v>
      </c>
      <c r="FF55" s="2">
        <f t="shared" si="143"/>
        <v>1.6917258695652173</v>
      </c>
      <c r="FG55" s="2"/>
      <c r="FH55" s="2"/>
      <c r="FI55" s="2"/>
      <c r="FJ55" s="2"/>
      <c r="FM55" s="12">
        <v>261</v>
      </c>
      <c r="FN55" s="33">
        <v>2.25149</v>
      </c>
      <c r="FO55" s="34">
        <v>2.31006</v>
      </c>
      <c r="FP55" s="35">
        <v>2.3184100000000001</v>
      </c>
      <c r="FQ55" s="35">
        <v>2.19685</v>
      </c>
      <c r="FR55" s="36">
        <v>2.2519300000000002</v>
      </c>
      <c r="FS55" s="14">
        <f t="shared" si="81"/>
        <v>2.2970826086956513</v>
      </c>
      <c r="FT55" s="15">
        <f t="shared" si="78"/>
        <v>2.2837739130434778</v>
      </c>
      <c r="FU55" s="15">
        <f t="shared" si="79"/>
        <v>2.2634465217391311</v>
      </c>
      <c r="FV55" s="16">
        <f t="shared" si="80"/>
        <v>2.2750395652173916</v>
      </c>
      <c r="FW55" s="20">
        <f t="shared" si="82"/>
        <v>6.0780000000000056E-2</v>
      </c>
      <c r="FX55" s="21">
        <f t="shared" si="83"/>
        <v>1.6818043478260103E-2</v>
      </c>
      <c r="GA55" s="12">
        <f t="shared" si="84"/>
        <v>261</v>
      </c>
      <c r="GB55" s="13">
        <f t="shared" si="85"/>
        <v>2.25149</v>
      </c>
      <c r="GC55" s="2">
        <f t="shared" si="86"/>
        <v>2.31006</v>
      </c>
      <c r="GD55" s="2">
        <f t="shared" si="87"/>
        <v>2.2970826086956513</v>
      </c>
      <c r="GE55" s="2"/>
      <c r="GF55" s="2"/>
      <c r="GG55" s="2"/>
      <c r="GH55" s="2"/>
    </row>
    <row r="56" spans="1:190" x14ac:dyDescent="0.25">
      <c r="A56" s="12">
        <v>262</v>
      </c>
      <c r="B56" s="33">
        <v>86.726389999999995</v>
      </c>
      <c r="C56" s="34">
        <v>86.503919999999994</v>
      </c>
      <c r="D56" s="35">
        <v>85.756630000000001</v>
      </c>
      <c r="E56" s="35">
        <v>86.687569999999994</v>
      </c>
      <c r="F56" s="36">
        <v>86.109110000000001</v>
      </c>
      <c r="G56" s="14">
        <f t="shared" si="88"/>
        <v>86.448689347826118</v>
      </c>
      <c r="H56" s="15">
        <f t="shared" si="89"/>
        <v>86.09892586956525</v>
      </c>
      <c r="I56" s="15">
        <f t="shared" si="90"/>
        <v>86.550312608695677</v>
      </c>
      <c r="J56" s="16">
        <f t="shared" si="91"/>
        <v>86.519346739130441</v>
      </c>
      <c r="K56" s="20">
        <f t="shared" si="92"/>
        <v>0.46546999999999628</v>
      </c>
      <c r="L56" s="21">
        <f t="shared" si="93"/>
        <v>0.22569336956521369</v>
      </c>
      <c r="O56" s="12">
        <f t="shared" si="94"/>
        <v>262</v>
      </c>
      <c r="P56" s="13">
        <f t="shared" si="95"/>
        <v>86.726389999999995</v>
      </c>
      <c r="Q56" s="2">
        <f t="shared" si="96"/>
        <v>86.503919999999994</v>
      </c>
      <c r="R56" s="2">
        <f t="shared" si="97"/>
        <v>86.448689347826118</v>
      </c>
      <c r="S56" s="2"/>
      <c r="T56" s="2"/>
      <c r="U56" s="2"/>
      <c r="V56" s="2"/>
      <c r="Y56" s="12">
        <v>262</v>
      </c>
      <c r="Z56" s="33">
        <v>64.801220000000001</v>
      </c>
      <c r="AA56" s="34">
        <v>64.312809999999999</v>
      </c>
      <c r="AB56" s="35">
        <v>64.212000000000003</v>
      </c>
      <c r="AC56" s="35">
        <v>64.566749999999999</v>
      </c>
      <c r="AD56" s="36">
        <v>63.858150000000002</v>
      </c>
      <c r="AE56" s="14">
        <f t="shared" si="18"/>
        <v>64.673051956521732</v>
      </c>
      <c r="AF56" s="15">
        <f t="shared" si="19"/>
        <v>64.468073695652208</v>
      </c>
      <c r="AG56" s="15">
        <f t="shared" si="20"/>
        <v>64.897343043478273</v>
      </c>
      <c r="AH56" s="16">
        <f t="shared" si="21"/>
        <v>64.716730869565254</v>
      </c>
      <c r="AI56" s="20">
        <f t="shared" si="22"/>
        <v>0.35429999999999851</v>
      </c>
      <c r="AJ56" s="21">
        <f t="shared" si="23"/>
        <v>0.21463467391303226</v>
      </c>
      <c r="AM56" s="12">
        <f t="shared" si="24"/>
        <v>262</v>
      </c>
      <c r="AN56" s="13">
        <f t="shared" si="25"/>
        <v>64.801220000000001</v>
      </c>
      <c r="AO56" s="2">
        <f t="shared" si="26"/>
        <v>64.312809999999999</v>
      </c>
      <c r="AP56" s="2">
        <f t="shared" si="27"/>
        <v>64.673051956521732</v>
      </c>
      <c r="AQ56" s="2"/>
      <c r="AR56" s="2"/>
      <c r="AS56" s="2"/>
      <c r="AT56" s="2"/>
      <c r="AW56" s="12">
        <v>262</v>
      </c>
      <c r="AX56" s="33">
        <v>13.591419999999999</v>
      </c>
      <c r="AY56" s="34">
        <v>13.572229999999999</v>
      </c>
      <c r="AZ56" s="35">
        <v>13.098560000000001</v>
      </c>
      <c r="BA56" s="35">
        <v>13.64631</v>
      </c>
      <c r="BB56" s="36">
        <v>14.162890000000001</v>
      </c>
      <c r="BC56" s="14">
        <f t="shared" si="98"/>
        <v>13.429353913043471</v>
      </c>
      <c r="BD56" s="15">
        <f t="shared" si="99"/>
        <v>13.685876739130432</v>
      </c>
      <c r="BE56" s="15">
        <f t="shared" si="100"/>
        <v>13.426730434782607</v>
      </c>
      <c r="BF56" s="16">
        <f t="shared" si="101"/>
        <v>13.464633043478258</v>
      </c>
      <c r="BG56" s="20">
        <f t="shared" si="102"/>
        <v>0.532165</v>
      </c>
      <c r="BH56" s="21">
        <f t="shared" si="103"/>
        <v>0.1295731521739123</v>
      </c>
      <c r="BK56" s="12">
        <f t="shared" si="104"/>
        <v>262</v>
      </c>
      <c r="BL56" s="13">
        <f t="shared" si="105"/>
        <v>13.591419999999999</v>
      </c>
      <c r="BM56" s="2">
        <f t="shared" si="106"/>
        <v>13.572229999999999</v>
      </c>
      <c r="BN56" s="2">
        <f t="shared" si="107"/>
        <v>13.429353913043471</v>
      </c>
      <c r="BO56" s="2"/>
      <c r="BP56" s="2"/>
      <c r="BQ56" s="2"/>
      <c r="BR56" s="2"/>
      <c r="BU56" s="12"/>
      <c r="BV56" s="33"/>
      <c r="BW56" s="34"/>
      <c r="BX56" s="35"/>
      <c r="BY56" s="35"/>
      <c r="BZ56" s="36"/>
      <c r="CA56" s="14" t="str">
        <f t="shared" si="108"/>
        <v/>
      </c>
      <c r="CB56" s="15" t="str">
        <f t="shared" si="109"/>
        <v/>
      </c>
      <c r="CC56" s="15" t="str">
        <f t="shared" si="110"/>
        <v/>
      </c>
      <c r="CD56" s="16" t="str">
        <f t="shared" si="111"/>
        <v/>
      </c>
      <c r="CE56" s="20" t="str">
        <f t="shared" si="112"/>
        <v/>
      </c>
      <c r="CF56" s="21" t="str">
        <f t="shared" si="113"/>
        <v/>
      </c>
      <c r="CI56" s="12">
        <f t="shared" si="114"/>
        <v>0</v>
      </c>
      <c r="CJ56" s="13" t="str">
        <f t="shared" si="115"/>
        <v/>
      </c>
      <c r="CK56" s="2" t="str">
        <f t="shared" si="116"/>
        <v/>
      </c>
      <c r="CL56" s="2" t="str">
        <f t="shared" si="117"/>
        <v/>
      </c>
      <c r="CM56" s="2"/>
      <c r="CN56" s="2"/>
      <c r="CO56" s="2"/>
      <c r="CP56" s="2"/>
      <c r="CS56" s="12">
        <v>262</v>
      </c>
      <c r="CT56" s="33">
        <v>12.2264</v>
      </c>
      <c r="CU56" s="34">
        <v>12.11581</v>
      </c>
      <c r="CV56" s="35">
        <v>12.173629999999999</v>
      </c>
      <c r="CW56" s="35">
        <v>12.11468</v>
      </c>
      <c r="CX56" s="36">
        <v>12.17163</v>
      </c>
      <c r="CY56" s="14">
        <f t="shared" si="48"/>
        <v>12.234617826086954</v>
      </c>
      <c r="CZ56" s="15">
        <f t="shared" si="49"/>
        <v>12.248681739130435</v>
      </c>
      <c r="DA56" s="15">
        <f t="shared" si="50"/>
        <v>12.194946956521742</v>
      </c>
      <c r="DB56" s="16">
        <f t="shared" si="51"/>
        <v>12.26906</v>
      </c>
      <c r="DC56" s="20">
        <f t="shared" si="118"/>
        <v>2.9474999999999696E-2</v>
      </c>
      <c r="DD56" s="21">
        <f t="shared" si="119"/>
        <v>3.7056521739128989E-2</v>
      </c>
      <c r="DG56" s="12">
        <f t="shared" si="120"/>
        <v>262</v>
      </c>
      <c r="DH56" s="13">
        <f t="shared" si="121"/>
        <v>12.2264</v>
      </c>
      <c r="DI56" s="2">
        <f t="shared" si="122"/>
        <v>12.11581</v>
      </c>
      <c r="DJ56" s="2">
        <f t="shared" si="123"/>
        <v>12.234617826086954</v>
      </c>
      <c r="DK56" s="2"/>
      <c r="DL56" s="2"/>
      <c r="DM56" s="2"/>
      <c r="DN56" s="2"/>
      <c r="DQ56" s="12">
        <v>262</v>
      </c>
      <c r="DR56" s="33">
        <v>2.6380300000000001</v>
      </c>
      <c r="DS56" s="34">
        <v>2.6643599999999998</v>
      </c>
      <c r="DT56" s="35">
        <v>2.6183999999999998</v>
      </c>
      <c r="DU56" s="35">
        <v>2.6104400000000001</v>
      </c>
      <c r="DV56" s="36">
        <v>2.8037399999999999</v>
      </c>
      <c r="DW56" s="14">
        <f t="shared" si="124"/>
        <v>2.6671186956521735</v>
      </c>
      <c r="DX56" s="15">
        <f t="shared" si="125"/>
        <v>2.6786332608695633</v>
      </c>
      <c r="DY56" s="15">
        <f t="shared" si="126"/>
        <v>2.6354284782608683</v>
      </c>
      <c r="DZ56" s="16">
        <f t="shared" si="127"/>
        <v>2.7086195652173903</v>
      </c>
      <c r="EA56" s="20">
        <f t="shared" si="128"/>
        <v>9.6649999999999903E-2</v>
      </c>
      <c r="EB56" s="21">
        <f t="shared" si="129"/>
        <v>3.6595543478260995E-2</v>
      </c>
      <c r="EE56" s="12">
        <f t="shared" si="130"/>
        <v>262</v>
      </c>
      <c r="EF56" s="13">
        <f t="shared" si="131"/>
        <v>2.6380300000000001</v>
      </c>
      <c r="EG56" s="2">
        <f t="shared" si="132"/>
        <v>2.6643599999999998</v>
      </c>
      <c r="EH56" s="2">
        <f t="shared" si="133"/>
        <v>2.6671186956521735</v>
      </c>
      <c r="EI56" s="2"/>
      <c r="EJ56" s="2"/>
      <c r="EK56" s="2"/>
      <c r="EL56" s="2"/>
      <c r="EO56" s="12">
        <v>262</v>
      </c>
      <c r="EP56" s="33">
        <v>1.6648499999999999</v>
      </c>
      <c r="EQ56" s="34">
        <v>1.6739200000000001</v>
      </c>
      <c r="ER56" s="35">
        <v>1.571</v>
      </c>
      <c r="ES56" s="35">
        <v>1.5282100000000001</v>
      </c>
      <c r="ET56" s="36">
        <v>1.81379</v>
      </c>
      <c r="EU56" s="14">
        <f t="shared" si="134"/>
        <v>1.6962358695652173</v>
      </c>
      <c r="EV56" s="15">
        <f t="shared" si="135"/>
        <v>1.6719869565217387</v>
      </c>
      <c r="EW56" s="15">
        <f t="shared" si="136"/>
        <v>1.6804734782608692</v>
      </c>
      <c r="EX56" s="16">
        <f t="shared" si="137"/>
        <v>1.7095586956521742</v>
      </c>
      <c r="EY56" s="20">
        <f t="shared" si="138"/>
        <v>0.14278999999999997</v>
      </c>
      <c r="EZ56" s="21">
        <f t="shared" si="139"/>
        <v>1.8785869565217772E-2</v>
      </c>
      <c r="FC56" s="12">
        <f t="shared" si="140"/>
        <v>262</v>
      </c>
      <c r="FD56" s="13">
        <f t="shared" si="141"/>
        <v>1.6648499999999999</v>
      </c>
      <c r="FE56" s="2">
        <f t="shared" si="142"/>
        <v>1.6739200000000001</v>
      </c>
      <c r="FF56" s="2">
        <f t="shared" si="143"/>
        <v>1.6962358695652173</v>
      </c>
      <c r="FG56" s="2"/>
      <c r="FH56" s="2"/>
      <c r="FI56" s="2"/>
      <c r="FJ56" s="2"/>
      <c r="FM56" s="12">
        <v>262</v>
      </c>
      <c r="FN56" s="33">
        <v>2.2682600000000002</v>
      </c>
      <c r="FO56" s="34">
        <v>2.2603</v>
      </c>
      <c r="FP56" s="35">
        <v>2.2339899999999999</v>
      </c>
      <c r="FQ56" s="35">
        <v>2.14195</v>
      </c>
      <c r="FR56" s="36">
        <v>2.1841699999999999</v>
      </c>
      <c r="FS56" s="14">
        <f t="shared" si="81"/>
        <v>2.2473226086956513</v>
      </c>
      <c r="FT56" s="15">
        <f t="shared" si="78"/>
        <v>2.1993539130434776</v>
      </c>
      <c r="FU56" s="15">
        <f t="shared" si="79"/>
        <v>2.2085465217391311</v>
      </c>
      <c r="FV56" s="16">
        <f t="shared" si="80"/>
        <v>2.2072795652173913</v>
      </c>
      <c r="FW56" s="20">
        <f t="shared" si="82"/>
        <v>5.9174999999999978E-2</v>
      </c>
      <c r="FX56" s="21">
        <f t="shared" si="83"/>
        <v>2.3984347826086827E-2</v>
      </c>
      <c r="GA56" s="12">
        <f t="shared" si="84"/>
        <v>262</v>
      </c>
      <c r="GB56" s="13">
        <f t="shared" si="85"/>
        <v>2.2682600000000002</v>
      </c>
      <c r="GC56" s="2">
        <f t="shared" si="86"/>
        <v>2.2603</v>
      </c>
      <c r="GD56" s="2">
        <f t="shared" si="87"/>
        <v>2.2473226086956513</v>
      </c>
      <c r="GE56" s="2"/>
      <c r="GF56" s="2"/>
      <c r="GG56" s="2"/>
      <c r="GH56" s="2"/>
    </row>
    <row r="57" spans="1:190" x14ac:dyDescent="0.25">
      <c r="A57" s="12" t="s">
        <v>74</v>
      </c>
      <c r="B57" s="33"/>
      <c r="C57" s="34"/>
      <c r="D57" s="35"/>
      <c r="E57" s="35"/>
      <c r="F57" s="36"/>
      <c r="G57" s="14" t="str">
        <f t="shared" si="88"/>
        <v/>
      </c>
      <c r="H57" s="15" t="str">
        <f t="shared" si="89"/>
        <v/>
      </c>
      <c r="I57" s="15" t="str">
        <f t="shared" si="90"/>
        <v/>
      </c>
      <c r="J57" s="16" t="str">
        <f t="shared" si="91"/>
        <v/>
      </c>
      <c r="K57" s="20" t="str">
        <f t="shared" si="92"/>
        <v/>
      </c>
      <c r="L57" s="21" t="str">
        <f t="shared" si="93"/>
        <v/>
      </c>
      <c r="O57" s="12" t="str">
        <f t="shared" si="94"/>
        <v/>
      </c>
      <c r="P57" s="13" t="str">
        <f t="shared" si="95"/>
        <v/>
      </c>
      <c r="Q57" s="2" t="str">
        <f t="shared" si="96"/>
        <v/>
      </c>
      <c r="R57" s="2" t="str">
        <f t="shared" si="97"/>
        <v/>
      </c>
      <c r="S57" s="2"/>
      <c r="T57" s="2"/>
      <c r="U57" s="2"/>
      <c r="V57" s="2"/>
      <c r="Y57" s="12" t="s">
        <v>74</v>
      </c>
      <c r="Z57" s="33"/>
      <c r="AA57" s="34"/>
      <c r="AB57" s="35"/>
      <c r="AC57" s="35"/>
      <c r="AD57" s="36"/>
      <c r="AE57" s="14" t="str">
        <f t="shared" si="18"/>
        <v/>
      </c>
      <c r="AF57" s="15" t="str">
        <f t="shared" si="19"/>
        <v/>
      </c>
      <c r="AG57" s="15" t="str">
        <f t="shared" si="20"/>
        <v/>
      </c>
      <c r="AH57" s="16" t="str">
        <f t="shared" si="21"/>
        <v/>
      </c>
      <c r="AI57" s="20" t="str">
        <f t="shared" si="22"/>
        <v/>
      </c>
      <c r="AJ57" s="21" t="str">
        <f t="shared" si="23"/>
        <v/>
      </c>
      <c r="AM57" s="12" t="str">
        <f t="shared" si="24"/>
        <v/>
      </c>
      <c r="AN57" s="13" t="str">
        <f t="shared" si="25"/>
        <v/>
      </c>
      <c r="AO57" s="2" t="str">
        <f t="shared" si="26"/>
        <v/>
      </c>
      <c r="AP57" s="2" t="str">
        <f t="shared" si="27"/>
        <v/>
      </c>
      <c r="AQ57" s="2"/>
      <c r="AR57" s="2"/>
      <c r="AS57" s="2"/>
      <c r="AT57" s="2"/>
      <c r="AW57" s="12" t="s">
        <v>74</v>
      </c>
      <c r="AX57" s="33"/>
      <c r="AY57" s="34"/>
      <c r="AZ57" s="35"/>
      <c r="BA57" s="35"/>
      <c r="BB57" s="36"/>
      <c r="BC57" s="14" t="str">
        <f t="shared" si="98"/>
        <v/>
      </c>
      <c r="BD57" s="15" t="str">
        <f t="shared" si="99"/>
        <v/>
      </c>
      <c r="BE57" s="15" t="str">
        <f t="shared" si="100"/>
        <v/>
      </c>
      <c r="BF57" s="16" t="str">
        <f t="shared" si="101"/>
        <v/>
      </c>
      <c r="BG57" s="20" t="str">
        <f t="shared" si="102"/>
        <v/>
      </c>
      <c r="BH57" s="21" t="str">
        <f t="shared" si="103"/>
        <v/>
      </c>
      <c r="BK57" s="12" t="str">
        <f t="shared" si="104"/>
        <v/>
      </c>
      <c r="BL57" s="13" t="str">
        <f t="shared" si="105"/>
        <v/>
      </c>
      <c r="BM57" s="2" t="str">
        <f t="shared" si="106"/>
        <v/>
      </c>
      <c r="BN57" s="2" t="str">
        <f t="shared" si="107"/>
        <v/>
      </c>
      <c r="BO57" s="2"/>
      <c r="BP57" s="2"/>
      <c r="BQ57" s="2"/>
      <c r="BR57" s="2"/>
      <c r="BU57" s="12"/>
      <c r="BV57" s="33"/>
      <c r="BW57" s="34"/>
      <c r="BX57" s="35"/>
      <c r="BY57" s="35"/>
      <c r="BZ57" s="36"/>
      <c r="CA57" s="14" t="str">
        <f t="shared" si="108"/>
        <v/>
      </c>
      <c r="CB57" s="15" t="str">
        <f t="shared" si="109"/>
        <v/>
      </c>
      <c r="CC57" s="15" t="str">
        <f t="shared" si="110"/>
        <v/>
      </c>
      <c r="CD57" s="16" t="str">
        <f t="shared" si="111"/>
        <v/>
      </c>
      <c r="CE57" s="20" t="str">
        <f t="shared" si="112"/>
        <v/>
      </c>
      <c r="CF57" s="21" t="str">
        <f t="shared" si="113"/>
        <v/>
      </c>
      <c r="CI57" s="12">
        <f t="shared" si="114"/>
        <v>0</v>
      </c>
      <c r="CJ57" s="13" t="str">
        <f t="shared" si="115"/>
        <v/>
      </c>
      <c r="CK57" s="2" t="str">
        <f t="shared" si="116"/>
        <v/>
      </c>
      <c r="CL57" s="2" t="str">
        <f t="shared" si="117"/>
        <v/>
      </c>
      <c r="CM57" s="2"/>
      <c r="CN57" s="2"/>
      <c r="CO57" s="2"/>
      <c r="CP57" s="2"/>
      <c r="CS57" s="12" t="s">
        <v>74</v>
      </c>
      <c r="CT57" s="33"/>
      <c r="CU57" s="34"/>
      <c r="CV57" s="35"/>
      <c r="CW57" s="35"/>
      <c r="CX57" s="36"/>
      <c r="CY57" s="14"/>
      <c r="CZ57" s="15"/>
      <c r="DA57" s="15"/>
      <c r="DB57" s="16"/>
      <c r="DC57" s="20" t="str">
        <f t="shared" si="118"/>
        <v/>
      </c>
      <c r="DD57" s="21" t="str">
        <f t="shared" si="119"/>
        <v/>
      </c>
      <c r="DG57" s="12" t="str">
        <f t="shared" si="120"/>
        <v/>
      </c>
      <c r="DH57" s="13" t="str">
        <f t="shared" si="121"/>
        <v/>
      </c>
      <c r="DI57" s="2" t="str">
        <f t="shared" si="122"/>
        <v/>
      </c>
      <c r="DJ57" s="2" t="str">
        <f t="shared" si="123"/>
        <v/>
      </c>
      <c r="DK57" s="2"/>
      <c r="DL57" s="2"/>
      <c r="DM57" s="2"/>
      <c r="DN57" s="2"/>
      <c r="DQ57" s="12" t="s">
        <v>74</v>
      </c>
      <c r="DR57" s="33"/>
      <c r="DS57" s="34"/>
      <c r="DT57" s="35"/>
      <c r="DU57" s="35"/>
      <c r="DV57" s="36"/>
      <c r="DW57" s="14" t="str">
        <f t="shared" si="124"/>
        <v/>
      </c>
      <c r="DX57" s="15" t="str">
        <f t="shared" si="125"/>
        <v/>
      </c>
      <c r="DY57" s="15" t="str">
        <f t="shared" si="126"/>
        <v/>
      </c>
      <c r="DZ57" s="16" t="str">
        <f t="shared" si="127"/>
        <v/>
      </c>
      <c r="EA57" s="20" t="str">
        <f t="shared" si="128"/>
        <v/>
      </c>
      <c r="EB57" s="21" t="str">
        <f t="shared" si="129"/>
        <v/>
      </c>
      <c r="EE57" s="12" t="str">
        <f t="shared" si="130"/>
        <v/>
      </c>
      <c r="EF57" s="13" t="str">
        <f t="shared" si="131"/>
        <v/>
      </c>
      <c r="EG57" s="2" t="str">
        <f t="shared" si="132"/>
        <v/>
      </c>
      <c r="EH57" s="2" t="str">
        <f t="shared" si="133"/>
        <v/>
      </c>
      <c r="EI57" s="2"/>
      <c r="EJ57" s="2"/>
      <c r="EK57" s="2"/>
      <c r="EL57" s="2"/>
      <c r="EO57" s="12" t="s">
        <v>74</v>
      </c>
      <c r="EP57" s="33"/>
      <c r="EQ57" s="34"/>
      <c r="ER57" s="35"/>
      <c r="ES57" s="35"/>
      <c r="ET57" s="36"/>
      <c r="EU57" s="14" t="str">
        <f t="shared" si="134"/>
        <v/>
      </c>
      <c r="EV57" s="15" t="str">
        <f t="shared" si="135"/>
        <v/>
      </c>
      <c r="EW57" s="15" t="str">
        <f t="shared" si="136"/>
        <v/>
      </c>
      <c r="EX57" s="16" t="str">
        <f t="shared" si="137"/>
        <v/>
      </c>
      <c r="EY57" s="20" t="str">
        <f t="shared" si="138"/>
        <v/>
      </c>
      <c r="EZ57" s="21" t="str">
        <f t="shared" si="139"/>
        <v/>
      </c>
      <c r="FC57" s="12" t="str">
        <f t="shared" si="140"/>
        <v/>
      </c>
      <c r="FD57" s="13" t="str">
        <f t="shared" si="141"/>
        <v/>
      </c>
      <c r="FE57" s="2" t="str">
        <f t="shared" si="142"/>
        <v/>
      </c>
      <c r="FF57" s="2" t="str">
        <f t="shared" si="143"/>
        <v/>
      </c>
      <c r="FG57" s="2"/>
      <c r="FH57" s="2"/>
      <c r="FI57" s="2"/>
      <c r="FJ57" s="2"/>
      <c r="FM57" s="12" t="s">
        <v>74</v>
      </c>
      <c r="FN57" s="33"/>
      <c r="FO57" s="34"/>
      <c r="FP57" s="35"/>
      <c r="FQ57" s="35"/>
      <c r="FR57" s="36"/>
      <c r="FS57" s="14" t="str">
        <f t="shared" ref="FS57:FV70" si="144">IF(FO57="","",FO57+FO$4)</f>
        <v/>
      </c>
      <c r="FT57" s="15" t="str">
        <f t="shared" si="144"/>
        <v/>
      </c>
      <c r="FU57" s="15" t="str">
        <f t="shared" si="144"/>
        <v/>
      </c>
      <c r="FV57" s="16" t="str">
        <f t="shared" si="144"/>
        <v/>
      </c>
      <c r="FW57" s="20" t="str">
        <f t="shared" ref="FW57:FW70" si="145">IF(SUM(FO57:FR57)=0,"",(MAX(FO57:FR57)-MIN(FO57:FR57))/2)</f>
        <v/>
      </c>
      <c r="FX57" s="21" t="str">
        <f t="shared" ref="FX57:FX70" si="146">IF(SUM(FS57:FV57)=0,"",(MAX(FS57:FV57)-MIN(FS57:FV57))/2)</f>
        <v/>
      </c>
      <c r="GA57" s="12" t="str">
        <f t="shared" ref="GA57:GA70" si="147">FM57</f>
        <v/>
      </c>
      <c r="GB57" s="13" t="str">
        <f t="shared" ref="GB57:GC70" si="148">IF(FN57="","",FN57)</f>
        <v/>
      </c>
      <c r="GC57" s="2" t="str">
        <f t="shared" si="148"/>
        <v/>
      </c>
      <c r="GD57" s="2" t="str">
        <f t="shared" ref="GD57:GD70" si="149">IF(FS57="","",FS57)</f>
        <v/>
      </c>
      <c r="GE57" s="2"/>
      <c r="GF57" s="2"/>
      <c r="GG57" s="2"/>
      <c r="GH57" s="2"/>
    </row>
    <row r="58" spans="1:190" x14ac:dyDescent="0.25">
      <c r="A58" s="12" t="s">
        <v>74</v>
      </c>
      <c r="B58" s="33"/>
      <c r="C58" s="34"/>
      <c r="D58" s="35"/>
      <c r="E58" s="35"/>
      <c r="F58" s="36"/>
      <c r="G58" s="14" t="str">
        <f t="shared" si="88"/>
        <v/>
      </c>
      <c r="H58" s="15" t="str">
        <f t="shared" si="89"/>
        <v/>
      </c>
      <c r="I58" s="15" t="str">
        <f t="shared" si="90"/>
        <v/>
      </c>
      <c r="J58" s="16" t="str">
        <f t="shared" si="91"/>
        <v/>
      </c>
      <c r="K58" s="20" t="str">
        <f t="shared" si="92"/>
        <v/>
      </c>
      <c r="L58" s="21" t="str">
        <f t="shared" si="93"/>
        <v/>
      </c>
      <c r="O58" s="12" t="str">
        <f t="shared" si="94"/>
        <v/>
      </c>
      <c r="P58" s="13" t="str">
        <f t="shared" si="95"/>
        <v/>
      </c>
      <c r="Q58" s="2" t="str">
        <f t="shared" si="96"/>
        <v/>
      </c>
      <c r="R58" s="2" t="str">
        <f t="shared" si="97"/>
        <v/>
      </c>
      <c r="S58" s="2"/>
      <c r="T58" s="2"/>
      <c r="U58" s="2"/>
      <c r="V58" s="2"/>
      <c r="Y58" s="12" t="s">
        <v>74</v>
      </c>
      <c r="Z58" s="33"/>
      <c r="AA58" s="34"/>
      <c r="AB58" s="35"/>
      <c r="AC58" s="35"/>
      <c r="AD58" s="36"/>
      <c r="AE58" s="14" t="str">
        <f t="shared" si="18"/>
        <v/>
      </c>
      <c r="AF58" s="15" t="str">
        <f t="shared" si="19"/>
        <v/>
      </c>
      <c r="AG58" s="15" t="str">
        <f t="shared" si="20"/>
        <v/>
      </c>
      <c r="AH58" s="16" t="str">
        <f t="shared" si="21"/>
        <v/>
      </c>
      <c r="AI58" s="20" t="str">
        <f t="shared" si="22"/>
        <v/>
      </c>
      <c r="AJ58" s="21" t="str">
        <f t="shared" si="23"/>
        <v/>
      </c>
      <c r="AM58" s="12" t="str">
        <f t="shared" si="24"/>
        <v/>
      </c>
      <c r="AN58" s="13" t="str">
        <f t="shared" si="25"/>
        <v/>
      </c>
      <c r="AO58" s="2" t="str">
        <f t="shared" si="26"/>
        <v/>
      </c>
      <c r="AP58" s="2" t="str">
        <f t="shared" si="27"/>
        <v/>
      </c>
      <c r="AQ58" s="2"/>
      <c r="AR58" s="2"/>
      <c r="AS58" s="2"/>
      <c r="AT58" s="2"/>
      <c r="AW58" s="12" t="s">
        <v>74</v>
      </c>
      <c r="AX58" s="33"/>
      <c r="AY58" s="34"/>
      <c r="AZ58" s="35"/>
      <c r="BA58" s="35"/>
      <c r="BB58" s="36"/>
      <c r="BC58" s="14" t="str">
        <f t="shared" si="98"/>
        <v/>
      </c>
      <c r="BD58" s="15" t="str">
        <f t="shared" si="99"/>
        <v/>
      </c>
      <c r="BE58" s="15" t="str">
        <f t="shared" si="100"/>
        <v/>
      </c>
      <c r="BF58" s="16" t="str">
        <f t="shared" si="101"/>
        <v/>
      </c>
      <c r="BG58" s="20" t="str">
        <f t="shared" si="102"/>
        <v/>
      </c>
      <c r="BH58" s="21" t="str">
        <f t="shared" si="103"/>
        <v/>
      </c>
      <c r="BK58" s="12" t="str">
        <f t="shared" si="104"/>
        <v/>
      </c>
      <c r="BL58" s="13" t="str">
        <f t="shared" si="105"/>
        <v/>
      </c>
      <c r="BM58" s="2" t="str">
        <f t="shared" si="106"/>
        <v/>
      </c>
      <c r="BN58" s="2" t="str">
        <f t="shared" si="107"/>
        <v/>
      </c>
      <c r="BO58" s="2"/>
      <c r="BP58" s="2"/>
      <c r="BQ58" s="2"/>
      <c r="BR58" s="2"/>
      <c r="BU58" s="12"/>
      <c r="BV58" s="33"/>
      <c r="BW58" s="34"/>
      <c r="BX58" s="35"/>
      <c r="BY58" s="35"/>
      <c r="BZ58" s="36"/>
      <c r="CA58" s="14" t="str">
        <f t="shared" si="108"/>
        <v/>
      </c>
      <c r="CB58" s="15" t="str">
        <f t="shared" si="109"/>
        <v/>
      </c>
      <c r="CC58" s="15" t="str">
        <f t="shared" si="110"/>
        <v/>
      </c>
      <c r="CD58" s="16" t="str">
        <f t="shared" si="111"/>
        <v/>
      </c>
      <c r="CE58" s="20" t="str">
        <f t="shared" si="112"/>
        <v/>
      </c>
      <c r="CF58" s="21" t="str">
        <f t="shared" si="113"/>
        <v/>
      </c>
      <c r="CI58" s="12">
        <f t="shared" si="114"/>
        <v>0</v>
      </c>
      <c r="CJ58" s="13" t="str">
        <f t="shared" si="115"/>
        <v/>
      </c>
      <c r="CK58" s="2" t="str">
        <f t="shared" si="116"/>
        <v/>
      </c>
      <c r="CL58" s="2" t="str">
        <f t="shared" si="117"/>
        <v/>
      </c>
      <c r="CM58" s="2"/>
      <c r="CN58" s="2"/>
      <c r="CO58" s="2"/>
      <c r="CP58" s="2"/>
      <c r="CS58" s="12" t="s">
        <v>74</v>
      </c>
      <c r="CT58" s="33"/>
      <c r="CU58" s="34"/>
      <c r="CV58" s="35"/>
      <c r="CW58" s="35"/>
      <c r="CX58" s="36"/>
      <c r="CY58" s="14"/>
      <c r="CZ58" s="15"/>
      <c r="DA58" s="15"/>
      <c r="DB58" s="16"/>
      <c r="DC58" s="20" t="str">
        <f t="shared" si="118"/>
        <v/>
      </c>
      <c r="DD58" s="21" t="str">
        <f t="shared" si="119"/>
        <v/>
      </c>
      <c r="DG58" s="12" t="str">
        <f t="shared" si="120"/>
        <v/>
      </c>
      <c r="DH58" s="13" t="str">
        <f t="shared" si="121"/>
        <v/>
      </c>
      <c r="DI58" s="2" t="str">
        <f t="shared" si="122"/>
        <v/>
      </c>
      <c r="DJ58" s="2" t="str">
        <f t="shared" si="123"/>
        <v/>
      </c>
      <c r="DK58" s="2"/>
      <c r="DL58" s="2"/>
      <c r="DM58" s="2"/>
      <c r="DN58" s="2"/>
      <c r="DQ58" s="12" t="s">
        <v>74</v>
      </c>
      <c r="DR58" s="33"/>
      <c r="DS58" s="34"/>
      <c r="DT58" s="35"/>
      <c r="DU58" s="35"/>
      <c r="DV58" s="36"/>
      <c r="DW58" s="14" t="str">
        <f t="shared" si="124"/>
        <v/>
      </c>
      <c r="DX58" s="15" t="str">
        <f t="shared" si="125"/>
        <v/>
      </c>
      <c r="DY58" s="15" t="str">
        <f t="shared" si="126"/>
        <v/>
      </c>
      <c r="DZ58" s="16" t="str">
        <f t="shared" si="127"/>
        <v/>
      </c>
      <c r="EA58" s="20" t="str">
        <f t="shared" si="128"/>
        <v/>
      </c>
      <c r="EB58" s="21" t="str">
        <f t="shared" si="129"/>
        <v/>
      </c>
      <c r="EE58" s="12" t="str">
        <f t="shared" si="130"/>
        <v/>
      </c>
      <c r="EF58" s="13" t="str">
        <f t="shared" si="131"/>
        <v/>
      </c>
      <c r="EG58" s="2" t="str">
        <f t="shared" si="132"/>
        <v/>
      </c>
      <c r="EH58" s="2" t="str">
        <f t="shared" si="133"/>
        <v/>
      </c>
      <c r="EI58" s="2"/>
      <c r="EJ58" s="2"/>
      <c r="EK58" s="2"/>
      <c r="EL58" s="2"/>
      <c r="EO58" s="12" t="s">
        <v>74</v>
      </c>
      <c r="EP58" s="33"/>
      <c r="EQ58" s="34"/>
      <c r="ER58" s="35"/>
      <c r="ES58" s="35"/>
      <c r="ET58" s="36"/>
      <c r="EU58" s="14" t="str">
        <f t="shared" si="134"/>
        <v/>
      </c>
      <c r="EV58" s="15" t="str">
        <f t="shared" si="135"/>
        <v/>
      </c>
      <c r="EW58" s="15" t="str">
        <f t="shared" si="136"/>
        <v/>
      </c>
      <c r="EX58" s="16" t="str">
        <f t="shared" si="137"/>
        <v/>
      </c>
      <c r="EY58" s="20" t="str">
        <f t="shared" si="138"/>
        <v/>
      </c>
      <c r="EZ58" s="21" t="str">
        <f t="shared" si="139"/>
        <v/>
      </c>
      <c r="FC58" s="12" t="str">
        <f t="shared" si="140"/>
        <v/>
      </c>
      <c r="FD58" s="13" t="str">
        <f t="shared" si="141"/>
        <v/>
      </c>
      <c r="FE58" s="2" t="str">
        <f t="shared" si="142"/>
        <v/>
      </c>
      <c r="FF58" s="2" t="str">
        <f t="shared" si="143"/>
        <v/>
      </c>
      <c r="FG58" s="2"/>
      <c r="FH58" s="2"/>
      <c r="FI58" s="2"/>
      <c r="FJ58" s="2"/>
      <c r="FM58" s="12" t="s">
        <v>74</v>
      </c>
      <c r="FN58" s="33"/>
      <c r="FO58" s="34"/>
      <c r="FP58" s="35"/>
      <c r="FQ58" s="35"/>
      <c r="FR58" s="36"/>
      <c r="FS58" s="14" t="str">
        <f t="shared" si="144"/>
        <v/>
      </c>
      <c r="FT58" s="15" t="str">
        <f t="shared" si="144"/>
        <v/>
      </c>
      <c r="FU58" s="15" t="str">
        <f t="shared" si="144"/>
        <v/>
      </c>
      <c r="FV58" s="16" t="str">
        <f t="shared" si="144"/>
        <v/>
      </c>
      <c r="FW58" s="20" t="str">
        <f t="shared" si="145"/>
        <v/>
      </c>
      <c r="FX58" s="21" t="str">
        <f t="shared" si="146"/>
        <v/>
      </c>
      <c r="GA58" s="12" t="str">
        <f t="shared" si="147"/>
        <v/>
      </c>
      <c r="GB58" s="13" t="str">
        <f t="shared" si="148"/>
        <v/>
      </c>
      <c r="GC58" s="2" t="str">
        <f t="shared" si="148"/>
        <v/>
      </c>
      <c r="GD58" s="2" t="str">
        <f t="shared" si="149"/>
        <v/>
      </c>
      <c r="GE58" s="2"/>
      <c r="GF58" s="2"/>
      <c r="GG58" s="2"/>
      <c r="GH58" s="2"/>
    </row>
    <row r="59" spans="1:190" x14ac:dyDescent="0.25">
      <c r="A59" s="12" t="s">
        <v>74</v>
      </c>
      <c r="B59" s="33"/>
      <c r="C59" s="34"/>
      <c r="D59" s="35"/>
      <c r="E59" s="35"/>
      <c r="F59" s="36"/>
      <c r="G59" s="14" t="str">
        <f t="shared" si="88"/>
        <v/>
      </c>
      <c r="H59" s="15" t="str">
        <f t="shared" si="89"/>
        <v/>
      </c>
      <c r="I59" s="15" t="str">
        <f t="shared" si="90"/>
        <v/>
      </c>
      <c r="J59" s="16" t="str">
        <f t="shared" si="91"/>
        <v/>
      </c>
      <c r="K59" s="20" t="str">
        <f t="shared" si="92"/>
        <v/>
      </c>
      <c r="L59" s="21" t="str">
        <f t="shared" si="93"/>
        <v/>
      </c>
      <c r="O59" s="12" t="str">
        <f t="shared" si="94"/>
        <v/>
      </c>
      <c r="P59" s="13" t="str">
        <f t="shared" si="95"/>
        <v/>
      </c>
      <c r="Q59" s="2" t="str">
        <f t="shared" si="96"/>
        <v/>
      </c>
      <c r="R59" s="2" t="str">
        <f t="shared" si="97"/>
        <v/>
      </c>
      <c r="S59" s="2"/>
      <c r="T59" s="2"/>
      <c r="U59" s="2"/>
      <c r="V59" s="2"/>
      <c r="Y59" s="12" t="s">
        <v>74</v>
      </c>
      <c r="Z59" s="33"/>
      <c r="AA59" s="34"/>
      <c r="AB59" s="35"/>
      <c r="AC59" s="35"/>
      <c r="AD59" s="36"/>
      <c r="AE59" s="14" t="str">
        <f t="shared" si="18"/>
        <v/>
      </c>
      <c r="AF59" s="15" t="str">
        <f t="shared" si="19"/>
        <v/>
      </c>
      <c r="AG59" s="15" t="str">
        <f t="shared" si="20"/>
        <v/>
      </c>
      <c r="AH59" s="16" t="str">
        <f t="shared" si="21"/>
        <v/>
      </c>
      <c r="AI59" s="20" t="str">
        <f t="shared" si="22"/>
        <v/>
      </c>
      <c r="AJ59" s="21" t="str">
        <f t="shared" si="23"/>
        <v/>
      </c>
      <c r="AM59" s="12" t="str">
        <f t="shared" si="24"/>
        <v/>
      </c>
      <c r="AN59" s="13" t="str">
        <f t="shared" si="25"/>
        <v/>
      </c>
      <c r="AO59" s="2" t="str">
        <f t="shared" si="26"/>
        <v/>
      </c>
      <c r="AP59" s="2" t="str">
        <f t="shared" si="27"/>
        <v/>
      </c>
      <c r="AQ59" s="2"/>
      <c r="AR59" s="2"/>
      <c r="AS59" s="2"/>
      <c r="AT59" s="2"/>
      <c r="AW59" s="12" t="s">
        <v>74</v>
      </c>
      <c r="AX59" s="33"/>
      <c r="AY59" s="34"/>
      <c r="AZ59" s="35"/>
      <c r="BA59" s="35"/>
      <c r="BB59" s="36"/>
      <c r="BC59" s="14" t="str">
        <f t="shared" si="98"/>
        <v/>
      </c>
      <c r="BD59" s="15" t="str">
        <f t="shared" si="99"/>
        <v/>
      </c>
      <c r="BE59" s="15" t="str">
        <f t="shared" si="100"/>
        <v/>
      </c>
      <c r="BF59" s="16" t="str">
        <f t="shared" si="101"/>
        <v/>
      </c>
      <c r="BG59" s="20" t="str">
        <f t="shared" si="102"/>
        <v/>
      </c>
      <c r="BH59" s="21" t="str">
        <f t="shared" si="103"/>
        <v/>
      </c>
      <c r="BK59" s="12" t="str">
        <f t="shared" si="104"/>
        <v/>
      </c>
      <c r="BL59" s="13" t="str">
        <f t="shared" si="105"/>
        <v/>
      </c>
      <c r="BM59" s="2" t="str">
        <f t="shared" si="106"/>
        <v/>
      </c>
      <c r="BN59" s="2" t="str">
        <f t="shared" si="107"/>
        <v/>
      </c>
      <c r="BO59" s="2"/>
      <c r="BP59" s="2"/>
      <c r="BQ59" s="2"/>
      <c r="BR59" s="2"/>
      <c r="BU59" s="12"/>
      <c r="BV59" s="33"/>
      <c r="BW59" s="34"/>
      <c r="BX59" s="35"/>
      <c r="BY59" s="35"/>
      <c r="BZ59" s="36"/>
      <c r="CA59" s="14" t="str">
        <f t="shared" si="108"/>
        <v/>
      </c>
      <c r="CB59" s="15" t="str">
        <f t="shared" si="109"/>
        <v/>
      </c>
      <c r="CC59" s="15" t="str">
        <f t="shared" si="110"/>
        <v/>
      </c>
      <c r="CD59" s="16" t="str">
        <f t="shared" si="111"/>
        <v/>
      </c>
      <c r="CE59" s="20" t="str">
        <f t="shared" si="112"/>
        <v/>
      </c>
      <c r="CF59" s="21" t="str">
        <f t="shared" si="113"/>
        <v/>
      </c>
      <c r="CI59" s="12">
        <f t="shared" si="114"/>
        <v>0</v>
      </c>
      <c r="CJ59" s="13" t="str">
        <f t="shared" si="115"/>
        <v/>
      </c>
      <c r="CK59" s="2" t="str">
        <f t="shared" si="116"/>
        <v/>
      </c>
      <c r="CL59" s="2" t="str">
        <f t="shared" si="117"/>
        <v/>
      </c>
      <c r="CM59" s="2"/>
      <c r="CN59" s="2"/>
      <c r="CO59" s="2"/>
      <c r="CP59" s="2"/>
      <c r="CS59" s="12" t="s">
        <v>74</v>
      </c>
      <c r="CT59" s="33"/>
      <c r="CU59" s="34"/>
      <c r="CV59" s="35"/>
      <c r="CW59" s="35"/>
      <c r="CX59" s="36"/>
      <c r="CY59" s="14"/>
      <c r="CZ59" s="15"/>
      <c r="DA59" s="15"/>
      <c r="DB59" s="16"/>
      <c r="DC59" s="20" t="str">
        <f t="shared" si="118"/>
        <v/>
      </c>
      <c r="DD59" s="21" t="str">
        <f t="shared" si="119"/>
        <v/>
      </c>
      <c r="DG59" s="12" t="str">
        <f t="shared" si="120"/>
        <v/>
      </c>
      <c r="DH59" s="13" t="str">
        <f t="shared" si="121"/>
        <v/>
      </c>
      <c r="DI59" s="2" t="str">
        <f t="shared" si="122"/>
        <v/>
      </c>
      <c r="DJ59" s="2" t="str">
        <f t="shared" si="123"/>
        <v/>
      </c>
      <c r="DK59" s="2"/>
      <c r="DL59" s="2"/>
      <c r="DM59" s="2"/>
      <c r="DN59" s="2"/>
      <c r="DQ59" s="12" t="s">
        <v>74</v>
      </c>
      <c r="DR59" s="33"/>
      <c r="DS59" s="34"/>
      <c r="DT59" s="35"/>
      <c r="DU59" s="35"/>
      <c r="DV59" s="36"/>
      <c r="DW59" s="14" t="str">
        <f t="shared" si="124"/>
        <v/>
      </c>
      <c r="DX59" s="15" t="str">
        <f t="shared" si="125"/>
        <v/>
      </c>
      <c r="DY59" s="15" t="str">
        <f t="shared" si="126"/>
        <v/>
      </c>
      <c r="DZ59" s="16" t="str">
        <f t="shared" si="127"/>
        <v/>
      </c>
      <c r="EA59" s="20" t="str">
        <f t="shared" si="128"/>
        <v/>
      </c>
      <c r="EB59" s="21" t="str">
        <f t="shared" si="129"/>
        <v/>
      </c>
      <c r="EE59" s="12" t="str">
        <f t="shared" si="130"/>
        <v/>
      </c>
      <c r="EF59" s="13" t="str">
        <f t="shared" si="131"/>
        <v/>
      </c>
      <c r="EG59" s="2" t="str">
        <f t="shared" si="132"/>
        <v/>
      </c>
      <c r="EH59" s="2" t="str">
        <f t="shared" si="133"/>
        <v/>
      </c>
      <c r="EI59" s="2"/>
      <c r="EJ59" s="2"/>
      <c r="EK59" s="2"/>
      <c r="EL59" s="2"/>
      <c r="EO59" s="12" t="s">
        <v>74</v>
      </c>
      <c r="EP59" s="33"/>
      <c r="EQ59" s="34"/>
      <c r="ER59" s="35"/>
      <c r="ES59" s="35"/>
      <c r="ET59" s="36"/>
      <c r="EU59" s="14" t="str">
        <f t="shared" si="134"/>
        <v/>
      </c>
      <c r="EV59" s="15" t="str">
        <f t="shared" si="135"/>
        <v/>
      </c>
      <c r="EW59" s="15" t="str">
        <f t="shared" si="136"/>
        <v/>
      </c>
      <c r="EX59" s="16" t="str">
        <f t="shared" si="137"/>
        <v/>
      </c>
      <c r="EY59" s="20" t="str">
        <f t="shared" si="138"/>
        <v/>
      </c>
      <c r="EZ59" s="21" t="str">
        <f t="shared" si="139"/>
        <v/>
      </c>
      <c r="FC59" s="12" t="str">
        <f t="shared" si="140"/>
        <v/>
      </c>
      <c r="FD59" s="13" t="str">
        <f t="shared" si="141"/>
        <v/>
      </c>
      <c r="FE59" s="2" t="str">
        <f t="shared" si="142"/>
        <v/>
      </c>
      <c r="FF59" s="2" t="str">
        <f t="shared" si="143"/>
        <v/>
      </c>
      <c r="FG59" s="2"/>
      <c r="FH59" s="2"/>
      <c r="FI59" s="2"/>
      <c r="FJ59" s="2"/>
      <c r="FM59" s="12" t="s">
        <v>74</v>
      </c>
      <c r="FN59" s="33"/>
      <c r="FO59" s="34"/>
      <c r="FP59" s="35"/>
      <c r="FQ59" s="35"/>
      <c r="FR59" s="36"/>
      <c r="FS59" s="14" t="str">
        <f t="shared" si="144"/>
        <v/>
      </c>
      <c r="FT59" s="15" t="str">
        <f t="shared" si="144"/>
        <v/>
      </c>
      <c r="FU59" s="15" t="str">
        <f t="shared" si="144"/>
        <v/>
      </c>
      <c r="FV59" s="16" t="str">
        <f t="shared" si="144"/>
        <v/>
      </c>
      <c r="FW59" s="20" t="str">
        <f t="shared" si="145"/>
        <v/>
      </c>
      <c r="FX59" s="21" t="str">
        <f t="shared" si="146"/>
        <v/>
      </c>
      <c r="GA59" s="12" t="str">
        <f t="shared" si="147"/>
        <v/>
      </c>
      <c r="GB59" s="13" t="str">
        <f t="shared" si="148"/>
        <v/>
      </c>
      <c r="GC59" s="2" t="str">
        <f t="shared" si="148"/>
        <v/>
      </c>
      <c r="GD59" s="2" t="str">
        <f t="shared" si="149"/>
        <v/>
      </c>
      <c r="GE59" s="2"/>
      <c r="GF59" s="2"/>
      <c r="GG59" s="2"/>
      <c r="GH59" s="2"/>
    </row>
    <row r="60" spans="1:190" x14ac:dyDescent="0.25">
      <c r="A60" s="12" t="s">
        <v>74</v>
      </c>
      <c r="B60" s="33"/>
      <c r="C60" s="34"/>
      <c r="D60" s="35"/>
      <c r="E60" s="35"/>
      <c r="F60" s="36"/>
      <c r="G60" s="14" t="str">
        <f t="shared" si="88"/>
        <v/>
      </c>
      <c r="H60" s="15" t="str">
        <f t="shared" si="89"/>
        <v/>
      </c>
      <c r="I60" s="15" t="str">
        <f t="shared" si="90"/>
        <v/>
      </c>
      <c r="J60" s="16" t="str">
        <f t="shared" si="91"/>
        <v/>
      </c>
      <c r="K60" s="20" t="str">
        <f t="shared" si="92"/>
        <v/>
      </c>
      <c r="L60" s="21" t="str">
        <f t="shared" si="93"/>
        <v/>
      </c>
      <c r="O60" s="12" t="str">
        <f t="shared" si="94"/>
        <v/>
      </c>
      <c r="P60" s="13" t="str">
        <f t="shared" si="95"/>
        <v/>
      </c>
      <c r="Q60" s="2" t="str">
        <f t="shared" si="96"/>
        <v/>
      </c>
      <c r="R60" s="2" t="str">
        <f t="shared" si="97"/>
        <v/>
      </c>
      <c r="S60" s="2"/>
      <c r="T60" s="2"/>
      <c r="U60" s="2"/>
      <c r="V60" s="2"/>
      <c r="Y60" s="12" t="s">
        <v>74</v>
      </c>
      <c r="Z60" s="33"/>
      <c r="AA60" s="34"/>
      <c r="AB60" s="35"/>
      <c r="AC60" s="35"/>
      <c r="AD60" s="36"/>
      <c r="AE60" s="14" t="str">
        <f t="shared" si="18"/>
        <v/>
      </c>
      <c r="AF60" s="15" t="str">
        <f t="shared" si="19"/>
        <v/>
      </c>
      <c r="AG60" s="15" t="str">
        <f t="shared" si="20"/>
        <v/>
      </c>
      <c r="AH60" s="16" t="str">
        <f t="shared" si="21"/>
        <v/>
      </c>
      <c r="AI60" s="20" t="str">
        <f t="shared" si="22"/>
        <v/>
      </c>
      <c r="AJ60" s="21" t="str">
        <f t="shared" si="23"/>
        <v/>
      </c>
      <c r="AM60" s="12" t="str">
        <f t="shared" si="24"/>
        <v/>
      </c>
      <c r="AN60" s="13" t="str">
        <f t="shared" si="25"/>
        <v/>
      </c>
      <c r="AO60" s="2" t="str">
        <f t="shared" si="26"/>
        <v/>
      </c>
      <c r="AP60" s="2" t="str">
        <f t="shared" si="27"/>
        <v/>
      </c>
      <c r="AQ60" s="2"/>
      <c r="AR60" s="2"/>
      <c r="AS60" s="2"/>
      <c r="AT60" s="2"/>
      <c r="AW60" s="12" t="s">
        <v>74</v>
      </c>
      <c r="AX60" s="33"/>
      <c r="AY60" s="34"/>
      <c r="AZ60" s="35"/>
      <c r="BA60" s="35"/>
      <c r="BB60" s="36"/>
      <c r="BC60" s="14" t="str">
        <f t="shared" si="98"/>
        <v/>
      </c>
      <c r="BD60" s="15" t="str">
        <f t="shared" si="99"/>
        <v/>
      </c>
      <c r="BE60" s="15" t="str">
        <f t="shared" si="100"/>
        <v/>
      </c>
      <c r="BF60" s="16" t="str">
        <f t="shared" si="101"/>
        <v/>
      </c>
      <c r="BG60" s="20" t="str">
        <f t="shared" si="102"/>
        <v/>
      </c>
      <c r="BH60" s="21" t="str">
        <f t="shared" si="103"/>
        <v/>
      </c>
      <c r="BK60" s="12" t="str">
        <f t="shared" si="104"/>
        <v/>
      </c>
      <c r="BL60" s="13" t="str">
        <f t="shared" si="105"/>
        <v/>
      </c>
      <c r="BM60" s="2" t="str">
        <f t="shared" si="106"/>
        <v/>
      </c>
      <c r="BN60" s="2" t="str">
        <f t="shared" si="107"/>
        <v/>
      </c>
      <c r="BO60" s="2"/>
      <c r="BP60" s="2"/>
      <c r="BQ60" s="2"/>
      <c r="BR60" s="2"/>
      <c r="BU60" s="12"/>
      <c r="BV60" s="33"/>
      <c r="BW60" s="34"/>
      <c r="BX60" s="35"/>
      <c r="BY60" s="35"/>
      <c r="BZ60" s="36"/>
      <c r="CA60" s="14" t="str">
        <f t="shared" si="108"/>
        <v/>
      </c>
      <c r="CB60" s="15" t="str">
        <f t="shared" si="109"/>
        <v/>
      </c>
      <c r="CC60" s="15" t="str">
        <f t="shared" si="110"/>
        <v/>
      </c>
      <c r="CD60" s="16" t="str">
        <f t="shared" si="111"/>
        <v/>
      </c>
      <c r="CE60" s="20" t="str">
        <f t="shared" si="112"/>
        <v/>
      </c>
      <c r="CF60" s="21" t="str">
        <f t="shared" si="113"/>
        <v/>
      </c>
      <c r="CI60" s="12">
        <f t="shared" si="114"/>
        <v>0</v>
      </c>
      <c r="CJ60" s="13" t="str">
        <f t="shared" si="115"/>
        <v/>
      </c>
      <c r="CK60" s="2" t="str">
        <f t="shared" si="116"/>
        <v/>
      </c>
      <c r="CL60" s="2" t="str">
        <f t="shared" si="117"/>
        <v/>
      </c>
      <c r="CM60" s="2"/>
      <c r="CN60" s="2"/>
      <c r="CO60" s="2"/>
      <c r="CP60" s="2"/>
      <c r="CS60" s="12" t="s">
        <v>74</v>
      </c>
      <c r="CT60" s="33"/>
      <c r="CU60" s="34"/>
      <c r="CV60" s="35"/>
      <c r="CW60" s="35"/>
      <c r="CX60" s="36"/>
      <c r="CY60" s="14"/>
      <c r="CZ60" s="15"/>
      <c r="DA60" s="15"/>
      <c r="DB60" s="16"/>
      <c r="DC60" s="20" t="str">
        <f t="shared" si="118"/>
        <v/>
      </c>
      <c r="DD60" s="21" t="str">
        <f t="shared" si="119"/>
        <v/>
      </c>
      <c r="DG60" s="12" t="str">
        <f t="shared" si="120"/>
        <v/>
      </c>
      <c r="DH60" s="13" t="str">
        <f t="shared" si="121"/>
        <v/>
      </c>
      <c r="DI60" s="2" t="str">
        <f t="shared" si="122"/>
        <v/>
      </c>
      <c r="DJ60" s="2" t="str">
        <f t="shared" si="123"/>
        <v/>
      </c>
      <c r="DK60" s="2"/>
      <c r="DL60" s="2"/>
      <c r="DM60" s="2"/>
      <c r="DN60" s="2"/>
      <c r="DQ60" s="12" t="s">
        <v>74</v>
      </c>
      <c r="DR60" s="33"/>
      <c r="DS60" s="34"/>
      <c r="DT60" s="35"/>
      <c r="DU60" s="35"/>
      <c r="DV60" s="36"/>
      <c r="DW60" s="14" t="str">
        <f t="shared" si="124"/>
        <v/>
      </c>
      <c r="DX60" s="15" t="str">
        <f t="shared" si="125"/>
        <v/>
      </c>
      <c r="DY60" s="15" t="str">
        <f t="shared" si="126"/>
        <v/>
      </c>
      <c r="DZ60" s="16" t="str">
        <f t="shared" si="127"/>
        <v/>
      </c>
      <c r="EA60" s="20" t="str">
        <f t="shared" si="128"/>
        <v/>
      </c>
      <c r="EB60" s="21" t="str">
        <f t="shared" si="129"/>
        <v/>
      </c>
      <c r="EE60" s="12" t="str">
        <f t="shared" si="130"/>
        <v/>
      </c>
      <c r="EF60" s="13" t="str">
        <f t="shared" si="131"/>
        <v/>
      </c>
      <c r="EG60" s="2" t="str">
        <f t="shared" si="132"/>
        <v/>
      </c>
      <c r="EH60" s="2" t="str">
        <f t="shared" si="133"/>
        <v/>
      </c>
      <c r="EI60" s="2"/>
      <c r="EJ60" s="2"/>
      <c r="EK60" s="2"/>
      <c r="EL60" s="2"/>
      <c r="EO60" s="12" t="s">
        <v>74</v>
      </c>
      <c r="EP60" s="33"/>
      <c r="EQ60" s="34"/>
      <c r="ER60" s="35"/>
      <c r="ES60" s="35"/>
      <c r="ET60" s="36"/>
      <c r="EU60" s="14" t="str">
        <f t="shared" si="134"/>
        <v/>
      </c>
      <c r="EV60" s="15" t="str">
        <f t="shared" si="135"/>
        <v/>
      </c>
      <c r="EW60" s="15" t="str">
        <f t="shared" si="136"/>
        <v/>
      </c>
      <c r="EX60" s="16" t="str">
        <f t="shared" si="137"/>
        <v/>
      </c>
      <c r="EY60" s="20" t="str">
        <f t="shared" si="138"/>
        <v/>
      </c>
      <c r="EZ60" s="21" t="str">
        <f t="shared" si="139"/>
        <v/>
      </c>
      <c r="FC60" s="12" t="str">
        <f t="shared" si="140"/>
        <v/>
      </c>
      <c r="FD60" s="13" t="str">
        <f t="shared" si="141"/>
        <v/>
      </c>
      <c r="FE60" s="2" t="str">
        <f t="shared" si="142"/>
        <v/>
      </c>
      <c r="FF60" s="2" t="str">
        <f t="shared" si="143"/>
        <v/>
      </c>
      <c r="FG60" s="2"/>
      <c r="FH60" s="2"/>
      <c r="FI60" s="2"/>
      <c r="FJ60" s="2"/>
      <c r="FM60" s="12" t="s">
        <v>74</v>
      </c>
      <c r="FN60" s="33"/>
      <c r="FO60" s="34"/>
      <c r="FP60" s="35"/>
      <c r="FQ60" s="35"/>
      <c r="FR60" s="36"/>
      <c r="FS60" s="14" t="str">
        <f t="shared" si="144"/>
        <v/>
      </c>
      <c r="FT60" s="15" t="str">
        <f t="shared" si="144"/>
        <v/>
      </c>
      <c r="FU60" s="15" t="str">
        <f t="shared" si="144"/>
        <v/>
      </c>
      <c r="FV60" s="16" t="str">
        <f t="shared" si="144"/>
        <v/>
      </c>
      <c r="FW60" s="20" t="str">
        <f t="shared" si="145"/>
        <v/>
      </c>
      <c r="FX60" s="21" t="str">
        <f t="shared" si="146"/>
        <v/>
      </c>
      <c r="GA60" s="12" t="str">
        <f t="shared" si="147"/>
        <v/>
      </c>
      <c r="GB60" s="13" t="str">
        <f t="shared" si="148"/>
        <v/>
      </c>
      <c r="GC60" s="2" t="str">
        <f t="shared" si="148"/>
        <v/>
      </c>
      <c r="GD60" s="2" t="str">
        <f t="shared" si="149"/>
        <v/>
      </c>
      <c r="GE60" s="2"/>
      <c r="GF60" s="2"/>
      <c r="GG60" s="2"/>
      <c r="GH60" s="2"/>
    </row>
    <row r="61" spans="1:190" x14ac:dyDescent="0.25">
      <c r="A61" s="12" t="s">
        <v>74</v>
      </c>
      <c r="B61" s="33"/>
      <c r="C61" s="34"/>
      <c r="D61" s="35"/>
      <c r="E61" s="35"/>
      <c r="F61" s="36"/>
      <c r="G61" s="14" t="str">
        <f t="shared" si="88"/>
        <v/>
      </c>
      <c r="H61" s="15" t="str">
        <f t="shared" si="89"/>
        <v/>
      </c>
      <c r="I61" s="15" t="str">
        <f t="shared" si="90"/>
        <v/>
      </c>
      <c r="J61" s="16" t="str">
        <f t="shared" si="91"/>
        <v/>
      </c>
      <c r="K61" s="20" t="str">
        <f t="shared" si="92"/>
        <v/>
      </c>
      <c r="L61" s="21" t="str">
        <f t="shared" si="93"/>
        <v/>
      </c>
      <c r="O61" s="12" t="str">
        <f t="shared" si="94"/>
        <v/>
      </c>
      <c r="P61" s="13" t="str">
        <f t="shared" si="95"/>
        <v/>
      </c>
      <c r="Q61" s="2" t="str">
        <f t="shared" si="96"/>
        <v/>
      </c>
      <c r="R61" s="2" t="str">
        <f t="shared" si="97"/>
        <v/>
      </c>
      <c r="S61" s="2"/>
      <c r="T61" s="2"/>
      <c r="U61" s="2"/>
      <c r="V61" s="2"/>
      <c r="Y61" s="12" t="s">
        <v>74</v>
      </c>
      <c r="Z61" s="33"/>
      <c r="AA61" s="34"/>
      <c r="AB61" s="35"/>
      <c r="AC61" s="35"/>
      <c r="AD61" s="36"/>
      <c r="AE61" s="14" t="str">
        <f t="shared" si="18"/>
        <v/>
      </c>
      <c r="AF61" s="15" t="str">
        <f t="shared" si="19"/>
        <v/>
      </c>
      <c r="AG61" s="15" t="str">
        <f t="shared" si="20"/>
        <v/>
      </c>
      <c r="AH61" s="16" t="str">
        <f t="shared" si="21"/>
        <v/>
      </c>
      <c r="AI61" s="20" t="str">
        <f t="shared" si="22"/>
        <v/>
      </c>
      <c r="AJ61" s="21" t="str">
        <f t="shared" si="23"/>
        <v/>
      </c>
      <c r="AM61" s="12" t="str">
        <f t="shared" si="24"/>
        <v/>
      </c>
      <c r="AN61" s="13" t="str">
        <f t="shared" si="25"/>
        <v/>
      </c>
      <c r="AO61" s="2" t="str">
        <f t="shared" si="26"/>
        <v/>
      </c>
      <c r="AP61" s="2" t="str">
        <f t="shared" si="27"/>
        <v/>
      </c>
      <c r="AQ61" s="2"/>
      <c r="AR61" s="2"/>
      <c r="AS61" s="2"/>
      <c r="AT61" s="2"/>
      <c r="AW61" s="12" t="s">
        <v>74</v>
      </c>
      <c r="AX61" s="33"/>
      <c r="AY61" s="34"/>
      <c r="AZ61" s="35"/>
      <c r="BA61" s="35"/>
      <c r="BB61" s="36"/>
      <c r="BC61" s="14" t="str">
        <f t="shared" si="98"/>
        <v/>
      </c>
      <c r="BD61" s="15" t="str">
        <f t="shared" si="99"/>
        <v/>
      </c>
      <c r="BE61" s="15" t="str">
        <f t="shared" si="100"/>
        <v/>
      </c>
      <c r="BF61" s="16" t="str">
        <f t="shared" si="101"/>
        <v/>
      </c>
      <c r="BG61" s="20" t="str">
        <f t="shared" si="102"/>
        <v/>
      </c>
      <c r="BH61" s="21" t="str">
        <f t="shared" si="103"/>
        <v/>
      </c>
      <c r="BK61" s="12" t="str">
        <f t="shared" si="104"/>
        <v/>
      </c>
      <c r="BL61" s="13" t="str">
        <f t="shared" si="105"/>
        <v/>
      </c>
      <c r="BM61" s="2" t="str">
        <f t="shared" si="106"/>
        <v/>
      </c>
      <c r="BN61" s="2" t="str">
        <f t="shared" si="107"/>
        <v/>
      </c>
      <c r="BO61" s="2"/>
      <c r="BP61" s="2"/>
      <c r="BQ61" s="2"/>
      <c r="BR61" s="2"/>
      <c r="BU61" s="12"/>
      <c r="BV61" s="33"/>
      <c r="BW61" s="34"/>
      <c r="BX61" s="35"/>
      <c r="BY61" s="35"/>
      <c r="BZ61" s="36"/>
      <c r="CA61" s="14" t="str">
        <f t="shared" si="108"/>
        <v/>
      </c>
      <c r="CB61" s="15" t="str">
        <f t="shared" si="109"/>
        <v/>
      </c>
      <c r="CC61" s="15" t="str">
        <f t="shared" si="110"/>
        <v/>
      </c>
      <c r="CD61" s="16" t="str">
        <f t="shared" si="111"/>
        <v/>
      </c>
      <c r="CE61" s="20" t="str">
        <f t="shared" si="112"/>
        <v/>
      </c>
      <c r="CF61" s="21" t="str">
        <f t="shared" si="113"/>
        <v/>
      </c>
      <c r="CI61" s="12">
        <f t="shared" si="114"/>
        <v>0</v>
      </c>
      <c r="CJ61" s="13" t="str">
        <f t="shared" si="115"/>
        <v/>
      </c>
      <c r="CK61" s="2" t="str">
        <f t="shared" si="116"/>
        <v/>
      </c>
      <c r="CL61" s="2" t="str">
        <f t="shared" si="117"/>
        <v/>
      </c>
      <c r="CM61" s="2"/>
      <c r="CN61" s="2"/>
      <c r="CO61" s="2"/>
      <c r="CP61" s="2"/>
      <c r="CS61" s="12" t="s">
        <v>74</v>
      </c>
      <c r="CT61" s="33"/>
      <c r="CU61" s="34"/>
      <c r="CV61" s="35"/>
      <c r="CW61" s="35"/>
      <c r="CX61" s="36"/>
      <c r="CY61" s="14"/>
      <c r="CZ61" s="15"/>
      <c r="DA61" s="15"/>
      <c r="DB61" s="16"/>
      <c r="DC61" s="20" t="str">
        <f t="shared" si="118"/>
        <v/>
      </c>
      <c r="DD61" s="21" t="str">
        <f t="shared" si="119"/>
        <v/>
      </c>
      <c r="DG61" s="12" t="str">
        <f t="shared" si="120"/>
        <v/>
      </c>
      <c r="DH61" s="13" t="str">
        <f t="shared" si="121"/>
        <v/>
      </c>
      <c r="DI61" s="2" t="str">
        <f t="shared" si="122"/>
        <v/>
      </c>
      <c r="DJ61" s="2" t="str">
        <f t="shared" si="123"/>
        <v/>
      </c>
      <c r="DK61" s="2"/>
      <c r="DL61" s="2"/>
      <c r="DM61" s="2"/>
      <c r="DN61" s="2"/>
      <c r="DQ61" s="12" t="s">
        <v>74</v>
      </c>
      <c r="DR61" s="33"/>
      <c r="DS61" s="34"/>
      <c r="DT61" s="35"/>
      <c r="DU61" s="35"/>
      <c r="DV61" s="36"/>
      <c r="DW61" s="14" t="str">
        <f t="shared" si="124"/>
        <v/>
      </c>
      <c r="DX61" s="15" t="str">
        <f t="shared" si="125"/>
        <v/>
      </c>
      <c r="DY61" s="15" t="str">
        <f t="shared" si="126"/>
        <v/>
      </c>
      <c r="DZ61" s="16" t="str">
        <f t="shared" si="127"/>
        <v/>
      </c>
      <c r="EA61" s="20" t="str">
        <f t="shared" si="128"/>
        <v/>
      </c>
      <c r="EB61" s="21" t="str">
        <f t="shared" si="129"/>
        <v/>
      </c>
      <c r="EE61" s="12" t="str">
        <f t="shared" si="130"/>
        <v/>
      </c>
      <c r="EF61" s="13" t="str">
        <f t="shared" si="131"/>
        <v/>
      </c>
      <c r="EG61" s="2" t="str">
        <f t="shared" si="132"/>
        <v/>
      </c>
      <c r="EH61" s="2" t="str">
        <f t="shared" si="133"/>
        <v/>
      </c>
      <c r="EI61" s="2"/>
      <c r="EJ61" s="2"/>
      <c r="EK61" s="2"/>
      <c r="EL61" s="2"/>
      <c r="EO61" s="12" t="s">
        <v>74</v>
      </c>
      <c r="EP61" s="33"/>
      <c r="EQ61" s="34"/>
      <c r="ER61" s="35"/>
      <c r="ES61" s="35"/>
      <c r="ET61" s="36"/>
      <c r="EU61" s="14" t="str">
        <f t="shared" si="134"/>
        <v/>
      </c>
      <c r="EV61" s="15" t="str">
        <f t="shared" si="135"/>
        <v/>
      </c>
      <c r="EW61" s="15" t="str">
        <f t="shared" si="136"/>
        <v/>
      </c>
      <c r="EX61" s="16" t="str">
        <f t="shared" si="137"/>
        <v/>
      </c>
      <c r="EY61" s="20" t="str">
        <f t="shared" si="138"/>
        <v/>
      </c>
      <c r="EZ61" s="21" t="str">
        <f t="shared" si="139"/>
        <v/>
      </c>
      <c r="FC61" s="12" t="str">
        <f t="shared" si="140"/>
        <v/>
      </c>
      <c r="FD61" s="13" t="str">
        <f t="shared" si="141"/>
        <v/>
      </c>
      <c r="FE61" s="2" t="str">
        <f t="shared" si="142"/>
        <v/>
      </c>
      <c r="FF61" s="2" t="str">
        <f t="shared" si="143"/>
        <v/>
      </c>
      <c r="FG61" s="2"/>
      <c r="FH61" s="2"/>
      <c r="FI61" s="2"/>
      <c r="FJ61" s="2"/>
      <c r="FM61" s="12" t="s">
        <v>74</v>
      </c>
      <c r="FN61" s="33"/>
      <c r="FO61" s="34"/>
      <c r="FP61" s="35"/>
      <c r="FQ61" s="35"/>
      <c r="FR61" s="36"/>
      <c r="FS61" s="14" t="str">
        <f t="shared" si="144"/>
        <v/>
      </c>
      <c r="FT61" s="15" t="str">
        <f t="shared" si="144"/>
        <v/>
      </c>
      <c r="FU61" s="15" t="str">
        <f t="shared" si="144"/>
        <v/>
      </c>
      <c r="FV61" s="16" t="str">
        <f t="shared" si="144"/>
        <v/>
      </c>
      <c r="FW61" s="20" t="str">
        <f t="shared" si="145"/>
        <v/>
      </c>
      <c r="FX61" s="21" t="str">
        <f t="shared" si="146"/>
        <v/>
      </c>
      <c r="GA61" s="12" t="str">
        <f t="shared" si="147"/>
        <v/>
      </c>
      <c r="GB61" s="13" t="str">
        <f t="shared" si="148"/>
        <v/>
      </c>
      <c r="GC61" s="2" t="str">
        <f t="shared" si="148"/>
        <v/>
      </c>
      <c r="GD61" s="2" t="str">
        <f t="shared" si="149"/>
        <v/>
      </c>
      <c r="GE61" s="2"/>
      <c r="GF61" s="2"/>
      <c r="GG61" s="2"/>
      <c r="GH61" s="2"/>
    </row>
    <row r="62" spans="1:190" x14ac:dyDescent="0.25">
      <c r="A62" s="12" t="s">
        <v>74</v>
      </c>
      <c r="B62" s="33"/>
      <c r="C62" s="34"/>
      <c r="D62" s="35"/>
      <c r="E62" s="35"/>
      <c r="F62" s="36"/>
      <c r="G62" s="14" t="str">
        <f t="shared" si="88"/>
        <v/>
      </c>
      <c r="H62" s="15" t="str">
        <f t="shared" si="89"/>
        <v/>
      </c>
      <c r="I62" s="15" t="str">
        <f t="shared" si="90"/>
        <v/>
      </c>
      <c r="J62" s="16" t="str">
        <f t="shared" si="91"/>
        <v/>
      </c>
      <c r="K62" s="20" t="str">
        <f t="shared" si="92"/>
        <v/>
      </c>
      <c r="L62" s="21" t="str">
        <f t="shared" si="93"/>
        <v/>
      </c>
      <c r="O62" s="12" t="str">
        <f t="shared" si="94"/>
        <v/>
      </c>
      <c r="P62" s="13" t="str">
        <f t="shared" si="95"/>
        <v/>
      </c>
      <c r="Q62" s="2" t="str">
        <f t="shared" si="96"/>
        <v/>
      </c>
      <c r="R62" s="2" t="str">
        <f t="shared" si="97"/>
        <v/>
      </c>
      <c r="S62" s="2"/>
      <c r="T62" s="2"/>
      <c r="U62" s="2"/>
      <c r="V62" s="2"/>
      <c r="Y62" s="12" t="s">
        <v>74</v>
      </c>
      <c r="Z62" s="33"/>
      <c r="AA62" s="34"/>
      <c r="AB62" s="35"/>
      <c r="AC62" s="35"/>
      <c r="AD62" s="36"/>
      <c r="AE62" s="14" t="str">
        <f t="shared" si="18"/>
        <v/>
      </c>
      <c r="AF62" s="15" t="str">
        <f t="shared" si="19"/>
        <v/>
      </c>
      <c r="AG62" s="15" t="str">
        <f t="shared" si="20"/>
        <v/>
      </c>
      <c r="AH62" s="16" t="str">
        <f t="shared" si="21"/>
        <v/>
      </c>
      <c r="AI62" s="20" t="str">
        <f t="shared" si="22"/>
        <v/>
      </c>
      <c r="AJ62" s="21" t="str">
        <f t="shared" si="23"/>
        <v/>
      </c>
      <c r="AM62" s="12" t="str">
        <f t="shared" si="24"/>
        <v/>
      </c>
      <c r="AN62" s="13" t="str">
        <f t="shared" si="25"/>
        <v/>
      </c>
      <c r="AO62" s="2" t="str">
        <f t="shared" si="26"/>
        <v/>
      </c>
      <c r="AP62" s="2" t="str">
        <f t="shared" si="27"/>
        <v/>
      </c>
      <c r="AQ62" s="2"/>
      <c r="AR62" s="2"/>
      <c r="AS62" s="2"/>
      <c r="AT62" s="2"/>
      <c r="AW62" s="12" t="s">
        <v>74</v>
      </c>
      <c r="AX62" s="33"/>
      <c r="AY62" s="34"/>
      <c r="AZ62" s="35"/>
      <c r="BA62" s="35"/>
      <c r="BB62" s="36"/>
      <c r="BC62" s="14" t="str">
        <f t="shared" si="98"/>
        <v/>
      </c>
      <c r="BD62" s="15" t="str">
        <f t="shared" si="99"/>
        <v/>
      </c>
      <c r="BE62" s="15" t="str">
        <f t="shared" si="100"/>
        <v/>
      </c>
      <c r="BF62" s="16" t="str">
        <f t="shared" si="101"/>
        <v/>
      </c>
      <c r="BG62" s="20" t="str">
        <f t="shared" si="102"/>
        <v/>
      </c>
      <c r="BH62" s="21" t="str">
        <f t="shared" si="103"/>
        <v/>
      </c>
      <c r="BK62" s="12" t="str">
        <f t="shared" si="104"/>
        <v/>
      </c>
      <c r="BL62" s="13" t="str">
        <f t="shared" si="105"/>
        <v/>
      </c>
      <c r="BM62" s="2" t="str">
        <f t="shared" si="106"/>
        <v/>
      </c>
      <c r="BN62" s="2" t="str">
        <f t="shared" si="107"/>
        <v/>
      </c>
      <c r="BO62" s="2"/>
      <c r="BP62" s="2"/>
      <c r="BQ62" s="2"/>
      <c r="BR62" s="2"/>
      <c r="BU62" s="12"/>
      <c r="BV62" s="33"/>
      <c r="BW62" s="34"/>
      <c r="BX62" s="35"/>
      <c r="BY62" s="35"/>
      <c r="BZ62" s="36"/>
      <c r="CA62" s="14" t="str">
        <f t="shared" si="108"/>
        <v/>
      </c>
      <c r="CB62" s="15" t="str">
        <f t="shared" si="109"/>
        <v/>
      </c>
      <c r="CC62" s="15" t="str">
        <f t="shared" si="110"/>
        <v/>
      </c>
      <c r="CD62" s="16" t="str">
        <f t="shared" si="111"/>
        <v/>
      </c>
      <c r="CE62" s="20" t="str">
        <f t="shared" si="112"/>
        <v/>
      </c>
      <c r="CF62" s="21" t="str">
        <f t="shared" si="113"/>
        <v/>
      </c>
      <c r="CI62" s="12">
        <f t="shared" si="114"/>
        <v>0</v>
      </c>
      <c r="CJ62" s="13" t="str">
        <f t="shared" si="115"/>
        <v/>
      </c>
      <c r="CK62" s="2" t="str">
        <f t="shared" si="116"/>
        <v/>
      </c>
      <c r="CL62" s="2" t="str">
        <f t="shared" si="117"/>
        <v/>
      </c>
      <c r="CM62" s="2"/>
      <c r="CN62" s="2"/>
      <c r="CO62" s="2"/>
      <c r="CP62" s="2"/>
      <c r="CS62" s="12" t="s">
        <v>74</v>
      </c>
      <c r="CT62" s="33"/>
      <c r="CU62" s="34"/>
      <c r="CV62" s="35"/>
      <c r="CW62" s="35"/>
      <c r="CX62" s="36"/>
      <c r="CY62" s="14"/>
      <c r="CZ62" s="15"/>
      <c r="DA62" s="15"/>
      <c r="DB62" s="16"/>
      <c r="DC62" s="20" t="str">
        <f t="shared" si="118"/>
        <v/>
      </c>
      <c r="DD62" s="21" t="str">
        <f t="shared" si="119"/>
        <v/>
      </c>
      <c r="DG62" s="12" t="str">
        <f t="shared" si="120"/>
        <v/>
      </c>
      <c r="DH62" s="13" t="str">
        <f t="shared" si="121"/>
        <v/>
      </c>
      <c r="DI62" s="2" t="str">
        <f t="shared" si="122"/>
        <v/>
      </c>
      <c r="DJ62" s="2" t="str">
        <f t="shared" si="123"/>
        <v/>
      </c>
      <c r="DK62" s="2"/>
      <c r="DL62" s="2"/>
      <c r="DM62" s="2"/>
      <c r="DN62" s="2"/>
      <c r="DQ62" s="12" t="s">
        <v>74</v>
      </c>
      <c r="DR62" s="33"/>
      <c r="DS62" s="34"/>
      <c r="DT62" s="35"/>
      <c r="DU62" s="35"/>
      <c r="DV62" s="36"/>
      <c r="DW62" s="14" t="str">
        <f t="shared" si="124"/>
        <v/>
      </c>
      <c r="DX62" s="15" t="str">
        <f t="shared" si="125"/>
        <v/>
      </c>
      <c r="DY62" s="15" t="str">
        <f t="shared" si="126"/>
        <v/>
      </c>
      <c r="DZ62" s="16" t="str">
        <f t="shared" si="127"/>
        <v/>
      </c>
      <c r="EA62" s="20" t="str">
        <f t="shared" si="128"/>
        <v/>
      </c>
      <c r="EB62" s="21" t="str">
        <f t="shared" si="129"/>
        <v/>
      </c>
      <c r="EE62" s="12" t="str">
        <f t="shared" si="130"/>
        <v/>
      </c>
      <c r="EF62" s="13" t="str">
        <f t="shared" si="131"/>
        <v/>
      </c>
      <c r="EG62" s="2" t="str">
        <f t="shared" si="132"/>
        <v/>
      </c>
      <c r="EH62" s="2" t="str">
        <f t="shared" si="133"/>
        <v/>
      </c>
      <c r="EI62" s="2"/>
      <c r="EJ62" s="2"/>
      <c r="EK62" s="2"/>
      <c r="EL62" s="2"/>
      <c r="EO62" s="12" t="s">
        <v>74</v>
      </c>
      <c r="EP62" s="33"/>
      <c r="EQ62" s="34"/>
      <c r="ER62" s="35"/>
      <c r="ES62" s="35"/>
      <c r="ET62" s="36"/>
      <c r="EU62" s="14" t="str">
        <f t="shared" si="134"/>
        <v/>
      </c>
      <c r="EV62" s="15" t="str">
        <f t="shared" si="135"/>
        <v/>
      </c>
      <c r="EW62" s="15" t="str">
        <f t="shared" si="136"/>
        <v/>
      </c>
      <c r="EX62" s="16" t="str">
        <f t="shared" si="137"/>
        <v/>
      </c>
      <c r="EY62" s="20" t="str">
        <f t="shared" si="138"/>
        <v/>
      </c>
      <c r="EZ62" s="21" t="str">
        <f t="shared" si="139"/>
        <v/>
      </c>
      <c r="FC62" s="12" t="str">
        <f t="shared" si="140"/>
        <v/>
      </c>
      <c r="FD62" s="13" t="str">
        <f t="shared" si="141"/>
        <v/>
      </c>
      <c r="FE62" s="2" t="str">
        <f t="shared" si="142"/>
        <v/>
      </c>
      <c r="FF62" s="2" t="str">
        <f t="shared" si="143"/>
        <v/>
      </c>
      <c r="FG62" s="2"/>
      <c r="FH62" s="2"/>
      <c r="FI62" s="2"/>
      <c r="FJ62" s="2"/>
      <c r="FM62" s="12" t="s">
        <v>74</v>
      </c>
      <c r="FN62" s="33"/>
      <c r="FO62" s="34"/>
      <c r="FP62" s="35"/>
      <c r="FQ62" s="35"/>
      <c r="FR62" s="36"/>
      <c r="FS62" s="14" t="str">
        <f t="shared" si="144"/>
        <v/>
      </c>
      <c r="FT62" s="15" t="str">
        <f t="shared" si="144"/>
        <v/>
      </c>
      <c r="FU62" s="15" t="str">
        <f t="shared" si="144"/>
        <v/>
      </c>
      <c r="FV62" s="16" t="str">
        <f t="shared" si="144"/>
        <v/>
      </c>
      <c r="FW62" s="20" t="str">
        <f t="shared" si="145"/>
        <v/>
      </c>
      <c r="FX62" s="21" t="str">
        <f t="shared" si="146"/>
        <v/>
      </c>
      <c r="GA62" s="12" t="str">
        <f t="shared" si="147"/>
        <v/>
      </c>
      <c r="GB62" s="13" t="str">
        <f t="shared" si="148"/>
        <v/>
      </c>
      <c r="GC62" s="2" t="str">
        <f t="shared" si="148"/>
        <v/>
      </c>
      <c r="GD62" s="2" t="str">
        <f t="shared" si="149"/>
        <v/>
      </c>
      <c r="GE62" s="2"/>
      <c r="GF62" s="2"/>
      <c r="GG62" s="2"/>
      <c r="GH62" s="2"/>
    </row>
    <row r="63" spans="1:190" x14ac:dyDescent="0.25">
      <c r="A63" s="12" t="s">
        <v>74</v>
      </c>
      <c r="B63" s="33"/>
      <c r="C63" s="34"/>
      <c r="D63" s="35"/>
      <c r="E63" s="35"/>
      <c r="F63" s="36"/>
      <c r="G63" s="14" t="str">
        <f t="shared" si="88"/>
        <v/>
      </c>
      <c r="H63" s="15" t="str">
        <f t="shared" si="89"/>
        <v/>
      </c>
      <c r="I63" s="15" t="str">
        <f t="shared" si="90"/>
        <v/>
      </c>
      <c r="J63" s="16" t="str">
        <f t="shared" si="91"/>
        <v/>
      </c>
      <c r="K63" s="20" t="str">
        <f t="shared" si="92"/>
        <v/>
      </c>
      <c r="L63" s="21" t="str">
        <f t="shared" si="93"/>
        <v/>
      </c>
      <c r="O63" s="12" t="str">
        <f t="shared" si="94"/>
        <v/>
      </c>
      <c r="P63" s="13" t="str">
        <f t="shared" si="95"/>
        <v/>
      </c>
      <c r="Q63" s="2" t="str">
        <f t="shared" si="96"/>
        <v/>
      </c>
      <c r="R63" s="2" t="str">
        <f t="shared" si="97"/>
        <v/>
      </c>
      <c r="S63" s="2"/>
      <c r="T63" s="2"/>
      <c r="U63" s="2"/>
      <c r="V63" s="2"/>
      <c r="Y63" s="12" t="s">
        <v>74</v>
      </c>
      <c r="Z63" s="33"/>
      <c r="AA63" s="34"/>
      <c r="AB63" s="35"/>
      <c r="AC63" s="35"/>
      <c r="AD63" s="36"/>
      <c r="AE63" s="14" t="str">
        <f t="shared" si="18"/>
        <v/>
      </c>
      <c r="AF63" s="15" t="str">
        <f t="shared" si="19"/>
        <v/>
      </c>
      <c r="AG63" s="15" t="str">
        <f t="shared" si="20"/>
        <v/>
      </c>
      <c r="AH63" s="16" t="str">
        <f t="shared" si="21"/>
        <v/>
      </c>
      <c r="AI63" s="20" t="str">
        <f t="shared" si="22"/>
        <v/>
      </c>
      <c r="AJ63" s="21" t="str">
        <f t="shared" si="23"/>
        <v/>
      </c>
      <c r="AM63" s="12" t="str">
        <f t="shared" si="24"/>
        <v/>
      </c>
      <c r="AN63" s="13" t="str">
        <f t="shared" si="25"/>
        <v/>
      </c>
      <c r="AO63" s="2" t="str">
        <f t="shared" si="26"/>
        <v/>
      </c>
      <c r="AP63" s="2" t="str">
        <f t="shared" si="27"/>
        <v/>
      </c>
      <c r="AQ63" s="2"/>
      <c r="AR63" s="2"/>
      <c r="AS63" s="2"/>
      <c r="AT63" s="2"/>
      <c r="AW63" s="12" t="s">
        <v>74</v>
      </c>
      <c r="AX63" s="33"/>
      <c r="AY63" s="34"/>
      <c r="AZ63" s="35"/>
      <c r="BA63" s="35"/>
      <c r="BB63" s="36"/>
      <c r="BC63" s="14" t="str">
        <f t="shared" si="98"/>
        <v/>
      </c>
      <c r="BD63" s="15" t="str">
        <f t="shared" si="99"/>
        <v/>
      </c>
      <c r="BE63" s="15" t="str">
        <f t="shared" si="100"/>
        <v/>
      </c>
      <c r="BF63" s="16" t="str">
        <f t="shared" si="101"/>
        <v/>
      </c>
      <c r="BG63" s="20" t="str">
        <f t="shared" si="102"/>
        <v/>
      </c>
      <c r="BH63" s="21" t="str">
        <f t="shared" si="103"/>
        <v/>
      </c>
      <c r="BK63" s="12" t="str">
        <f t="shared" si="104"/>
        <v/>
      </c>
      <c r="BL63" s="13" t="str">
        <f t="shared" si="105"/>
        <v/>
      </c>
      <c r="BM63" s="2" t="str">
        <f t="shared" si="106"/>
        <v/>
      </c>
      <c r="BN63" s="2" t="str">
        <f t="shared" si="107"/>
        <v/>
      </c>
      <c r="BO63" s="2"/>
      <c r="BP63" s="2"/>
      <c r="BQ63" s="2"/>
      <c r="BR63" s="2"/>
      <c r="BU63" s="12"/>
      <c r="BV63" s="33"/>
      <c r="BW63" s="34"/>
      <c r="BX63" s="35"/>
      <c r="BY63" s="35"/>
      <c r="BZ63" s="36"/>
      <c r="CA63" s="14" t="str">
        <f t="shared" si="108"/>
        <v/>
      </c>
      <c r="CB63" s="15" t="str">
        <f t="shared" si="109"/>
        <v/>
      </c>
      <c r="CC63" s="15" t="str">
        <f t="shared" si="110"/>
        <v/>
      </c>
      <c r="CD63" s="16" t="str">
        <f t="shared" si="111"/>
        <v/>
      </c>
      <c r="CE63" s="20" t="str">
        <f t="shared" si="112"/>
        <v/>
      </c>
      <c r="CF63" s="21" t="str">
        <f t="shared" si="113"/>
        <v/>
      </c>
      <c r="CI63" s="12">
        <f t="shared" si="114"/>
        <v>0</v>
      </c>
      <c r="CJ63" s="13" t="str">
        <f t="shared" si="115"/>
        <v/>
      </c>
      <c r="CK63" s="2" t="str">
        <f t="shared" si="116"/>
        <v/>
      </c>
      <c r="CL63" s="2" t="str">
        <f t="shared" si="117"/>
        <v/>
      </c>
      <c r="CM63" s="2"/>
      <c r="CN63" s="2"/>
      <c r="CO63" s="2"/>
      <c r="CP63" s="2"/>
      <c r="CS63" s="12" t="s">
        <v>74</v>
      </c>
      <c r="CT63" s="33"/>
      <c r="CU63" s="34"/>
      <c r="CV63" s="35"/>
      <c r="CW63" s="35"/>
      <c r="CX63" s="36"/>
      <c r="CY63" s="14"/>
      <c r="CZ63" s="15"/>
      <c r="DA63" s="15"/>
      <c r="DB63" s="16"/>
      <c r="DC63" s="20" t="str">
        <f t="shared" si="118"/>
        <v/>
      </c>
      <c r="DD63" s="21" t="str">
        <f t="shared" si="119"/>
        <v/>
      </c>
      <c r="DG63" s="12" t="str">
        <f t="shared" si="120"/>
        <v/>
      </c>
      <c r="DH63" s="13" t="str">
        <f t="shared" si="121"/>
        <v/>
      </c>
      <c r="DI63" s="2" t="str">
        <f t="shared" si="122"/>
        <v/>
      </c>
      <c r="DJ63" s="2" t="str">
        <f t="shared" si="123"/>
        <v/>
      </c>
      <c r="DK63" s="2"/>
      <c r="DL63" s="2"/>
      <c r="DM63" s="2"/>
      <c r="DN63" s="2"/>
      <c r="DQ63" s="12" t="s">
        <v>74</v>
      </c>
      <c r="DR63" s="33"/>
      <c r="DS63" s="34"/>
      <c r="DT63" s="35"/>
      <c r="DU63" s="35"/>
      <c r="DV63" s="36"/>
      <c r="DW63" s="14" t="str">
        <f t="shared" si="124"/>
        <v/>
      </c>
      <c r="DX63" s="15" t="str">
        <f t="shared" si="125"/>
        <v/>
      </c>
      <c r="DY63" s="15" t="str">
        <f t="shared" si="126"/>
        <v/>
      </c>
      <c r="DZ63" s="16" t="str">
        <f t="shared" si="127"/>
        <v/>
      </c>
      <c r="EA63" s="20" t="str">
        <f t="shared" si="128"/>
        <v/>
      </c>
      <c r="EB63" s="21" t="str">
        <f t="shared" si="129"/>
        <v/>
      </c>
      <c r="EE63" s="12" t="str">
        <f t="shared" si="130"/>
        <v/>
      </c>
      <c r="EF63" s="13" t="str">
        <f t="shared" si="131"/>
        <v/>
      </c>
      <c r="EG63" s="2" t="str">
        <f t="shared" si="132"/>
        <v/>
      </c>
      <c r="EH63" s="2" t="str">
        <f t="shared" si="133"/>
        <v/>
      </c>
      <c r="EI63" s="2"/>
      <c r="EJ63" s="2"/>
      <c r="EK63" s="2"/>
      <c r="EL63" s="2"/>
      <c r="EO63" s="12" t="s">
        <v>74</v>
      </c>
      <c r="EP63" s="33"/>
      <c r="EQ63" s="34"/>
      <c r="ER63" s="35"/>
      <c r="ES63" s="35"/>
      <c r="ET63" s="36"/>
      <c r="EU63" s="14" t="str">
        <f t="shared" si="134"/>
        <v/>
      </c>
      <c r="EV63" s="15" t="str">
        <f t="shared" si="135"/>
        <v/>
      </c>
      <c r="EW63" s="15" t="str">
        <f t="shared" si="136"/>
        <v/>
      </c>
      <c r="EX63" s="16" t="str">
        <f t="shared" si="137"/>
        <v/>
      </c>
      <c r="EY63" s="20" t="str">
        <f t="shared" si="138"/>
        <v/>
      </c>
      <c r="EZ63" s="21" t="str">
        <f t="shared" si="139"/>
        <v/>
      </c>
      <c r="FC63" s="12" t="str">
        <f t="shared" si="140"/>
        <v/>
      </c>
      <c r="FD63" s="13" t="str">
        <f t="shared" si="141"/>
        <v/>
      </c>
      <c r="FE63" s="2" t="str">
        <f t="shared" si="142"/>
        <v/>
      </c>
      <c r="FF63" s="2" t="str">
        <f t="shared" si="143"/>
        <v/>
      </c>
      <c r="FG63" s="2"/>
      <c r="FH63" s="2"/>
      <c r="FI63" s="2"/>
      <c r="FJ63" s="2"/>
      <c r="FM63" s="12" t="s">
        <v>74</v>
      </c>
      <c r="FN63" s="33"/>
      <c r="FO63" s="34"/>
      <c r="FP63" s="35"/>
      <c r="FQ63" s="35"/>
      <c r="FR63" s="36"/>
      <c r="FS63" s="14" t="str">
        <f t="shared" si="144"/>
        <v/>
      </c>
      <c r="FT63" s="15" t="str">
        <f t="shared" si="144"/>
        <v/>
      </c>
      <c r="FU63" s="15" t="str">
        <f t="shared" si="144"/>
        <v/>
      </c>
      <c r="FV63" s="16" t="str">
        <f t="shared" si="144"/>
        <v/>
      </c>
      <c r="FW63" s="20" t="str">
        <f t="shared" si="145"/>
        <v/>
      </c>
      <c r="FX63" s="21" t="str">
        <f t="shared" si="146"/>
        <v/>
      </c>
      <c r="GA63" s="12" t="str">
        <f t="shared" si="147"/>
        <v/>
      </c>
      <c r="GB63" s="13" t="str">
        <f t="shared" si="148"/>
        <v/>
      </c>
      <c r="GC63" s="2" t="str">
        <f t="shared" si="148"/>
        <v/>
      </c>
      <c r="GD63" s="2" t="str">
        <f t="shared" si="149"/>
        <v/>
      </c>
      <c r="GE63" s="2"/>
      <c r="GF63" s="2"/>
      <c r="GG63" s="2"/>
      <c r="GH63" s="2"/>
    </row>
    <row r="64" spans="1:190" x14ac:dyDescent="0.25">
      <c r="A64" s="12" t="s">
        <v>74</v>
      </c>
      <c r="B64" s="33"/>
      <c r="C64" s="34"/>
      <c r="D64" s="35"/>
      <c r="E64" s="35"/>
      <c r="F64" s="36"/>
      <c r="G64" s="14" t="str">
        <f t="shared" si="88"/>
        <v/>
      </c>
      <c r="H64" s="15" t="str">
        <f t="shared" si="89"/>
        <v/>
      </c>
      <c r="I64" s="15" t="str">
        <f t="shared" si="90"/>
        <v/>
      </c>
      <c r="J64" s="16" t="str">
        <f t="shared" si="91"/>
        <v/>
      </c>
      <c r="K64" s="20" t="str">
        <f t="shared" si="92"/>
        <v/>
      </c>
      <c r="L64" s="21" t="str">
        <f t="shared" si="93"/>
        <v/>
      </c>
      <c r="O64" s="12" t="str">
        <f t="shared" si="94"/>
        <v/>
      </c>
      <c r="P64" s="13" t="str">
        <f t="shared" si="95"/>
        <v/>
      </c>
      <c r="Q64" s="2" t="str">
        <f t="shared" si="96"/>
        <v/>
      </c>
      <c r="R64" s="2" t="str">
        <f t="shared" si="97"/>
        <v/>
      </c>
      <c r="S64" s="2"/>
      <c r="T64" s="2"/>
      <c r="U64" s="2"/>
      <c r="V64" s="2"/>
      <c r="Y64" s="12" t="s">
        <v>74</v>
      </c>
      <c r="Z64" s="33"/>
      <c r="AA64" s="34"/>
      <c r="AB64" s="35"/>
      <c r="AC64" s="35"/>
      <c r="AD64" s="36"/>
      <c r="AE64" s="14" t="str">
        <f t="shared" si="18"/>
        <v/>
      </c>
      <c r="AF64" s="15" t="str">
        <f t="shared" si="19"/>
        <v/>
      </c>
      <c r="AG64" s="15" t="str">
        <f t="shared" si="20"/>
        <v/>
      </c>
      <c r="AH64" s="16" t="str">
        <f t="shared" si="21"/>
        <v/>
      </c>
      <c r="AI64" s="20" t="str">
        <f t="shared" si="22"/>
        <v/>
      </c>
      <c r="AJ64" s="21" t="str">
        <f t="shared" si="23"/>
        <v/>
      </c>
      <c r="AM64" s="12" t="str">
        <f t="shared" si="24"/>
        <v/>
      </c>
      <c r="AN64" s="13" t="str">
        <f t="shared" si="25"/>
        <v/>
      </c>
      <c r="AO64" s="2" t="str">
        <f t="shared" si="26"/>
        <v/>
      </c>
      <c r="AP64" s="2" t="str">
        <f t="shared" si="27"/>
        <v/>
      </c>
      <c r="AQ64" s="2"/>
      <c r="AR64" s="2"/>
      <c r="AS64" s="2"/>
      <c r="AT64" s="2"/>
      <c r="AW64" s="12" t="s">
        <v>74</v>
      </c>
      <c r="AX64" s="33"/>
      <c r="AY64" s="34"/>
      <c r="AZ64" s="35"/>
      <c r="BA64" s="35"/>
      <c r="BB64" s="36"/>
      <c r="BC64" s="14" t="str">
        <f t="shared" si="98"/>
        <v/>
      </c>
      <c r="BD64" s="15" t="str">
        <f t="shared" si="99"/>
        <v/>
      </c>
      <c r="BE64" s="15" t="str">
        <f t="shared" si="100"/>
        <v/>
      </c>
      <c r="BF64" s="16" t="str">
        <f t="shared" si="101"/>
        <v/>
      </c>
      <c r="BG64" s="20" t="str">
        <f t="shared" si="102"/>
        <v/>
      </c>
      <c r="BH64" s="21" t="str">
        <f t="shared" si="103"/>
        <v/>
      </c>
      <c r="BK64" s="12" t="str">
        <f t="shared" si="104"/>
        <v/>
      </c>
      <c r="BL64" s="13" t="str">
        <f t="shared" si="105"/>
        <v/>
      </c>
      <c r="BM64" s="2" t="str">
        <f t="shared" si="106"/>
        <v/>
      </c>
      <c r="BN64" s="2" t="str">
        <f t="shared" si="107"/>
        <v/>
      </c>
      <c r="BO64" s="2"/>
      <c r="BP64" s="2"/>
      <c r="BQ64" s="2"/>
      <c r="BR64" s="2"/>
      <c r="BU64" s="12"/>
      <c r="BV64" s="33"/>
      <c r="BW64" s="34"/>
      <c r="BX64" s="35"/>
      <c r="BY64" s="35"/>
      <c r="BZ64" s="36"/>
      <c r="CA64" s="14" t="str">
        <f t="shared" si="108"/>
        <v/>
      </c>
      <c r="CB64" s="15" t="str">
        <f t="shared" si="109"/>
        <v/>
      </c>
      <c r="CC64" s="15" t="str">
        <f t="shared" si="110"/>
        <v/>
      </c>
      <c r="CD64" s="16" t="str">
        <f t="shared" si="111"/>
        <v/>
      </c>
      <c r="CE64" s="20" t="str">
        <f t="shared" si="112"/>
        <v/>
      </c>
      <c r="CF64" s="21" t="str">
        <f t="shared" si="113"/>
        <v/>
      </c>
      <c r="CI64" s="12">
        <f t="shared" si="114"/>
        <v>0</v>
      </c>
      <c r="CJ64" s="13" t="str">
        <f t="shared" si="115"/>
        <v/>
      </c>
      <c r="CK64" s="2" t="str">
        <f t="shared" si="116"/>
        <v/>
      </c>
      <c r="CL64" s="2" t="str">
        <f t="shared" si="117"/>
        <v/>
      </c>
      <c r="CM64" s="2"/>
      <c r="CN64" s="2"/>
      <c r="CO64" s="2"/>
      <c r="CP64" s="2"/>
      <c r="CS64" s="12" t="s">
        <v>74</v>
      </c>
      <c r="CT64" s="33"/>
      <c r="CU64" s="34"/>
      <c r="CV64" s="35"/>
      <c r="CW64" s="35"/>
      <c r="CX64" s="36"/>
      <c r="CY64" s="14"/>
      <c r="CZ64" s="15"/>
      <c r="DA64" s="15"/>
      <c r="DB64" s="16"/>
      <c r="DC64" s="20" t="str">
        <f t="shared" si="118"/>
        <v/>
      </c>
      <c r="DD64" s="21" t="str">
        <f t="shared" si="119"/>
        <v/>
      </c>
      <c r="DG64" s="12" t="str">
        <f t="shared" si="120"/>
        <v/>
      </c>
      <c r="DH64" s="13" t="str">
        <f t="shared" si="121"/>
        <v/>
      </c>
      <c r="DI64" s="2" t="str">
        <f t="shared" si="122"/>
        <v/>
      </c>
      <c r="DJ64" s="2" t="str">
        <f t="shared" si="123"/>
        <v/>
      </c>
      <c r="DK64" s="2"/>
      <c r="DL64" s="2"/>
      <c r="DM64" s="2"/>
      <c r="DN64" s="2"/>
      <c r="DQ64" s="12" t="s">
        <v>74</v>
      </c>
      <c r="DR64" s="33"/>
      <c r="DS64" s="34"/>
      <c r="DT64" s="35"/>
      <c r="DU64" s="35"/>
      <c r="DV64" s="36"/>
      <c r="DW64" s="14" t="str">
        <f t="shared" si="124"/>
        <v/>
      </c>
      <c r="DX64" s="15" t="str">
        <f t="shared" si="125"/>
        <v/>
      </c>
      <c r="DY64" s="15" t="str">
        <f t="shared" si="126"/>
        <v/>
      </c>
      <c r="DZ64" s="16" t="str">
        <f t="shared" si="127"/>
        <v/>
      </c>
      <c r="EA64" s="20" t="str">
        <f t="shared" si="128"/>
        <v/>
      </c>
      <c r="EB64" s="21" t="str">
        <f t="shared" si="129"/>
        <v/>
      </c>
      <c r="EE64" s="12" t="str">
        <f t="shared" si="130"/>
        <v/>
      </c>
      <c r="EF64" s="13" t="str">
        <f t="shared" si="131"/>
        <v/>
      </c>
      <c r="EG64" s="2" t="str">
        <f t="shared" si="132"/>
        <v/>
      </c>
      <c r="EH64" s="2" t="str">
        <f t="shared" si="133"/>
        <v/>
      </c>
      <c r="EI64" s="2"/>
      <c r="EJ64" s="2"/>
      <c r="EK64" s="2"/>
      <c r="EL64" s="2"/>
      <c r="EO64" s="12" t="s">
        <v>74</v>
      </c>
      <c r="EP64" s="33"/>
      <c r="EQ64" s="34"/>
      <c r="ER64" s="35"/>
      <c r="ES64" s="35"/>
      <c r="ET64" s="36"/>
      <c r="EU64" s="14" t="str">
        <f t="shared" si="134"/>
        <v/>
      </c>
      <c r="EV64" s="15" t="str">
        <f t="shared" si="135"/>
        <v/>
      </c>
      <c r="EW64" s="15" t="str">
        <f t="shared" si="136"/>
        <v/>
      </c>
      <c r="EX64" s="16" t="str">
        <f t="shared" si="137"/>
        <v/>
      </c>
      <c r="EY64" s="20" t="str">
        <f t="shared" si="138"/>
        <v/>
      </c>
      <c r="EZ64" s="21" t="str">
        <f t="shared" si="139"/>
        <v/>
      </c>
      <c r="FC64" s="12" t="str">
        <f t="shared" si="140"/>
        <v/>
      </c>
      <c r="FD64" s="13" t="str">
        <f t="shared" si="141"/>
        <v/>
      </c>
      <c r="FE64" s="2" t="str">
        <f t="shared" si="142"/>
        <v/>
      </c>
      <c r="FF64" s="2" t="str">
        <f t="shared" si="143"/>
        <v/>
      </c>
      <c r="FG64" s="2"/>
      <c r="FH64" s="2"/>
      <c r="FI64" s="2"/>
      <c r="FJ64" s="2"/>
      <c r="FM64" s="12" t="s">
        <v>74</v>
      </c>
      <c r="FN64" s="33"/>
      <c r="FO64" s="34"/>
      <c r="FP64" s="35"/>
      <c r="FQ64" s="35"/>
      <c r="FR64" s="36"/>
      <c r="FS64" s="14" t="str">
        <f t="shared" si="144"/>
        <v/>
      </c>
      <c r="FT64" s="15" t="str">
        <f t="shared" si="144"/>
        <v/>
      </c>
      <c r="FU64" s="15" t="str">
        <f t="shared" si="144"/>
        <v/>
      </c>
      <c r="FV64" s="16" t="str">
        <f t="shared" si="144"/>
        <v/>
      </c>
      <c r="FW64" s="20" t="str">
        <f t="shared" si="145"/>
        <v/>
      </c>
      <c r="FX64" s="21" t="str">
        <f t="shared" si="146"/>
        <v/>
      </c>
      <c r="GA64" s="12" t="str">
        <f t="shared" si="147"/>
        <v/>
      </c>
      <c r="GB64" s="13" t="str">
        <f t="shared" si="148"/>
        <v/>
      </c>
      <c r="GC64" s="2" t="str">
        <f t="shared" si="148"/>
        <v/>
      </c>
      <c r="GD64" s="2" t="str">
        <f t="shared" si="149"/>
        <v/>
      </c>
      <c r="GE64" s="2"/>
      <c r="GF64" s="2"/>
      <c r="GG64" s="2"/>
      <c r="GH64" s="2"/>
    </row>
    <row r="65" spans="1:190" x14ac:dyDescent="0.25">
      <c r="A65" s="12" t="s">
        <v>74</v>
      </c>
      <c r="B65" s="33"/>
      <c r="C65" s="34"/>
      <c r="D65" s="35"/>
      <c r="E65" s="35"/>
      <c r="F65" s="36"/>
      <c r="G65" s="14" t="str">
        <f t="shared" si="88"/>
        <v/>
      </c>
      <c r="H65" s="15" t="str">
        <f t="shared" si="89"/>
        <v/>
      </c>
      <c r="I65" s="15" t="str">
        <f t="shared" si="90"/>
        <v/>
      </c>
      <c r="J65" s="16" t="str">
        <f t="shared" si="91"/>
        <v/>
      </c>
      <c r="K65" s="20" t="str">
        <f t="shared" si="92"/>
        <v/>
      </c>
      <c r="L65" s="21" t="str">
        <f t="shared" si="93"/>
        <v/>
      </c>
      <c r="O65" s="12" t="str">
        <f t="shared" si="94"/>
        <v/>
      </c>
      <c r="P65" s="13" t="str">
        <f t="shared" si="95"/>
        <v/>
      </c>
      <c r="Q65" s="2" t="str">
        <f t="shared" si="96"/>
        <v/>
      </c>
      <c r="R65" s="2" t="str">
        <f t="shared" si="97"/>
        <v/>
      </c>
      <c r="S65" s="2"/>
      <c r="T65" s="2"/>
      <c r="U65" s="2"/>
      <c r="V65" s="2"/>
      <c r="Y65" s="12" t="s">
        <v>74</v>
      </c>
      <c r="Z65" s="33"/>
      <c r="AA65" s="34"/>
      <c r="AB65" s="35"/>
      <c r="AC65" s="35"/>
      <c r="AD65" s="36"/>
      <c r="AE65" s="14" t="str">
        <f t="shared" si="18"/>
        <v/>
      </c>
      <c r="AF65" s="15" t="str">
        <f t="shared" si="19"/>
        <v/>
      </c>
      <c r="AG65" s="15" t="str">
        <f t="shared" si="20"/>
        <v/>
      </c>
      <c r="AH65" s="16" t="str">
        <f t="shared" si="21"/>
        <v/>
      </c>
      <c r="AI65" s="20" t="str">
        <f t="shared" si="22"/>
        <v/>
      </c>
      <c r="AJ65" s="21" t="str">
        <f t="shared" si="23"/>
        <v/>
      </c>
      <c r="AM65" s="12" t="str">
        <f t="shared" si="24"/>
        <v/>
      </c>
      <c r="AN65" s="13" t="str">
        <f t="shared" si="25"/>
        <v/>
      </c>
      <c r="AO65" s="2" t="str">
        <f t="shared" si="26"/>
        <v/>
      </c>
      <c r="AP65" s="2" t="str">
        <f t="shared" si="27"/>
        <v/>
      </c>
      <c r="AQ65" s="2"/>
      <c r="AR65" s="2"/>
      <c r="AS65" s="2"/>
      <c r="AT65" s="2"/>
      <c r="AW65" s="12" t="s">
        <v>74</v>
      </c>
      <c r="AX65" s="33"/>
      <c r="AY65" s="34"/>
      <c r="AZ65" s="35"/>
      <c r="BA65" s="35"/>
      <c r="BB65" s="36"/>
      <c r="BC65" s="14" t="str">
        <f t="shared" si="98"/>
        <v/>
      </c>
      <c r="BD65" s="15" t="str">
        <f t="shared" si="99"/>
        <v/>
      </c>
      <c r="BE65" s="15" t="str">
        <f t="shared" si="100"/>
        <v/>
      </c>
      <c r="BF65" s="16" t="str">
        <f t="shared" si="101"/>
        <v/>
      </c>
      <c r="BG65" s="20" t="str">
        <f t="shared" si="102"/>
        <v/>
      </c>
      <c r="BH65" s="21" t="str">
        <f t="shared" si="103"/>
        <v/>
      </c>
      <c r="BK65" s="12" t="str">
        <f t="shared" si="104"/>
        <v/>
      </c>
      <c r="BL65" s="13" t="str">
        <f t="shared" si="105"/>
        <v/>
      </c>
      <c r="BM65" s="2" t="str">
        <f t="shared" si="106"/>
        <v/>
      </c>
      <c r="BN65" s="2" t="str">
        <f t="shared" si="107"/>
        <v/>
      </c>
      <c r="BO65" s="2"/>
      <c r="BP65" s="2"/>
      <c r="BQ65" s="2"/>
      <c r="BR65" s="2"/>
      <c r="BU65" s="12"/>
      <c r="BV65" s="33"/>
      <c r="BW65" s="34"/>
      <c r="BX65" s="35"/>
      <c r="BY65" s="35"/>
      <c r="BZ65" s="36"/>
      <c r="CA65" s="14" t="str">
        <f t="shared" si="108"/>
        <v/>
      </c>
      <c r="CB65" s="15" t="str">
        <f t="shared" si="109"/>
        <v/>
      </c>
      <c r="CC65" s="15" t="str">
        <f t="shared" si="110"/>
        <v/>
      </c>
      <c r="CD65" s="16" t="str">
        <f t="shared" si="111"/>
        <v/>
      </c>
      <c r="CE65" s="20" t="str">
        <f t="shared" si="112"/>
        <v/>
      </c>
      <c r="CF65" s="21" t="str">
        <f t="shared" si="113"/>
        <v/>
      </c>
      <c r="CI65" s="12">
        <f t="shared" si="114"/>
        <v>0</v>
      </c>
      <c r="CJ65" s="13" t="str">
        <f t="shared" si="115"/>
        <v/>
      </c>
      <c r="CK65" s="2" t="str">
        <f t="shared" si="116"/>
        <v/>
      </c>
      <c r="CL65" s="2" t="str">
        <f t="shared" si="117"/>
        <v/>
      </c>
      <c r="CM65" s="2"/>
      <c r="CN65" s="2"/>
      <c r="CO65" s="2"/>
      <c r="CP65" s="2"/>
      <c r="CS65" s="12" t="s">
        <v>74</v>
      </c>
      <c r="CT65" s="33"/>
      <c r="CU65" s="34"/>
      <c r="CV65" s="35"/>
      <c r="CW65" s="35"/>
      <c r="CX65" s="36"/>
      <c r="CY65" s="14"/>
      <c r="CZ65" s="15"/>
      <c r="DA65" s="15"/>
      <c r="DB65" s="16"/>
      <c r="DC65" s="20" t="str">
        <f t="shared" si="118"/>
        <v/>
      </c>
      <c r="DD65" s="21" t="str">
        <f t="shared" si="119"/>
        <v/>
      </c>
      <c r="DG65" s="12" t="str">
        <f t="shared" si="120"/>
        <v/>
      </c>
      <c r="DH65" s="13" t="str">
        <f t="shared" si="121"/>
        <v/>
      </c>
      <c r="DI65" s="2" t="str">
        <f t="shared" si="122"/>
        <v/>
      </c>
      <c r="DJ65" s="2" t="str">
        <f t="shared" si="123"/>
        <v/>
      </c>
      <c r="DK65" s="2"/>
      <c r="DL65" s="2"/>
      <c r="DM65" s="2"/>
      <c r="DN65" s="2"/>
      <c r="DQ65" s="12" t="s">
        <v>74</v>
      </c>
      <c r="DR65" s="33"/>
      <c r="DS65" s="34"/>
      <c r="DT65" s="35"/>
      <c r="DU65" s="35"/>
      <c r="DV65" s="36"/>
      <c r="DW65" s="14" t="str">
        <f t="shared" si="124"/>
        <v/>
      </c>
      <c r="DX65" s="15" t="str">
        <f t="shared" si="125"/>
        <v/>
      </c>
      <c r="DY65" s="15" t="str">
        <f t="shared" si="126"/>
        <v/>
      </c>
      <c r="DZ65" s="16" t="str">
        <f t="shared" si="127"/>
        <v/>
      </c>
      <c r="EA65" s="20" t="str">
        <f t="shared" si="128"/>
        <v/>
      </c>
      <c r="EB65" s="21" t="str">
        <f t="shared" si="129"/>
        <v/>
      </c>
      <c r="EE65" s="12" t="str">
        <f t="shared" si="130"/>
        <v/>
      </c>
      <c r="EF65" s="13" t="str">
        <f t="shared" si="131"/>
        <v/>
      </c>
      <c r="EG65" s="2" t="str">
        <f t="shared" si="132"/>
        <v/>
      </c>
      <c r="EH65" s="2" t="str">
        <f t="shared" si="133"/>
        <v/>
      </c>
      <c r="EI65" s="2"/>
      <c r="EJ65" s="2"/>
      <c r="EK65" s="2"/>
      <c r="EL65" s="2"/>
      <c r="EO65" s="12" t="s">
        <v>74</v>
      </c>
      <c r="EP65" s="33"/>
      <c r="EQ65" s="34"/>
      <c r="ER65" s="35"/>
      <c r="ES65" s="35"/>
      <c r="ET65" s="36"/>
      <c r="EU65" s="14" t="str">
        <f t="shared" si="134"/>
        <v/>
      </c>
      <c r="EV65" s="15" t="str">
        <f t="shared" si="135"/>
        <v/>
      </c>
      <c r="EW65" s="15" t="str">
        <f t="shared" si="136"/>
        <v/>
      </c>
      <c r="EX65" s="16" t="str">
        <f t="shared" si="137"/>
        <v/>
      </c>
      <c r="EY65" s="20" t="str">
        <f t="shared" si="138"/>
        <v/>
      </c>
      <c r="EZ65" s="21" t="str">
        <f t="shared" si="139"/>
        <v/>
      </c>
      <c r="FC65" s="12" t="str">
        <f t="shared" si="140"/>
        <v/>
      </c>
      <c r="FD65" s="13" t="str">
        <f t="shared" si="141"/>
        <v/>
      </c>
      <c r="FE65" s="2" t="str">
        <f t="shared" si="142"/>
        <v/>
      </c>
      <c r="FF65" s="2" t="str">
        <f t="shared" si="143"/>
        <v/>
      </c>
      <c r="FG65" s="2"/>
      <c r="FH65" s="2"/>
      <c r="FI65" s="2"/>
      <c r="FJ65" s="2"/>
      <c r="FM65" s="12" t="s">
        <v>74</v>
      </c>
      <c r="FN65" s="33"/>
      <c r="FO65" s="34"/>
      <c r="FP65" s="35"/>
      <c r="FQ65" s="35"/>
      <c r="FR65" s="36"/>
      <c r="FS65" s="14" t="str">
        <f t="shared" si="144"/>
        <v/>
      </c>
      <c r="FT65" s="15" t="str">
        <f t="shared" si="144"/>
        <v/>
      </c>
      <c r="FU65" s="15" t="str">
        <f t="shared" si="144"/>
        <v/>
      </c>
      <c r="FV65" s="16" t="str">
        <f t="shared" si="144"/>
        <v/>
      </c>
      <c r="FW65" s="20" t="str">
        <f t="shared" si="145"/>
        <v/>
      </c>
      <c r="FX65" s="21" t="str">
        <f t="shared" si="146"/>
        <v/>
      </c>
      <c r="GA65" s="12" t="str">
        <f t="shared" si="147"/>
        <v/>
      </c>
      <c r="GB65" s="13" t="str">
        <f t="shared" si="148"/>
        <v/>
      </c>
      <c r="GC65" s="2" t="str">
        <f t="shared" si="148"/>
        <v/>
      </c>
      <c r="GD65" s="2" t="str">
        <f t="shared" si="149"/>
        <v/>
      </c>
      <c r="GE65" s="2"/>
      <c r="GF65" s="2"/>
      <c r="GG65" s="2"/>
      <c r="GH65" s="2"/>
    </row>
    <row r="66" spans="1:190" x14ac:dyDescent="0.25">
      <c r="A66" s="12" t="s">
        <v>74</v>
      </c>
      <c r="B66" s="33"/>
      <c r="C66" s="34"/>
      <c r="D66" s="35"/>
      <c r="E66" s="35"/>
      <c r="F66" s="36"/>
      <c r="G66" s="14" t="str">
        <f t="shared" si="88"/>
        <v/>
      </c>
      <c r="H66" s="15" t="str">
        <f t="shared" si="89"/>
        <v/>
      </c>
      <c r="I66" s="15" t="str">
        <f t="shared" si="90"/>
        <v/>
      </c>
      <c r="J66" s="16" t="str">
        <f t="shared" si="91"/>
        <v/>
      </c>
      <c r="K66" s="20" t="str">
        <f t="shared" si="92"/>
        <v/>
      </c>
      <c r="L66" s="21" t="str">
        <f t="shared" si="93"/>
        <v/>
      </c>
      <c r="O66" s="12" t="str">
        <f t="shared" si="94"/>
        <v/>
      </c>
      <c r="P66" s="13" t="str">
        <f t="shared" si="95"/>
        <v/>
      </c>
      <c r="Q66" s="2" t="str">
        <f t="shared" si="96"/>
        <v/>
      </c>
      <c r="R66" s="2" t="str">
        <f t="shared" si="97"/>
        <v/>
      </c>
      <c r="S66" s="2"/>
      <c r="T66" s="2"/>
      <c r="U66" s="2"/>
      <c r="V66" s="2"/>
      <c r="Y66" s="12" t="s">
        <v>74</v>
      </c>
      <c r="Z66" s="33"/>
      <c r="AA66" s="34"/>
      <c r="AB66" s="35"/>
      <c r="AC66" s="35"/>
      <c r="AD66" s="36"/>
      <c r="AE66" s="14" t="str">
        <f t="shared" si="18"/>
        <v/>
      </c>
      <c r="AF66" s="15" t="str">
        <f t="shared" si="19"/>
        <v/>
      </c>
      <c r="AG66" s="15" t="str">
        <f t="shared" si="20"/>
        <v/>
      </c>
      <c r="AH66" s="16" t="str">
        <f t="shared" si="21"/>
        <v/>
      </c>
      <c r="AI66" s="20" t="str">
        <f t="shared" si="22"/>
        <v/>
      </c>
      <c r="AJ66" s="21" t="str">
        <f t="shared" si="23"/>
        <v/>
      </c>
      <c r="AM66" s="12" t="str">
        <f t="shared" si="24"/>
        <v/>
      </c>
      <c r="AN66" s="13" t="str">
        <f t="shared" si="25"/>
        <v/>
      </c>
      <c r="AO66" s="2" t="str">
        <f t="shared" si="26"/>
        <v/>
      </c>
      <c r="AP66" s="2" t="str">
        <f t="shared" si="27"/>
        <v/>
      </c>
      <c r="AQ66" s="2"/>
      <c r="AR66" s="2"/>
      <c r="AS66" s="2"/>
      <c r="AT66" s="2"/>
      <c r="AW66" s="12" t="s">
        <v>74</v>
      </c>
      <c r="AX66" s="33"/>
      <c r="AY66" s="34"/>
      <c r="AZ66" s="35"/>
      <c r="BA66" s="35"/>
      <c r="BB66" s="36"/>
      <c r="BC66" s="14" t="str">
        <f t="shared" si="98"/>
        <v/>
      </c>
      <c r="BD66" s="15" t="str">
        <f t="shared" si="99"/>
        <v/>
      </c>
      <c r="BE66" s="15" t="str">
        <f t="shared" si="100"/>
        <v/>
      </c>
      <c r="BF66" s="16" t="str">
        <f t="shared" si="101"/>
        <v/>
      </c>
      <c r="BG66" s="20" t="str">
        <f t="shared" si="102"/>
        <v/>
      </c>
      <c r="BH66" s="21" t="str">
        <f t="shared" si="103"/>
        <v/>
      </c>
      <c r="BK66" s="12" t="str">
        <f t="shared" si="104"/>
        <v/>
      </c>
      <c r="BL66" s="13" t="str">
        <f t="shared" si="105"/>
        <v/>
      </c>
      <c r="BM66" s="2" t="str">
        <f t="shared" si="106"/>
        <v/>
      </c>
      <c r="BN66" s="2" t="str">
        <f t="shared" si="107"/>
        <v/>
      </c>
      <c r="BO66" s="2"/>
      <c r="BP66" s="2"/>
      <c r="BQ66" s="2"/>
      <c r="BR66" s="2"/>
      <c r="BU66" s="12"/>
      <c r="BV66" s="33"/>
      <c r="BW66" s="34"/>
      <c r="BX66" s="35"/>
      <c r="BY66" s="35"/>
      <c r="BZ66" s="36"/>
      <c r="CA66" s="14" t="str">
        <f t="shared" si="108"/>
        <v/>
      </c>
      <c r="CB66" s="15" t="str">
        <f t="shared" si="109"/>
        <v/>
      </c>
      <c r="CC66" s="15" t="str">
        <f t="shared" si="110"/>
        <v/>
      </c>
      <c r="CD66" s="16" t="str">
        <f t="shared" si="111"/>
        <v/>
      </c>
      <c r="CE66" s="20" t="str">
        <f t="shared" si="112"/>
        <v/>
      </c>
      <c r="CF66" s="21" t="str">
        <f t="shared" si="113"/>
        <v/>
      </c>
      <c r="CI66" s="12">
        <f t="shared" si="114"/>
        <v>0</v>
      </c>
      <c r="CJ66" s="13" t="str">
        <f t="shared" si="115"/>
        <v/>
      </c>
      <c r="CK66" s="2" t="str">
        <f t="shared" si="116"/>
        <v/>
      </c>
      <c r="CL66" s="2" t="str">
        <f t="shared" si="117"/>
        <v/>
      </c>
      <c r="CM66" s="2"/>
      <c r="CN66" s="2"/>
      <c r="CO66" s="2"/>
      <c r="CP66" s="2"/>
      <c r="CS66" s="12" t="s">
        <v>74</v>
      </c>
      <c r="CT66" s="33"/>
      <c r="CU66" s="34"/>
      <c r="CV66" s="35"/>
      <c r="CW66" s="35"/>
      <c r="CX66" s="36"/>
      <c r="CY66" s="14"/>
      <c r="CZ66" s="15"/>
      <c r="DA66" s="15"/>
      <c r="DB66" s="16"/>
      <c r="DC66" s="20" t="str">
        <f t="shared" si="118"/>
        <v/>
      </c>
      <c r="DD66" s="21" t="str">
        <f t="shared" si="119"/>
        <v/>
      </c>
      <c r="DG66" s="12" t="str">
        <f t="shared" si="120"/>
        <v/>
      </c>
      <c r="DH66" s="13" t="str">
        <f t="shared" si="121"/>
        <v/>
      </c>
      <c r="DI66" s="2" t="str">
        <f t="shared" si="122"/>
        <v/>
      </c>
      <c r="DJ66" s="2" t="str">
        <f t="shared" si="123"/>
        <v/>
      </c>
      <c r="DK66" s="2"/>
      <c r="DL66" s="2"/>
      <c r="DM66" s="2"/>
      <c r="DN66" s="2"/>
      <c r="DQ66" s="12" t="s">
        <v>74</v>
      </c>
      <c r="DR66" s="33"/>
      <c r="DS66" s="34"/>
      <c r="DT66" s="35"/>
      <c r="DU66" s="35"/>
      <c r="DV66" s="36"/>
      <c r="DW66" s="14" t="str">
        <f t="shared" si="124"/>
        <v/>
      </c>
      <c r="DX66" s="15" t="str">
        <f t="shared" si="125"/>
        <v/>
      </c>
      <c r="DY66" s="15" t="str">
        <f t="shared" si="126"/>
        <v/>
      </c>
      <c r="DZ66" s="16" t="str">
        <f t="shared" si="127"/>
        <v/>
      </c>
      <c r="EA66" s="20" t="str">
        <f t="shared" si="128"/>
        <v/>
      </c>
      <c r="EB66" s="21" t="str">
        <f t="shared" si="129"/>
        <v/>
      </c>
      <c r="EE66" s="12" t="str">
        <f t="shared" si="130"/>
        <v/>
      </c>
      <c r="EF66" s="13" t="str">
        <f t="shared" si="131"/>
        <v/>
      </c>
      <c r="EG66" s="2" t="str">
        <f t="shared" si="132"/>
        <v/>
      </c>
      <c r="EH66" s="2" t="str">
        <f t="shared" si="133"/>
        <v/>
      </c>
      <c r="EI66" s="2"/>
      <c r="EJ66" s="2"/>
      <c r="EK66" s="2"/>
      <c r="EL66" s="2"/>
      <c r="EO66" s="12" t="s">
        <v>74</v>
      </c>
      <c r="EP66" s="33"/>
      <c r="EQ66" s="34"/>
      <c r="ER66" s="35"/>
      <c r="ES66" s="35"/>
      <c r="ET66" s="36"/>
      <c r="EU66" s="14" t="str">
        <f t="shared" si="134"/>
        <v/>
      </c>
      <c r="EV66" s="15" t="str">
        <f t="shared" si="135"/>
        <v/>
      </c>
      <c r="EW66" s="15" t="str">
        <f t="shared" si="136"/>
        <v/>
      </c>
      <c r="EX66" s="16" t="str">
        <f t="shared" si="137"/>
        <v/>
      </c>
      <c r="EY66" s="20" t="str">
        <f t="shared" si="138"/>
        <v/>
      </c>
      <c r="EZ66" s="21" t="str">
        <f t="shared" si="139"/>
        <v/>
      </c>
      <c r="FC66" s="12" t="str">
        <f t="shared" si="140"/>
        <v/>
      </c>
      <c r="FD66" s="13" t="str">
        <f t="shared" si="141"/>
        <v/>
      </c>
      <c r="FE66" s="2" t="str">
        <f t="shared" si="142"/>
        <v/>
      </c>
      <c r="FF66" s="2" t="str">
        <f t="shared" si="143"/>
        <v/>
      </c>
      <c r="FG66" s="2"/>
      <c r="FH66" s="2"/>
      <c r="FI66" s="2"/>
      <c r="FJ66" s="2"/>
      <c r="FM66" s="12" t="s">
        <v>74</v>
      </c>
      <c r="FN66" s="33"/>
      <c r="FO66" s="34"/>
      <c r="FP66" s="35"/>
      <c r="FQ66" s="35"/>
      <c r="FR66" s="36"/>
      <c r="FS66" s="14" t="str">
        <f t="shared" si="144"/>
        <v/>
      </c>
      <c r="FT66" s="15" t="str">
        <f t="shared" si="144"/>
        <v/>
      </c>
      <c r="FU66" s="15" t="str">
        <f t="shared" si="144"/>
        <v/>
      </c>
      <c r="FV66" s="16" t="str">
        <f t="shared" si="144"/>
        <v/>
      </c>
      <c r="FW66" s="20" t="str">
        <f t="shared" si="145"/>
        <v/>
      </c>
      <c r="FX66" s="21" t="str">
        <f t="shared" si="146"/>
        <v/>
      </c>
      <c r="GA66" s="12" t="str">
        <f t="shared" si="147"/>
        <v/>
      </c>
      <c r="GB66" s="13" t="str">
        <f t="shared" si="148"/>
        <v/>
      </c>
      <c r="GC66" s="2" t="str">
        <f t="shared" si="148"/>
        <v/>
      </c>
      <c r="GD66" s="2" t="str">
        <f t="shared" si="149"/>
        <v/>
      </c>
      <c r="GE66" s="2"/>
      <c r="GF66" s="2"/>
      <c r="GG66" s="2"/>
      <c r="GH66" s="2"/>
    </row>
    <row r="67" spans="1:190" x14ac:dyDescent="0.25">
      <c r="A67" s="12" t="s">
        <v>74</v>
      </c>
      <c r="B67" s="33"/>
      <c r="C67" s="34"/>
      <c r="D67" s="35"/>
      <c r="E67" s="35"/>
      <c r="F67" s="36"/>
      <c r="G67" s="14" t="str">
        <f t="shared" si="88"/>
        <v/>
      </c>
      <c r="H67" s="15" t="str">
        <f t="shared" si="89"/>
        <v/>
      </c>
      <c r="I67" s="15" t="str">
        <f t="shared" si="90"/>
        <v/>
      </c>
      <c r="J67" s="16" t="str">
        <f t="shared" si="91"/>
        <v/>
      </c>
      <c r="K67" s="20" t="str">
        <f t="shared" si="92"/>
        <v/>
      </c>
      <c r="L67" s="21" t="str">
        <f t="shared" si="93"/>
        <v/>
      </c>
      <c r="O67" s="12" t="str">
        <f t="shared" si="94"/>
        <v/>
      </c>
      <c r="P67" s="13" t="str">
        <f t="shared" si="95"/>
        <v/>
      </c>
      <c r="Q67" s="2" t="str">
        <f t="shared" si="96"/>
        <v/>
      </c>
      <c r="R67" s="2" t="str">
        <f t="shared" si="97"/>
        <v/>
      </c>
      <c r="S67" s="2"/>
      <c r="T67" s="2"/>
      <c r="U67" s="2"/>
      <c r="V67" s="2"/>
      <c r="Y67" s="12" t="s">
        <v>74</v>
      </c>
      <c r="Z67" s="33"/>
      <c r="AA67" s="34"/>
      <c r="AB67" s="35"/>
      <c r="AC67" s="35"/>
      <c r="AD67" s="36"/>
      <c r="AE67" s="14" t="str">
        <f t="shared" si="18"/>
        <v/>
      </c>
      <c r="AF67" s="15" t="str">
        <f t="shared" si="19"/>
        <v/>
      </c>
      <c r="AG67" s="15" t="str">
        <f t="shared" si="20"/>
        <v/>
      </c>
      <c r="AH67" s="16" t="str">
        <f t="shared" si="21"/>
        <v/>
      </c>
      <c r="AI67" s="20" t="str">
        <f t="shared" si="22"/>
        <v/>
      </c>
      <c r="AJ67" s="21" t="str">
        <f t="shared" si="23"/>
        <v/>
      </c>
      <c r="AM67" s="12" t="str">
        <f t="shared" si="24"/>
        <v/>
      </c>
      <c r="AN67" s="13" t="str">
        <f t="shared" si="25"/>
        <v/>
      </c>
      <c r="AO67" s="2" t="str">
        <f t="shared" si="26"/>
        <v/>
      </c>
      <c r="AP67" s="2" t="str">
        <f t="shared" si="27"/>
        <v/>
      </c>
      <c r="AQ67" s="2"/>
      <c r="AR67" s="2"/>
      <c r="AS67" s="2"/>
      <c r="AT67" s="2"/>
      <c r="AW67" s="12" t="s">
        <v>74</v>
      </c>
      <c r="AX67" s="33"/>
      <c r="AY67" s="34"/>
      <c r="AZ67" s="35"/>
      <c r="BA67" s="35"/>
      <c r="BB67" s="36"/>
      <c r="BC67" s="14" t="str">
        <f t="shared" si="98"/>
        <v/>
      </c>
      <c r="BD67" s="15" t="str">
        <f t="shared" si="99"/>
        <v/>
      </c>
      <c r="BE67" s="15" t="str">
        <f t="shared" si="100"/>
        <v/>
      </c>
      <c r="BF67" s="16" t="str">
        <f t="shared" si="101"/>
        <v/>
      </c>
      <c r="BG67" s="20" t="str">
        <f t="shared" si="102"/>
        <v/>
      </c>
      <c r="BH67" s="21" t="str">
        <f t="shared" si="103"/>
        <v/>
      </c>
      <c r="BK67" s="12" t="str">
        <f t="shared" si="104"/>
        <v/>
      </c>
      <c r="BL67" s="13" t="str">
        <f t="shared" si="105"/>
        <v/>
      </c>
      <c r="BM67" s="2" t="str">
        <f t="shared" si="106"/>
        <v/>
      </c>
      <c r="BN67" s="2" t="str">
        <f t="shared" si="107"/>
        <v/>
      </c>
      <c r="BO67" s="2"/>
      <c r="BP67" s="2"/>
      <c r="BQ67" s="2"/>
      <c r="BR67" s="2"/>
      <c r="BU67" s="12"/>
      <c r="BV67" s="33"/>
      <c r="BW67" s="34"/>
      <c r="BX67" s="35"/>
      <c r="BY67" s="35"/>
      <c r="BZ67" s="36"/>
      <c r="CA67" s="14" t="str">
        <f t="shared" si="108"/>
        <v/>
      </c>
      <c r="CB67" s="15" t="str">
        <f t="shared" si="109"/>
        <v/>
      </c>
      <c r="CC67" s="15" t="str">
        <f t="shared" si="110"/>
        <v/>
      </c>
      <c r="CD67" s="16" t="str">
        <f t="shared" si="111"/>
        <v/>
      </c>
      <c r="CE67" s="20" t="str">
        <f t="shared" si="112"/>
        <v/>
      </c>
      <c r="CF67" s="21" t="str">
        <f t="shared" si="113"/>
        <v/>
      </c>
      <c r="CI67" s="12">
        <f t="shared" si="114"/>
        <v>0</v>
      </c>
      <c r="CJ67" s="13" t="str">
        <f t="shared" si="115"/>
        <v/>
      </c>
      <c r="CK67" s="2" t="str">
        <f t="shared" si="116"/>
        <v/>
      </c>
      <c r="CL67" s="2" t="str">
        <f t="shared" si="117"/>
        <v/>
      </c>
      <c r="CM67" s="2"/>
      <c r="CN67" s="2"/>
      <c r="CO67" s="2"/>
      <c r="CP67" s="2"/>
      <c r="CS67" s="12" t="s">
        <v>74</v>
      </c>
      <c r="CT67" s="33"/>
      <c r="CU67" s="34"/>
      <c r="CV67" s="35"/>
      <c r="CW67" s="35"/>
      <c r="CX67" s="36"/>
      <c r="CY67" s="14"/>
      <c r="CZ67" s="15"/>
      <c r="DA67" s="15"/>
      <c r="DB67" s="16"/>
      <c r="DC67" s="20" t="str">
        <f t="shared" si="118"/>
        <v/>
      </c>
      <c r="DD67" s="21" t="str">
        <f t="shared" si="119"/>
        <v/>
      </c>
      <c r="DG67" s="12" t="str">
        <f t="shared" si="120"/>
        <v/>
      </c>
      <c r="DH67" s="13" t="str">
        <f t="shared" si="121"/>
        <v/>
      </c>
      <c r="DI67" s="2" t="str">
        <f t="shared" si="122"/>
        <v/>
      </c>
      <c r="DJ67" s="2" t="str">
        <f t="shared" si="123"/>
        <v/>
      </c>
      <c r="DK67" s="2"/>
      <c r="DL67" s="2"/>
      <c r="DM67" s="2"/>
      <c r="DN67" s="2"/>
      <c r="DQ67" s="12" t="s">
        <v>74</v>
      </c>
      <c r="DR67" s="33"/>
      <c r="DS67" s="34"/>
      <c r="DT67" s="35"/>
      <c r="DU67" s="35"/>
      <c r="DV67" s="36"/>
      <c r="DW67" s="14" t="str">
        <f t="shared" si="124"/>
        <v/>
      </c>
      <c r="DX67" s="15" t="str">
        <f t="shared" si="125"/>
        <v/>
      </c>
      <c r="DY67" s="15" t="str">
        <f t="shared" si="126"/>
        <v/>
      </c>
      <c r="DZ67" s="16" t="str">
        <f t="shared" si="127"/>
        <v/>
      </c>
      <c r="EA67" s="20" t="str">
        <f t="shared" si="128"/>
        <v/>
      </c>
      <c r="EB67" s="21" t="str">
        <f t="shared" si="129"/>
        <v/>
      </c>
      <c r="EE67" s="12" t="str">
        <f t="shared" si="130"/>
        <v/>
      </c>
      <c r="EF67" s="13" t="str">
        <f t="shared" si="131"/>
        <v/>
      </c>
      <c r="EG67" s="2" t="str">
        <f t="shared" si="132"/>
        <v/>
      </c>
      <c r="EH67" s="2" t="str">
        <f t="shared" si="133"/>
        <v/>
      </c>
      <c r="EI67" s="2"/>
      <c r="EJ67" s="2"/>
      <c r="EK67" s="2"/>
      <c r="EL67" s="2"/>
      <c r="EO67" s="12" t="s">
        <v>74</v>
      </c>
      <c r="EP67" s="33"/>
      <c r="EQ67" s="34"/>
      <c r="ER67" s="35"/>
      <c r="ES67" s="35"/>
      <c r="ET67" s="36"/>
      <c r="EU67" s="14" t="str">
        <f t="shared" si="134"/>
        <v/>
      </c>
      <c r="EV67" s="15" t="str">
        <f t="shared" si="135"/>
        <v/>
      </c>
      <c r="EW67" s="15" t="str">
        <f t="shared" si="136"/>
        <v/>
      </c>
      <c r="EX67" s="16" t="str">
        <f t="shared" si="137"/>
        <v/>
      </c>
      <c r="EY67" s="20" t="str">
        <f t="shared" si="138"/>
        <v/>
      </c>
      <c r="EZ67" s="21" t="str">
        <f t="shared" si="139"/>
        <v/>
      </c>
      <c r="FC67" s="12" t="str">
        <f t="shared" si="140"/>
        <v/>
      </c>
      <c r="FD67" s="13" t="str">
        <f t="shared" si="141"/>
        <v/>
      </c>
      <c r="FE67" s="2" t="str">
        <f t="shared" si="142"/>
        <v/>
      </c>
      <c r="FF67" s="2" t="str">
        <f t="shared" si="143"/>
        <v/>
      </c>
      <c r="FG67" s="2"/>
      <c r="FH67" s="2"/>
      <c r="FI67" s="2"/>
      <c r="FJ67" s="2"/>
      <c r="FM67" s="12" t="s">
        <v>74</v>
      </c>
      <c r="FN67" s="33"/>
      <c r="FO67" s="34"/>
      <c r="FP67" s="35"/>
      <c r="FQ67" s="35"/>
      <c r="FR67" s="36"/>
      <c r="FS67" s="14" t="str">
        <f t="shared" si="144"/>
        <v/>
      </c>
      <c r="FT67" s="15" t="str">
        <f t="shared" si="144"/>
        <v/>
      </c>
      <c r="FU67" s="15" t="str">
        <f t="shared" si="144"/>
        <v/>
      </c>
      <c r="FV67" s="16" t="str">
        <f t="shared" si="144"/>
        <v/>
      </c>
      <c r="FW67" s="20" t="str">
        <f t="shared" si="145"/>
        <v/>
      </c>
      <c r="FX67" s="21" t="str">
        <f t="shared" si="146"/>
        <v/>
      </c>
      <c r="GA67" s="12" t="str">
        <f t="shared" si="147"/>
        <v/>
      </c>
      <c r="GB67" s="13" t="str">
        <f t="shared" si="148"/>
        <v/>
      </c>
      <c r="GC67" s="2" t="str">
        <f t="shared" si="148"/>
        <v/>
      </c>
      <c r="GD67" s="2" t="str">
        <f t="shared" si="149"/>
        <v/>
      </c>
      <c r="GE67" s="2"/>
      <c r="GF67" s="2"/>
      <c r="GG67" s="2"/>
      <c r="GH67" s="2"/>
    </row>
    <row r="68" spans="1:190" x14ac:dyDescent="0.25">
      <c r="A68" s="12" t="s">
        <v>74</v>
      </c>
      <c r="B68" s="33"/>
      <c r="C68" s="34"/>
      <c r="D68" s="35"/>
      <c r="E68" s="35"/>
      <c r="F68" s="36"/>
      <c r="G68" s="14" t="str">
        <f t="shared" si="88"/>
        <v/>
      </c>
      <c r="H68" s="15" t="str">
        <f t="shared" si="89"/>
        <v/>
      </c>
      <c r="I68" s="15" t="str">
        <f t="shared" si="90"/>
        <v/>
      </c>
      <c r="J68" s="16" t="str">
        <f t="shared" si="91"/>
        <v/>
      </c>
      <c r="K68" s="20" t="str">
        <f t="shared" si="92"/>
        <v/>
      </c>
      <c r="L68" s="21" t="str">
        <f t="shared" si="93"/>
        <v/>
      </c>
      <c r="O68" s="12" t="str">
        <f t="shared" si="94"/>
        <v/>
      </c>
      <c r="P68" s="13" t="str">
        <f t="shared" si="95"/>
        <v/>
      </c>
      <c r="Q68" s="2" t="str">
        <f t="shared" si="96"/>
        <v/>
      </c>
      <c r="R68" s="2" t="str">
        <f t="shared" si="97"/>
        <v/>
      </c>
      <c r="S68" s="2"/>
      <c r="T68" s="2"/>
      <c r="U68" s="2"/>
      <c r="V68" s="2"/>
      <c r="Y68" s="12" t="s">
        <v>74</v>
      </c>
      <c r="Z68" s="33"/>
      <c r="AA68" s="34"/>
      <c r="AB68" s="35"/>
      <c r="AC68" s="35"/>
      <c r="AD68" s="36"/>
      <c r="AE68" s="14" t="str">
        <f t="shared" si="18"/>
        <v/>
      </c>
      <c r="AF68" s="15" t="str">
        <f t="shared" si="19"/>
        <v/>
      </c>
      <c r="AG68" s="15" t="str">
        <f t="shared" si="20"/>
        <v/>
      </c>
      <c r="AH68" s="16" t="str">
        <f t="shared" si="21"/>
        <v/>
      </c>
      <c r="AI68" s="20" t="str">
        <f t="shared" si="22"/>
        <v/>
      </c>
      <c r="AJ68" s="21" t="str">
        <f t="shared" si="23"/>
        <v/>
      </c>
      <c r="AM68" s="12" t="str">
        <f t="shared" si="24"/>
        <v/>
      </c>
      <c r="AN68" s="13" t="str">
        <f t="shared" si="25"/>
        <v/>
      </c>
      <c r="AO68" s="2" t="str">
        <f t="shared" si="26"/>
        <v/>
      </c>
      <c r="AP68" s="2" t="str">
        <f t="shared" si="27"/>
        <v/>
      </c>
      <c r="AQ68" s="2"/>
      <c r="AR68" s="2"/>
      <c r="AS68" s="2"/>
      <c r="AT68" s="2"/>
      <c r="AW68" s="12" t="s">
        <v>74</v>
      </c>
      <c r="AX68" s="33"/>
      <c r="AY68" s="34"/>
      <c r="AZ68" s="35"/>
      <c r="BA68" s="35"/>
      <c r="BB68" s="36"/>
      <c r="BC68" s="14" t="str">
        <f t="shared" si="98"/>
        <v/>
      </c>
      <c r="BD68" s="15" t="str">
        <f t="shared" si="99"/>
        <v/>
      </c>
      <c r="BE68" s="15" t="str">
        <f t="shared" si="100"/>
        <v/>
      </c>
      <c r="BF68" s="16" t="str">
        <f t="shared" si="101"/>
        <v/>
      </c>
      <c r="BG68" s="20" t="str">
        <f t="shared" si="102"/>
        <v/>
      </c>
      <c r="BH68" s="21" t="str">
        <f t="shared" si="103"/>
        <v/>
      </c>
      <c r="BK68" s="12" t="str">
        <f t="shared" si="104"/>
        <v/>
      </c>
      <c r="BL68" s="13" t="str">
        <f t="shared" si="105"/>
        <v/>
      </c>
      <c r="BM68" s="2" t="str">
        <f t="shared" si="106"/>
        <v/>
      </c>
      <c r="BN68" s="2" t="str">
        <f t="shared" si="107"/>
        <v/>
      </c>
      <c r="BO68" s="2"/>
      <c r="BP68" s="2"/>
      <c r="BQ68" s="2"/>
      <c r="BR68" s="2"/>
      <c r="BU68" s="12"/>
      <c r="BV68" s="33"/>
      <c r="BW68" s="34"/>
      <c r="BX68" s="35"/>
      <c r="BY68" s="35"/>
      <c r="BZ68" s="36"/>
      <c r="CA68" s="14" t="str">
        <f t="shared" si="108"/>
        <v/>
      </c>
      <c r="CB68" s="15" t="str">
        <f t="shared" si="109"/>
        <v/>
      </c>
      <c r="CC68" s="15" t="str">
        <f t="shared" si="110"/>
        <v/>
      </c>
      <c r="CD68" s="16" t="str">
        <f t="shared" si="111"/>
        <v/>
      </c>
      <c r="CE68" s="20" t="str">
        <f t="shared" si="112"/>
        <v/>
      </c>
      <c r="CF68" s="21" t="str">
        <f t="shared" si="113"/>
        <v/>
      </c>
      <c r="CI68" s="12">
        <f t="shared" si="114"/>
        <v>0</v>
      </c>
      <c r="CJ68" s="13" t="str">
        <f t="shared" si="115"/>
        <v/>
      </c>
      <c r="CK68" s="2" t="str">
        <f t="shared" si="116"/>
        <v/>
      </c>
      <c r="CL68" s="2" t="str">
        <f t="shared" si="117"/>
        <v/>
      </c>
      <c r="CM68" s="2"/>
      <c r="CN68" s="2"/>
      <c r="CO68" s="2"/>
      <c r="CP68" s="2"/>
      <c r="CS68" s="12" t="s">
        <v>74</v>
      </c>
      <c r="CT68" s="33"/>
      <c r="CU68" s="34"/>
      <c r="CV68" s="35"/>
      <c r="CW68" s="35"/>
      <c r="CX68" s="36"/>
      <c r="CY68" s="14"/>
      <c r="CZ68" s="15"/>
      <c r="DA68" s="15"/>
      <c r="DB68" s="16"/>
      <c r="DC68" s="20" t="str">
        <f t="shared" si="118"/>
        <v/>
      </c>
      <c r="DD68" s="21" t="str">
        <f t="shared" si="119"/>
        <v/>
      </c>
      <c r="DG68" s="12" t="str">
        <f t="shared" si="120"/>
        <v/>
      </c>
      <c r="DH68" s="13" t="str">
        <f t="shared" si="121"/>
        <v/>
      </c>
      <c r="DI68" s="2" t="str">
        <f t="shared" si="122"/>
        <v/>
      </c>
      <c r="DJ68" s="2" t="str">
        <f t="shared" si="123"/>
        <v/>
      </c>
      <c r="DK68" s="2"/>
      <c r="DL68" s="2"/>
      <c r="DM68" s="2"/>
      <c r="DN68" s="2"/>
      <c r="DQ68" s="12" t="s">
        <v>74</v>
      </c>
      <c r="DR68" s="33"/>
      <c r="DS68" s="34"/>
      <c r="DT68" s="35"/>
      <c r="DU68" s="35"/>
      <c r="DV68" s="36"/>
      <c r="DW68" s="14" t="str">
        <f t="shared" si="124"/>
        <v/>
      </c>
      <c r="DX68" s="15" t="str">
        <f t="shared" si="125"/>
        <v/>
      </c>
      <c r="DY68" s="15" t="str">
        <f t="shared" si="126"/>
        <v/>
      </c>
      <c r="DZ68" s="16" t="str">
        <f t="shared" si="127"/>
        <v/>
      </c>
      <c r="EA68" s="20" t="str">
        <f t="shared" si="128"/>
        <v/>
      </c>
      <c r="EB68" s="21" t="str">
        <f t="shared" si="129"/>
        <v/>
      </c>
      <c r="EE68" s="12" t="str">
        <f t="shared" si="130"/>
        <v/>
      </c>
      <c r="EF68" s="13" t="str">
        <f t="shared" si="131"/>
        <v/>
      </c>
      <c r="EG68" s="2" t="str">
        <f t="shared" si="132"/>
        <v/>
      </c>
      <c r="EH68" s="2" t="str">
        <f t="shared" si="133"/>
        <v/>
      </c>
      <c r="EI68" s="2"/>
      <c r="EJ68" s="2"/>
      <c r="EK68" s="2"/>
      <c r="EL68" s="2"/>
      <c r="EO68" s="12" t="s">
        <v>74</v>
      </c>
      <c r="EP68" s="33"/>
      <c r="EQ68" s="34"/>
      <c r="ER68" s="35"/>
      <c r="ES68" s="35"/>
      <c r="ET68" s="36"/>
      <c r="EU68" s="14" t="str">
        <f t="shared" si="134"/>
        <v/>
      </c>
      <c r="EV68" s="15" t="str">
        <f t="shared" si="135"/>
        <v/>
      </c>
      <c r="EW68" s="15" t="str">
        <f t="shared" si="136"/>
        <v/>
      </c>
      <c r="EX68" s="16" t="str">
        <f t="shared" si="137"/>
        <v/>
      </c>
      <c r="EY68" s="20" t="str">
        <f t="shared" si="138"/>
        <v/>
      </c>
      <c r="EZ68" s="21" t="str">
        <f t="shared" si="139"/>
        <v/>
      </c>
      <c r="FC68" s="12" t="str">
        <f t="shared" si="140"/>
        <v/>
      </c>
      <c r="FD68" s="13" t="str">
        <f t="shared" si="141"/>
        <v/>
      </c>
      <c r="FE68" s="2" t="str">
        <f t="shared" si="142"/>
        <v/>
      </c>
      <c r="FF68" s="2" t="str">
        <f t="shared" si="143"/>
        <v/>
      </c>
      <c r="FG68" s="2"/>
      <c r="FH68" s="2"/>
      <c r="FI68" s="2"/>
      <c r="FJ68" s="2"/>
      <c r="FM68" s="12" t="s">
        <v>74</v>
      </c>
      <c r="FN68" s="33"/>
      <c r="FO68" s="34"/>
      <c r="FP68" s="35"/>
      <c r="FQ68" s="35"/>
      <c r="FR68" s="36"/>
      <c r="FS68" s="14" t="str">
        <f t="shared" si="144"/>
        <v/>
      </c>
      <c r="FT68" s="15" t="str">
        <f t="shared" si="144"/>
        <v/>
      </c>
      <c r="FU68" s="15" t="str">
        <f t="shared" si="144"/>
        <v/>
      </c>
      <c r="FV68" s="16" t="str">
        <f t="shared" si="144"/>
        <v/>
      </c>
      <c r="FW68" s="20" t="str">
        <f t="shared" si="145"/>
        <v/>
      </c>
      <c r="FX68" s="21" t="str">
        <f t="shared" si="146"/>
        <v/>
      </c>
      <c r="GA68" s="12" t="str">
        <f t="shared" si="147"/>
        <v/>
      </c>
      <c r="GB68" s="13" t="str">
        <f t="shared" si="148"/>
        <v/>
      </c>
      <c r="GC68" s="2" t="str">
        <f t="shared" si="148"/>
        <v/>
      </c>
      <c r="GD68" s="2" t="str">
        <f t="shared" si="149"/>
        <v/>
      </c>
      <c r="GE68" s="2"/>
      <c r="GF68" s="2"/>
      <c r="GG68" s="2"/>
      <c r="GH68" s="2"/>
    </row>
    <row r="69" spans="1:190" x14ac:dyDescent="0.25">
      <c r="A69" s="12" t="s">
        <v>74</v>
      </c>
      <c r="B69" s="33"/>
      <c r="C69" s="34"/>
      <c r="D69" s="35"/>
      <c r="E69" s="35"/>
      <c r="F69" s="36"/>
      <c r="G69" s="14" t="str">
        <f t="shared" si="88"/>
        <v/>
      </c>
      <c r="H69" s="15" t="str">
        <f t="shared" si="89"/>
        <v/>
      </c>
      <c r="I69" s="15" t="str">
        <f t="shared" si="90"/>
        <v/>
      </c>
      <c r="J69" s="16" t="str">
        <f t="shared" si="91"/>
        <v/>
      </c>
      <c r="K69" s="20" t="str">
        <f t="shared" si="92"/>
        <v/>
      </c>
      <c r="L69" s="21" t="str">
        <f t="shared" si="93"/>
        <v/>
      </c>
      <c r="O69" s="12" t="str">
        <f t="shared" si="94"/>
        <v/>
      </c>
      <c r="P69" s="13" t="str">
        <f t="shared" si="95"/>
        <v/>
      </c>
      <c r="Q69" s="2" t="str">
        <f t="shared" si="96"/>
        <v/>
      </c>
      <c r="R69" s="2" t="str">
        <f t="shared" si="97"/>
        <v/>
      </c>
      <c r="S69" s="2"/>
      <c r="T69" s="2"/>
      <c r="U69" s="2"/>
      <c r="V69" s="2"/>
      <c r="Y69" s="12" t="s">
        <v>74</v>
      </c>
      <c r="Z69" s="33"/>
      <c r="AA69" s="34"/>
      <c r="AB69" s="35"/>
      <c r="AC69" s="35"/>
      <c r="AD69" s="36"/>
      <c r="AE69" s="14" t="str">
        <f t="shared" si="18"/>
        <v/>
      </c>
      <c r="AF69" s="15" t="str">
        <f t="shared" si="19"/>
        <v/>
      </c>
      <c r="AG69" s="15" t="str">
        <f t="shared" si="20"/>
        <v/>
      </c>
      <c r="AH69" s="16" t="str">
        <f t="shared" si="21"/>
        <v/>
      </c>
      <c r="AI69" s="20" t="str">
        <f t="shared" si="22"/>
        <v/>
      </c>
      <c r="AJ69" s="21" t="str">
        <f t="shared" si="23"/>
        <v/>
      </c>
      <c r="AM69" s="12" t="str">
        <f t="shared" si="24"/>
        <v/>
      </c>
      <c r="AN69" s="13" t="str">
        <f t="shared" si="25"/>
        <v/>
      </c>
      <c r="AO69" s="2" t="str">
        <f t="shared" si="26"/>
        <v/>
      </c>
      <c r="AP69" s="2" t="str">
        <f t="shared" si="27"/>
        <v/>
      </c>
      <c r="AQ69" s="2"/>
      <c r="AR69" s="2"/>
      <c r="AS69" s="2"/>
      <c r="AT69" s="2"/>
      <c r="AW69" s="12" t="s">
        <v>74</v>
      </c>
      <c r="AX69" s="33"/>
      <c r="AY69" s="34"/>
      <c r="AZ69" s="35"/>
      <c r="BA69" s="35"/>
      <c r="BB69" s="36"/>
      <c r="BC69" s="14" t="str">
        <f t="shared" si="98"/>
        <v/>
      </c>
      <c r="BD69" s="15" t="str">
        <f t="shared" si="99"/>
        <v/>
      </c>
      <c r="BE69" s="15" t="str">
        <f t="shared" si="100"/>
        <v/>
      </c>
      <c r="BF69" s="16" t="str">
        <f t="shared" si="101"/>
        <v/>
      </c>
      <c r="BG69" s="20" t="str">
        <f t="shared" si="102"/>
        <v/>
      </c>
      <c r="BH69" s="21" t="str">
        <f t="shared" si="103"/>
        <v/>
      </c>
      <c r="BK69" s="12" t="str">
        <f t="shared" si="104"/>
        <v/>
      </c>
      <c r="BL69" s="13" t="str">
        <f t="shared" si="105"/>
        <v/>
      </c>
      <c r="BM69" s="2" t="str">
        <f t="shared" si="106"/>
        <v/>
      </c>
      <c r="BN69" s="2" t="str">
        <f t="shared" si="107"/>
        <v/>
      </c>
      <c r="BO69" s="2"/>
      <c r="BP69" s="2"/>
      <c r="BQ69" s="2"/>
      <c r="BR69" s="2"/>
      <c r="BU69" s="12"/>
      <c r="BV69" s="33"/>
      <c r="BW69" s="34"/>
      <c r="BX69" s="35"/>
      <c r="BY69" s="35"/>
      <c r="BZ69" s="36"/>
      <c r="CA69" s="14" t="str">
        <f t="shared" si="108"/>
        <v/>
      </c>
      <c r="CB69" s="15" t="str">
        <f t="shared" si="109"/>
        <v/>
      </c>
      <c r="CC69" s="15" t="str">
        <f t="shared" si="110"/>
        <v/>
      </c>
      <c r="CD69" s="16" t="str">
        <f t="shared" si="111"/>
        <v/>
      </c>
      <c r="CE69" s="20" t="str">
        <f t="shared" si="112"/>
        <v/>
      </c>
      <c r="CF69" s="21" t="str">
        <f t="shared" si="113"/>
        <v/>
      </c>
      <c r="CI69" s="12">
        <f t="shared" si="114"/>
        <v>0</v>
      </c>
      <c r="CJ69" s="13" t="str">
        <f t="shared" si="115"/>
        <v/>
      </c>
      <c r="CK69" s="2" t="str">
        <f t="shared" si="116"/>
        <v/>
      </c>
      <c r="CL69" s="2" t="str">
        <f t="shared" si="117"/>
        <v/>
      </c>
      <c r="CM69" s="2"/>
      <c r="CN69" s="2"/>
      <c r="CO69" s="2"/>
      <c r="CP69" s="2"/>
      <c r="CS69" s="12" t="s">
        <v>74</v>
      </c>
      <c r="CT69" s="33"/>
      <c r="CU69" s="34"/>
      <c r="CV69" s="35"/>
      <c r="CW69" s="35"/>
      <c r="CX69" s="36"/>
      <c r="CY69" s="14"/>
      <c r="CZ69" s="15"/>
      <c r="DA69" s="15"/>
      <c r="DB69" s="16"/>
      <c r="DC69" s="20" t="str">
        <f t="shared" si="118"/>
        <v/>
      </c>
      <c r="DD69" s="21" t="str">
        <f t="shared" si="119"/>
        <v/>
      </c>
      <c r="DG69" s="12" t="str">
        <f t="shared" si="120"/>
        <v/>
      </c>
      <c r="DH69" s="13" t="str">
        <f t="shared" si="121"/>
        <v/>
      </c>
      <c r="DI69" s="2" t="str">
        <f t="shared" si="122"/>
        <v/>
      </c>
      <c r="DJ69" s="2" t="str">
        <f t="shared" si="123"/>
        <v/>
      </c>
      <c r="DK69" s="2"/>
      <c r="DL69" s="2"/>
      <c r="DM69" s="2"/>
      <c r="DN69" s="2"/>
      <c r="DQ69" s="12" t="s">
        <v>74</v>
      </c>
      <c r="DR69" s="33"/>
      <c r="DS69" s="34"/>
      <c r="DT69" s="35"/>
      <c r="DU69" s="35"/>
      <c r="DV69" s="36"/>
      <c r="DW69" s="14" t="str">
        <f t="shared" si="124"/>
        <v/>
      </c>
      <c r="DX69" s="15" t="str">
        <f t="shared" si="125"/>
        <v/>
      </c>
      <c r="DY69" s="15" t="str">
        <f t="shared" si="126"/>
        <v/>
      </c>
      <c r="DZ69" s="16" t="str">
        <f t="shared" si="127"/>
        <v/>
      </c>
      <c r="EA69" s="20" t="str">
        <f t="shared" si="128"/>
        <v/>
      </c>
      <c r="EB69" s="21" t="str">
        <f t="shared" si="129"/>
        <v/>
      </c>
      <c r="EE69" s="12" t="str">
        <f t="shared" si="130"/>
        <v/>
      </c>
      <c r="EF69" s="13" t="str">
        <f t="shared" si="131"/>
        <v/>
      </c>
      <c r="EG69" s="2" t="str">
        <f t="shared" si="132"/>
        <v/>
      </c>
      <c r="EH69" s="2" t="str">
        <f t="shared" si="133"/>
        <v/>
      </c>
      <c r="EI69" s="2"/>
      <c r="EJ69" s="2"/>
      <c r="EK69" s="2"/>
      <c r="EL69" s="2"/>
      <c r="EO69" s="12" t="s">
        <v>74</v>
      </c>
      <c r="EP69" s="33"/>
      <c r="EQ69" s="34"/>
      <c r="ER69" s="35"/>
      <c r="ES69" s="35"/>
      <c r="ET69" s="36"/>
      <c r="EU69" s="14" t="str">
        <f t="shared" si="134"/>
        <v/>
      </c>
      <c r="EV69" s="15" t="str">
        <f t="shared" si="135"/>
        <v/>
      </c>
      <c r="EW69" s="15" t="str">
        <f t="shared" si="136"/>
        <v/>
      </c>
      <c r="EX69" s="16" t="str">
        <f t="shared" si="137"/>
        <v/>
      </c>
      <c r="EY69" s="20" t="str">
        <f t="shared" si="138"/>
        <v/>
      </c>
      <c r="EZ69" s="21" t="str">
        <f t="shared" si="139"/>
        <v/>
      </c>
      <c r="FC69" s="12" t="str">
        <f t="shared" si="140"/>
        <v/>
      </c>
      <c r="FD69" s="13" t="str">
        <f t="shared" si="141"/>
        <v/>
      </c>
      <c r="FE69" s="2" t="str">
        <f t="shared" si="142"/>
        <v/>
      </c>
      <c r="FF69" s="2" t="str">
        <f t="shared" si="143"/>
        <v/>
      </c>
      <c r="FG69" s="2"/>
      <c r="FH69" s="2"/>
      <c r="FI69" s="2"/>
      <c r="FJ69" s="2"/>
      <c r="FM69" s="12" t="s">
        <v>74</v>
      </c>
      <c r="FN69" s="33"/>
      <c r="FO69" s="34"/>
      <c r="FP69" s="35"/>
      <c r="FQ69" s="35"/>
      <c r="FR69" s="36"/>
      <c r="FS69" s="14" t="str">
        <f t="shared" si="144"/>
        <v/>
      </c>
      <c r="FT69" s="15" t="str">
        <f t="shared" si="144"/>
        <v/>
      </c>
      <c r="FU69" s="15" t="str">
        <f t="shared" si="144"/>
        <v/>
      </c>
      <c r="FV69" s="16" t="str">
        <f t="shared" si="144"/>
        <v/>
      </c>
      <c r="FW69" s="20" t="str">
        <f t="shared" si="145"/>
        <v/>
      </c>
      <c r="FX69" s="21" t="str">
        <f t="shared" si="146"/>
        <v/>
      </c>
      <c r="GA69" s="12" t="str">
        <f t="shared" si="147"/>
        <v/>
      </c>
      <c r="GB69" s="13" t="str">
        <f t="shared" si="148"/>
        <v/>
      </c>
      <c r="GC69" s="2" t="str">
        <f t="shared" si="148"/>
        <v/>
      </c>
      <c r="GD69" s="2" t="str">
        <f t="shared" si="149"/>
        <v/>
      </c>
      <c r="GE69" s="2"/>
      <c r="GF69" s="2"/>
      <c r="GG69" s="2"/>
      <c r="GH69" s="2"/>
    </row>
    <row r="70" spans="1:190" x14ac:dyDescent="0.25">
      <c r="A70" s="12" t="s">
        <v>74</v>
      </c>
      <c r="B70" s="33"/>
      <c r="C70" s="37"/>
      <c r="D70" s="38"/>
      <c r="E70" s="38"/>
      <c r="F70" s="39"/>
      <c r="G70" s="22" t="str">
        <f t="shared" si="88"/>
        <v/>
      </c>
      <c r="H70" s="23" t="str">
        <f t="shared" si="89"/>
        <v/>
      </c>
      <c r="I70" s="23" t="str">
        <f t="shared" si="90"/>
        <v/>
      </c>
      <c r="J70" s="24" t="str">
        <f t="shared" si="91"/>
        <v/>
      </c>
      <c r="K70" s="20" t="str">
        <f t="shared" si="92"/>
        <v/>
      </c>
      <c r="L70" s="21" t="str">
        <f t="shared" si="93"/>
        <v/>
      </c>
      <c r="O70" s="12" t="str">
        <f t="shared" si="94"/>
        <v/>
      </c>
      <c r="P70" s="13" t="str">
        <f t="shared" si="95"/>
        <v/>
      </c>
      <c r="Q70" s="2" t="str">
        <f t="shared" si="96"/>
        <v/>
      </c>
      <c r="R70" s="2" t="str">
        <f t="shared" si="97"/>
        <v/>
      </c>
      <c r="S70" s="2"/>
      <c r="T70" s="2"/>
      <c r="U70" s="2"/>
      <c r="V70" s="2"/>
      <c r="Y70" s="12" t="s">
        <v>74</v>
      </c>
      <c r="Z70" s="33"/>
      <c r="AA70" s="37"/>
      <c r="AB70" s="38"/>
      <c r="AC70" s="38"/>
      <c r="AD70" s="39"/>
      <c r="AE70" s="22" t="str">
        <f t="shared" si="18"/>
        <v/>
      </c>
      <c r="AF70" s="23" t="str">
        <f t="shared" si="19"/>
        <v/>
      </c>
      <c r="AG70" s="23" t="str">
        <f t="shared" si="20"/>
        <v/>
      </c>
      <c r="AH70" s="24" t="str">
        <f t="shared" si="21"/>
        <v/>
      </c>
      <c r="AI70" s="20" t="str">
        <f t="shared" si="22"/>
        <v/>
      </c>
      <c r="AJ70" s="21" t="str">
        <f t="shared" si="23"/>
        <v/>
      </c>
      <c r="AM70" s="12" t="str">
        <f t="shared" si="24"/>
        <v/>
      </c>
      <c r="AN70" s="13" t="str">
        <f t="shared" si="25"/>
        <v/>
      </c>
      <c r="AO70" s="2" t="str">
        <f t="shared" si="26"/>
        <v/>
      </c>
      <c r="AP70" s="2" t="str">
        <f t="shared" si="27"/>
        <v/>
      </c>
      <c r="AQ70" s="2"/>
      <c r="AR70" s="2"/>
      <c r="AS70" s="2"/>
      <c r="AT70" s="2"/>
      <c r="AW70" s="12" t="s">
        <v>74</v>
      </c>
      <c r="AX70" s="33"/>
      <c r="AY70" s="37"/>
      <c r="AZ70" s="38"/>
      <c r="BA70" s="38"/>
      <c r="BB70" s="39"/>
      <c r="BC70" s="22" t="str">
        <f t="shared" si="98"/>
        <v/>
      </c>
      <c r="BD70" s="23" t="str">
        <f t="shared" si="99"/>
        <v/>
      </c>
      <c r="BE70" s="23" t="str">
        <f t="shared" si="100"/>
        <v/>
      </c>
      <c r="BF70" s="24" t="str">
        <f t="shared" si="101"/>
        <v/>
      </c>
      <c r="BG70" s="20" t="str">
        <f t="shared" si="102"/>
        <v/>
      </c>
      <c r="BH70" s="21" t="str">
        <f t="shared" si="103"/>
        <v/>
      </c>
      <c r="BK70" s="12" t="str">
        <f t="shared" si="104"/>
        <v/>
      </c>
      <c r="BL70" s="13" t="str">
        <f t="shared" si="105"/>
        <v/>
      </c>
      <c r="BM70" s="2" t="str">
        <f t="shared" si="106"/>
        <v/>
      </c>
      <c r="BN70" s="2" t="str">
        <f t="shared" si="107"/>
        <v/>
      </c>
      <c r="BO70" s="2"/>
      <c r="BP70" s="2"/>
      <c r="BQ70" s="2"/>
      <c r="BR70" s="2"/>
      <c r="BU70" s="12"/>
      <c r="BV70" s="33"/>
      <c r="BW70" s="37"/>
      <c r="BX70" s="38"/>
      <c r="BY70" s="38"/>
      <c r="BZ70" s="39"/>
      <c r="CA70" s="22" t="str">
        <f t="shared" si="108"/>
        <v/>
      </c>
      <c r="CB70" s="23" t="str">
        <f t="shared" si="109"/>
        <v/>
      </c>
      <c r="CC70" s="23" t="str">
        <f t="shared" si="110"/>
        <v/>
      </c>
      <c r="CD70" s="24" t="str">
        <f t="shared" si="111"/>
        <v/>
      </c>
      <c r="CE70" s="20" t="str">
        <f t="shared" si="112"/>
        <v/>
      </c>
      <c r="CF70" s="21" t="str">
        <f t="shared" si="113"/>
        <v/>
      </c>
      <c r="CI70" s="12">
        <f t="shared" si="114"/>
        <v>0</v>
      </c>
      <c r="CJ70" s="13" t="str">
        <f t="shared" si="115"/>
        <v/>
      </c>
      <c r="CK70" s="2" t="str">
        <f t="shared" si="116"/>
        <v/>
      </c>
      <c r="CL70" s="2" t="str">
        <f t="shared" si="117"/>
        <v/>
      </c>
      <c r="CM70" s="2"/>
      <c r="CN70" s="2"/>
      <c r="CO70" s="2"/>
      <c r="CP70" s="2"/>
      <c r="CS70" s="12" t="s">
        <v>74</v>
      </c>
      <c r="CT70" s="33"/>
      <c r="CU70" s="37"/>
      <c r="CV70" s="38"/>
      <c r="CW70" s="38"/>
      <c r="CX70" s="39"/>
      <c r="CY70" s="22"/>
      <c r="CZ70" s="23"/>
      <c r="DA70" s="23"/>
      <c r="DB70" s="24"/>
      <c r="DC70" s="20" t="str">
        <f t="shared" si="118"/>
        <v/>
      </c>
      <c r="DD70" s="21" t="str">
        <f t="shared" si="119"/>
        <v/>
      </c>
      <c r="DG70" s="12" t="str">
        <f t="shared" si="120"/>
        <v/>
      </c>
      <c r="DH70" s="13" t="str">
        <f t="shared" si="121"/>
        <v/>
      </c>
      <c r="DI70" s="2" t="str">
        <f t="shared" si="122"/>
        <v/>
      </c>
      <c r="DJ70" s="2" t="str">
        <f t="shared" si="123"/>
        <v/>
      </c>
      <c r="DK70" s="2"/>
      <c r="DL70" s="2"/>
      <c r="DM70" s="2"/>
      <c r="DN70" s="2"/>
      <c r="DQ70" s="12" t="s">
        <v>74</v>
      </c>
      <c r="DR70" s="33"/>
      <c r="DS70" s="37"/>
      <c r="DT70" s="38"/>
      <c r="DU70" s="38"/>
      <c r="DV70" s="39"/>
      <c r="DW70" s="22" t="str">
        <f t="shared" si="124"/>
        <v/>
      </c>
      <c r="DX70" s="23" t="str">
        <f t="shared" si="125"/>
        <v/>
      </c>
      <c r="DY70" s="23" t="str">
        <f t="shared" si="126"/>
        <v/>
      </c>
      <c r="DZ70" s="24" t="str">
        <f t="shared" si="127"/>
        <v/>
      </c>
      <c r="EA70" s="20" t="str">
        <f t="shared" si="128"/>
        <v/>
      </c>
      <c r="EB70" s="21" t="str">
        <f t="shared" si="129"/>
        <v/>
      </c>
      <c r="EE70" s="12" t="str">
        <f t="shared" si="130"/>
        <v/>
      </c>
      <c r="EF70" s="13" t="str">
        <f t="shared" si="131"/>
        <v/>
      </c>
      <c r="EG70" s="2" t="str">
        <f t="shared" si="132"/>
        <v/>
      </c>
      <c r="EH70" s="2" t="str">
        <f t="shared" si="133"/>
        <v/>
      </c>
      <c r="EI70" s="2"/>
      <c r="EJ70" s="2"/>
      <c r="EK70" s="2"/>
      <c r="EL70" s="2"/>
      <c r="EO70" s="12" t="s">
        <v>74</v>
      </c>
      <c r="EP70" s="33"/>
      <c r="EQ70" s="37"/>
      <c r="ER70" s="38"/>
      <c r="ES70" s="38"/>
      <c r="ET70" s="39"/>
      <c r="EU70" s="22" t="str">
        <f t="shared" si="134"/>
        <v/>
      </c>
      <c r="EV70" s="23" t="str">
        <f t="shared" si="135"/>
        <v/>
      </c>
      <c r="EW70" s="23" t="str">
        <f t="shared" si="136"/>
        <v/>
      </c>
      <c r="EX70" s="24" t="str">
        <f t="shared" si="137"/>
        <v/>
      </c>
      <c r="EY70" s="20" t="str">
        <f t="shared" si="138"/>
        <v/>
      </c>
      <c r="EZ70" s="21" t="str">
        <f t="shared" si="139"/>
        <v/>
      </c>
      <c r="FC70" s="12" t="str">
        <f t="shared" si="140"/>
        <v/>
      </c>
      <c r="FD70" s="13" t="str">
        <f t="shared" si="141"/>
        <v/>
      </c>
      <c r="FE70" s="2" t="str">
        <f t="shared" si="142"/>
        <v/>
      </c>
      <c r="FF70" s="2" t="str">
        <f t="shared" si="143"/>
        <v/>
      </c>
      <c r="FG70" s="2"/>
      <c r="FH70" s="2"/>
      <c r="FI70" s="2"/>
      <c r="FJ70" s="2"/>
      <c r="FM70" s="12" t="s">
        <v>74</v>
      </c>
      <c r="FN70" s="33"/>
      <c r="FO70" s="37"/>
      <c r="FP70" s="38"/>
      <c r="FQ70" s="38"/>
      <c r="FR70" s="39"/>
      <c r="FS70" s="22" t="str">
        <f t="shared" si="144"/>
        <v/>
      </c>
      <c r="FT70" s="23" t="str">
        <f t="shared" si="144"/>
        <v/>
      </c>
      <c r="FU70" s="23" t="str">
        <f t="shared" si="144"/>
        <v/>
      </c>
      <c r="FV70" s="24" t="str">
        <f t="shared" si="144"/>
        <v/>
      </c>
      <c r="FW70" s="20" t="str">
        <f t="shared" si="145"/>
        <v/>
      </c>
      <c r="FX70" s="21" t="str">
        <f t="shared" si="146"/>
        <v/>
      </c>
      <c r="GA70" s="12" t="str">
        <f t="shared" si="147"/>
        <v/>
      </c>
      <c r="GB70" s="13" t="str">
        <f t="shared" si="148"/>
        <v/>
      </c>
      <c r="GC70" s="2" t="str">
        <f t="shared" si="148"/>
        <v/>
      </c>
      <c r="GD70" s="2" t="str">
        <f t="shared" si="149"/>
        <v/>
      </c>
      <c r="GE70" s="2"/>
      <c r="GF70" s="2"/>
      <c r="GG70" s="2"/>
      <c r="GH70" s="2"/>
    </row>
    <row r="71" spans="1:190" x14ac:dyDescent="0.25">
      <c r="B71" s="28"/>
      <c r="C71" s="28"/>
      <c r="D71" s="28"/>
      <c r="E71" s="28"/>
      <c r="F71" s="28"/>
      <c r="O71" s="12">
        <f t="shared" ref="O71:O102" si="150">A11</f>
        <v>11</v>
      </c>
      <c r="P71" s="13">
        <f t="shared" ref="P71:P102" si="151">IF(B11="","",B11)</f>
        <v>88.546530000000004</v>
      </c>
      <c r="Q71" s="2">
        <f t="shared" ref="Q71:Q102" si="152">IF(D11="","",D11)</f>
        <v>88.487099999999998</v>
      </c>
      <c r="R71" s="2">
        <f t="shared" ref="R71:R102" si="153">IF(H11="","",H11)</f>
        <v>88.829395869565246</v>
      </c>
      <c r="S71" s="2"/>
      <c r="T71" s="2"/>
      <c r="U71" s="2"/>
      <c r="V71" s="2"/>
      <c r="Z71" s="108"/>
      <c r="AA71" s="108"/>
      <c r="AB71" s="108"/>
      <c r="AC71" s="108"/>
      <c r="AD71" s="108"/>
      <c r="AM71" s="12">
        <f t="shared" ref="AM71:AM130" si="154">Y11</f>
        <v>11</v>
      </c>
      <c r="AN71" s="13">
        <f t="shared" ref="AN71:AN130" si="155">IF(Z11="","",Z11)</f>
        <v>64.125619999999998</v>
      </c>
      <c r="AO71" s="2">
        <f t="shared" ref="AO71:AO130" si="156">IF(AB11="","",AB11)</f>
        <v>64.244230000000002</v>
      </c>
      <c r="AP71" s="2">
        <f t="shared" ref="AP71:AP130" si="157">IF(AF11="","",AF11)</f>
        <v>64.500303695652207</v>
      </c>
      <c r="AQ71" s="2"/>
      <c r="AR71" s="2"/>
      <c r="AS71" s="2"/>
      <c r="AT71" s="2"/>
      <c r="AX71" s="84"/>
      <c r="AY71" s="84"/>
      <c r="AZ71" s="84"/>
      <c r="BA71" s="84"/>
      <c r="BB71" s="75"/>
      <c r="BK71" s="12">
        <f t="shared" ref="BK71:BK102" si="158">AW11</f>
        <v>11</v>
      </c>
      <c r="BL71" s="13">
        <f t="shared" ref="BL71:BL102" si="159">IF(AX11="","",AX11)</f>
        <v>15.777850000000001</v>
      </c>
      <c r="BM71" s="2">
        <f t="shared" ref="BM71:BM102" si="160">IF(AZ11="","",AZ11)</f>
        <v>15.755229999999999</v>
      </c>
      <c r="BN71" s="2">
        <f t="shared" ref="BN71:BN102" si="161">IF(BD11="","",BD11)</f>
        <v>16.34254673913043</v>
      </c>
      <c r="BO71" s="2"/>
      <c r="BP71" s="2"/>
      <c r="BQ71" s="2"/>
      <c r="BR71" s="2"/>
      <c r="BV71" s="28"/>
      <c r="BW71" s="28"/>
      <c r="BX71" s="28"/>
      <c r="BY71" s="28"/>
      <c r="BZ71" s="28"/>
      <c r="CI71" s="12">
        <f t="shared" ref="CI71:CI102" si="162">BU11</f>
        <v>0</v>
      </c>
      <c r="CJ71" s="13" t="str">
        <f t="shared" ref="CJ71:CJ102" si="163">IF(BV11="","",BV11)</f>
        <v/>
      </c>
      <c r="CK71" s="2" t="str">
        <f t="shared" ref="CK71:CK102" si="164">IF(BX11="","",BX11)</f>
        <v/>
      </c>
      <c r="CL71" s="2" t="str">
        <f t="shared" ref="CL71:CL102" si="165">IF(CB11="","",CB11)</f>
        <v/>
      </c>
      <c r="CM71" s="2"/>
      <c r="CN71" s="2"/>
      <c r="CO71" s="2"/>
      <c r="CP71" s="2"/>
      <c r="CT71" s="79"/>
      <c r="CU71" s="79"/>
      <c r="CV71" s="79"/>
      <c r="CW71" s="79"/>
      <c r="CX71" s="79"/>
      <c r="DG71" s="12">
        <f t="shared" ref="DG71:DG102" si="166">CS11</f>
        <v>11</v>
      </c>
      <c r="DH71" s="13">
        <f t="shared" ref="DH71:DH102" si="167">IF(CT11="","",CT11)</f>
        <v>11.97132</v>
      </c>
      <c r="DI71" s="2">
        <f t="shared" ref="DI71:DI102" si="168">IF(CV11="","",CV11)</f>
        <v>12.009740000000001</v>
      </c>
      <c r="DJ71" s="2">
        <f t="shared" ref="DJ71:DJ102" si="169">IF(CZ11="","",CZ11)</f>
        <v>12.084791739130436</v>
      </c>
      <c r="DK71" s="2"/>
      <c r="DL71" s="2"/>
      <c r="DM71" s="2"/>
      <c r="DN71" s="2"/>
      <c r="DR71" s="79"/>
      <c r="DS71" s="79"/>
      <c r="DT71" s="79"/>
      <c r="DU71" s="79"/>
      <c r="DV71" s="79"/>
      <c r="EE71" s="12">
        <f t="shared" ref="EE71:EE102" si="170">DQ11</f>
        <v>11</v>
      </c>
      <c r="EF71" s="13">
        <f t="shared" ref="EF71:EF102" si="171">IF(DR11="","",DR11)</f>
        <v>2.8170000000000002</v>
      </c>
      <c r="EG71" s="2">
        <f t="shared" ref="EG71:EG102" si="172">IF(DT11="","",DT11)</f>
        <v>2.71645</v>
      </c>
      <c r="EH71" s="2">
        <f t="shared" ref="EH71:EH102" si="173">IF(DX11="","",DX11)</f>
        <v>2.7766832608695635</v>
      </c>
      <c r="EI71" s="2"/>
      <c r="EJ71" s="2"/>
      <c r="EK71" s="2"/>
      <c r="EL71" s="2"/>
      <c r="EP71" s="79"/>
      <c r="EQ71" s="79"/>
      <c r="ER71" s="79"/>
      <c r="ES71" s="79"/>
      <c r="ET71" s="79"/>
      <c r="FC71" s="12">
        <f t="shared" ref="FC71:FC102" si="174">EO11</f>
        <v>11</v>
      </c>
      <c r="FD71" s="13">
        <f t="shared" ref="FD71:FD102" si="175">IF(EP11="","",EP11)</f>
        <v>1.70597</v>
      </c>
      <c r="FE71" s="2">
        <f t="shared" ref="FE71:FE102" si="176">IF(ER11="","",ER11)</f>
        <v>1.5979399999999999</v>
      </c>
      <c r="FF71" s="2">
        <f t="shared" ref="FF71:FF102" si="177">IF(EV11="","",EV11)</f>
        <v>1.6989269565217386</v>
      </c>
      <c r="FG71" s="2"/>
      <c r="FH71" s="2"/>
      <c r="FI71" s="2"/>
      <c r="FJ71" s="2"/>
      <c r="FN71" s="79"/>
      <c r="FO71" s="79"/>
      <c r="FP71" s="79"/>
      <c r="FQ71" s="79"/>
      <c r="FR71" s="79"/>
      <c r="GA71" s="12">
        <f>FM11</f>
        <v>11</v>
      </c>
      <c r="GB71" s="13">
        <f>IF(FN11="","",FN11)</f>
        <v>2.3910499999999999</v>
      </c>
      <c r="GC71" s="2">
        <f>IF(FP11="","",FP11)</f>
        <v>2.36178</v>
      </c>
      <c r="GD71" s="2">
        <f>IF(FT11="","",FT11)</f>
        <v>2.3271439130434777</v>
      </c>
      <c r="GE71" s="2"/>
      <c r="GF71" s="2"/>
      <c r="GG71" s="2"/>
      <c r="GH71" s="2"/>
    </row>
    <row r="72" spans="1:190" x14ac:dyDescent="0.25">
      <c r="B72" s="28"/>
      <c r="C72" s="28"/>
      <c r="D72" s="28"/>
      <c r="E72" s="28"/>
      <c r="F72" s="28"/>
      <c r="O72" s="12">
        <f t="shared" si="150"/>
        <v>12</v>
      </c>
      <c r="P72" s="13">
        <f t="shared" si="151"/>
        <v>88.617400000000004</v>
      </c>
      <c r="Q72" s="2">
        <f t="shared" si="152"/>
        <v>88.121179999999995</v>
      </c>
      <c r="R72" s="2">
        <f t="shared" si="153"/>
        <v>88.463475869565244</v>
      </c>
      <c r="S72" s="2"/>
      <c r="T72" s="2"/>
      <c r="U72" s="2"/>
      <c r="V72" s="2"/>
      <c r="Z72" s="108"/>
      <c r="AA72" s="108"/>
      <c r="AB72" s="108"/>
      <c r="AC72" s="108"/>
      <c r="AD72" s="108"/>
      <c r="AM72" s="12">
        <f t="shared" si="154"/>
        <v>12</v>
      </c>
      <c r="AN72" s="13">
        <f t="shared" si="155"/>
        <v>63.750070000000001</v>
      </c>
      <c r="AO72" s="2">
        <f t="shared" si="156"/>
        <v>64.246629999999996</v>
      </c>
      <c r="AP72" s="2">
        <f t="shared" si="157"/>
        <v>64.502703695652201</v>
      </c>
      <c r="AQ72" s="2"/>
      <c r="AR72" s="2"/>
      <c r="AS72" s="2"/>
      <c r="AT72" s="2"/>
      <c r="AX72" s="84"/>
      <c r="AY72" s="75"/>
      <c r="AZ72" s="75"/>
      <c r="BA72" s="75"/>
      <c r="BB72" s="75"/>
      <c r="BK72" s="12">
        <f t="shared" si="158"/>
        <v>12</v>
      </c>
      <c r="BL72" s="13">
        <f t="shared" si="159"/>
        <v>16.230129999999999</v>
      </c>
      <c r="BM72" s="2">
        <f t="shared" si="160"/>
        <v>15.54177</v>
      </c>
      <c r="BN72" s="2">
        <f t="shared" si="161"/>
        <v>16.129086739130429</v>
      </c>
      <c r="BO72" s="2"/>
      <c r="BP72" s="2"/>
      <c r="BQ72" s="2"/>
      <c r="BR72" s="2"/>
      <c r="BV72" s="28"/>
      <c r="BW72" s="28"/>
      <c r="BX72" s="28"/>
      <c r="BY72" s="28"/>
      <c r="BZ72" s="28"/>
      <c r="CI72" s="12">
        <f t="shared" si="162"/>
        <v>0</v>
      </c>
      <c r="CJ72" s="13" t="str">
        <f t="shared" si="163"/>
        <v/>
      </c>
      <c r="CK72" s="2" t="str">
        <f t="shared" si="164"/>
        <v/>
      </c>
      <c r="CL72" s="2" t="str">
        <f t="shared" si="165"/>
        <v/>
      </c>
      <c r="CM72" s="2"/>
      <c r="CN72" s="2"/>
      <c r="CO72" s="2"/>
      <c r="CP72" s="2"/>
      <c r="CT72" s="79"/>
      <c r="CU72" s="79"/>
      <c r="CV72" s="79"/>
      <c r="CW72" s="79"/>
      <c r="CX72" s="79"/>
      <c r="DG72" s="12">
        <f t="shared" si="166"/>
        <v>12</v>
      </c>
      <c r="DH72" s="13">
        <f t="shared" si="167"/>
        <v>12.02332</v>
      </c>
      <c r="DI72" s="2">
        <f t="shared" si="168"/>
        <v>11.953760000000001</v>
      </c>
      <c r="DJ72" s="2">
        <f t="shared" si="169"/>
        <v>12.028811739130436</v>
      </c>
      <c r="DK72" s="2"/>
      <c r="DL72" s="2"/>
      <c r="DM72" s="2"/>
      <c r="DN72" s="2"/>
      <c r="DR72" s="79"/>
      <c r="DS72" s="79"/>
      <c r="DT72" s="79"/>
      <c r="DU72" s="79"/>
      <c r="DV72" s="79"/>
      <c r="EE72" s="12">
        <f t="shared" si="170"/>
        <v>12</v>
      </c>
      <c r="EF72" s="13">
        <f t="shared" si="171"/>
        <v>2.8367100000000001</v>
      </c>
      <c r="EG72" s="2">
        <f t="shared" si="172"/>
        <v>2.7061000000000002</v>
      </c>
      <c r="EH72" s="2">
        <f t="shared" si="173"/>
        <v>2.7663332608695637</v>
      </c>
      <c r="EI72" s="2"/>
      <c r="EJ72" s="2"/>
      <c r="EK72" s="2"/>
      <c r="EL72" s="2"/>
      <c r="EP72" s="79"/>
      <c r="EQ72" s="79"/>
      <c r="ER72" s="79"/>
      <c r="ES72" s="79"/>
      <c r="ET72" s="79"/>
      <c r="FC72" s="12">
        <f t="shared" si="174"/>
        <v>12</v>
      </c>
      <c r="FD72" s="13">
        <f t="shared" si="175"/>
        <v>1.7329600000000001</v>
      </c>
      <c r="FE72" s="2">
        <f t="shared" si="176"/>
        <v>1.58443</v>
      </c>
      <c r="FF72" s="2">
        <f t="shared" si="177"/>
        <v>1.6854169565217387</v>
      </c>
      <c r="FG72" s="2"/>
      <c r="FH72" s="2"/>
      <c r="FI72" s="2"/>
      <c r="FJ72" s="2"/>
      <c r="FN72" s="79"/>
      <c r="FO72" s="79"/>
      <c r="FP72" s="79"/>
      <c r="FQ72" s="79"/>
      <c r="FR72" s="79"/>
      <c r="GA72" s="12">
        <f t="shared" ref="GA72:GA115" si="178">FM12</f>
        <v>12</v>
      </c>
      <c r="GB72" s="13">
        <f t="shared" ref="GB72:GB130" si="179">IF(FN12="","",FN12)</f>
        <v>2.4272800000000001</v>
      </c>
      <c r="GC72" s="2">
        <f t="shared" ref="GC72:GC130" si="180">IF(FP12="","",FP12)</f>
        <v>2.3354400000000002</v>
      </c>
      <c r="GD72" s="2">
        <f t="shared" ref="GD72:GD130" si="181">IF(FT12="","",FT12)</f>
        <v>2.3008039130434779</v>
      </c>
      <c r="GE72" s="2"/>
      <c r="GF72" s="2"/>
      <c r="GG72" s="2"/>
      <c r="GH72" s="2"/>
    </row>
    <row r="73" spans="1:190" x14ac:dyDescent="0.25">
      <c r="B73" s="28"/>
      <c r="C73" s="28"/>
      <c r="D73" s="28"/>
      <c r="E73" s="28"/>
      <c r="F73" s="28"/>
      <c r="O73" s="12">
        <f t="shared" si="150"/>
        <v>21</v>
      </c>
      <c r="P73" s="13">
        <f t="shared" si="151"/>
        <v>89.307299999999998</v>
      </c>
      <c r="Q73" s="2">
        <f t="shared" si="152"/>
        <v>88.960210000000004</v>
      </c>
      <c r="R73" s="2">
        <f t="shared" si="153"/>
        <v>89.302505869565252</v>
      </c>
      <c r="S73" s="2"/>
      <c r="T73" s="2"/>
      <c r="U73" s="2"/>
      <c r="V73" s="2"/>
      <c r="Z73" s="108"/>
      <c r="AA73" s="108"/>
      <c r="AB73" s="108"/>
      <c r="AC73" s="108"/>
      <c r="AD73" s="108"/>
      <c r="AM73" s="12">
        <f t="shared" si="154"/>
        <v>21</v>
      </c>
      <c r="AN73" s="13">
        <f t="shared" si="155"/>
        <v>65.233459999999994</v>
      </c>
      <c r="AO73" s="2">
        <f t="shared" si="156"/>
        <v>65.677250000000001</v>
      </c>
      <c r="AP73" s="2">
        <f t="shared" si="157"/>
        <v>65.933323695652206</v>
      </c>
      <c r="AQ73" s="2"/>
      <c r="AR73" s="2"/>
      <c r="AS73" s="2"/>
      <c r="AT73" s="2"/>
      <c r="AX73" s="84"/>
      <c r="AY73" s="75"/>
      <c r="AZ73" s="75"/>
      <c r="BA73" s="75"/>
      <c r="BB73" s="75"/>
      <c r="BK73" s="12">
        <f t="shared" si="158"/>
        <v>21</v>
      </c>
      <c r="BL73" s="13">
        <f t="shared" si="159"/>
        <v>14.67817</v>
      </c>
      <c r="BM73" s="2">
        <f t="shared" si="160"/>
        <v>13.98597</v>
      </c>
      <c r="BN73" s="2">
        <f t="shared" si="161"/>
        <v>14.573286739130431</v>
      </c>
      <c r="BO73" s="2"/>
      <c r="BP73" s="2"/>
      <c r="BQ73" s="2"/>
      <c r="BR73" s="2"/>
      <c r="BV73" s="28"/>
      <c r="BW73" s="28"/>
      <c r="BX73" s="28"/>
      <c r="BY73" s="28"/>
      <c r="BZ73" s="28"/>
      <c r="CI73" s="12">
        <f t="shared" si="162"/>
        <v>0</v>
      </c>
      <c r="CJ73" s="13" t="str">
        <f t="shared" si="163"/>
        <v/>
      </c>
      <c r="CK73" s="2" t="str">
        <f t="shared" si="164"/>
        <v/>
      </c>
      <c r="CL73" s="2" t="str">
        <f t="shared" si="165"/>
        <v/>
      </c>
      <c r="CM73" s="2"/>
      <c r="CN73" s="2"/>
      <c r="CO73" s="2"/>
      <c r="CP73" s="2"/>
      <c r="CT73" s="79"/>
      <c r="CU73" s="79"/>
      <c r="CV73" s="79"/>
      <c r="CW73" s="79"/>
      <c r="CX73" s="79"/>
      <c r="DG73" s="12">
        <f t="shared" si="166"/>
        <v>21</v>
      </c>
      <c r="DH73" s="13">
        <f t="shared" si="167"/>
        <v>11.65718</v>
      </c>
      <c r="DI73" s="2">
        <f t="shared" si="168"/>
        <v>11.618410000000001</v>
      </c>
      <c r="DJ73" s="2">
        <f t="shared" si="169"/>
        <v>11.693461739130436</v>
      </c>
      <c r="DK73" s="2"/>
      <c r="DL73" s="2"/>
      <c r="DM73" s="2"/>
      <c r="DN73" s="2"/>
      <c r="DR73" s="79"/>
      <c r="DS73" s="79"/>
      <c r="DT73" s="79"/>
      <c r="DU73" s="79"/>
      <c r="DV73" s="79"/>
      <c r="EE73" s="12">
        <f t="shared" si="170"/>
        <v>21</v>
      </c>
      <c r="EF73" s="13">
        <f t="shared" si="171"/>
        <v>2.68519</v>
      </c>
      <c r="EG73" s="2">
        <f t="shared" si="172"/>
        <v>2.5442900000000002</v>
      </c>
      <c r="EH73" s="2">
        <f t="shared" si="173"/>
        <v>2.6045232608695637</v>
      </c>
      <c r="EI73" s="2"/>
      <c r="EJ73" s="2"/>
      <c r="EK73" s="2"/>
      <c r="EL73" s="2"/>
      <c r="EP73" s="79"/>
      <c r="EQ73" s="79"/>
      <c r="ER73" s="79"/>
      <c r="ES73" s="79"/>
      <c r="ET73" s="79"/>
      <c r="FC73" s="12">
        <f t="shared" si="174"/>
        <v>21</v>
      </c>
      <c r="FD73" s="13">
        <f t="shared" si="175"/>
        <v>1.59717</v>
      </c>
      <c r="FE73" s="2">
        <f t="shared" si="176"/>
        <v>1.4706699999999999</v>
      </c>
      <c r="FF73" s="2">
        <f t="shared" si="177"/>
        <v>1.5716569565217386</v>
      </c>
      <c r="FG73" s="2"/>
      <c r="FH73" s="2"/>
      <c r="FI73" s="2"/>
      <c r="FJ73" s="2"/>
      <c r="FN73" s="79"/>
      <c r="FO73" s="79"/>
      <c r="FP73" s="79"/>
      <c r="FQ73" s="79"/>
      <c r="FR73" s="79"/>
      <c r="GA73" s="12">
        <f t="shared" si="178"/>
        <v>21</v>
      </c>
      <c r="GB73" s="13">
        <f t="shared" si="179"/>
        <v>2.2766999999999999</v>
      </c>
      <c r="GC73" s="2">
        <f t="shared" si="180"/>
        <v>2.2325900000000001</v>
      </c>
      <c r="GD73" s="2">
        <f t="shared" si="181"/>
        <v>2.1979539130434778</v>
      </c>
      <c r="GE73" s="2"/>
      <c r="GF73" s="2"/>
      <c r="GG73" s="2"/>
      <c r="GH73" s="2"/>
    </row>
    <row r="74" spans="1:190" x14ac:dyDescent="0.25">
      <c r="B74" s="28"/>
      <c r="C74" s="28"/>
      <c r="D74" s="28"/>
      <c r="E74" s="28"/>
      <c r="F74" s="28"/>
      <c r="O74" s="12">
        <f t="shared" si="150"/>
        <v>22</v>
      </c>
      <c r="P74" s="13">
        <f t="shared" si="151"/>
        <v>89.282550000000001</v>
      </c>
      <c r="Q74" s="2">
        <f t="shared" si="152"/>
        <v>89.23527</v>
      </c>
      <c r="R74" s="2">
        <f t="shared" si="153"/>
        <v>89.577565869565248</v>
      </c>
      <c r="S74" s="2"/>
      <c r="T74" s="2"/>
      <c r="U74" s="2"/>
      <c r="V74" s="2"/>
      <c r="Z74" s="108"/>
      <c r="AA74" s="108"/>
      <c r="AB74" s="108"/>
      <c r="AC74" s="108"/>
      <c r="AD74" s="108"/>
      <c r="AM74" s="12">
        <f t="shared" si="154"/>
        <v>22</v>
      </c>
      <c r="AN74" s="13">
        <f t="shared" si="155"/>
        <v>65.388419999999996</v>
      </c>
      <c r="AO74" s="2">
        <f t="shared" si="156"/>
        <v>65.510469999999998</v>
      </c>
      <c r="AP74" s="2">
        <f t="shared" si="157"/>
        <v>65.766543695652203</v>
      </c>
      <c r="AQ74" s="2"/>
      <c r="AR74" s="2"/>
      <c r="AS74" s="2"/>
      <c r="AT74" s="2"/>
      <c r="AX74" s="84"/>
      <c r="AY74" s="75"/>
      <c r="AZ74" s="75"/>
      <c r="BA74" s="75"/>
      <c r="BB74" s="75"/>
      <c r="BK74" s="12">
        <f t="shared" si="158"/>
        <v>22</v>
      </c>
      <c r="BL74" s="13">
        <f t="shared" si="159"/>
        <v>14.445679999999999</v>
      </c>
      <c r="BM74" s="2">
        <f t="shared" si="160"/>
        <v>14.38416</v>
      </c>
      <c r="BN74" s="2">
        <f t="shared" si="161"/>
        <v>14.971476739130431</v>
      </c>
      <c r="BO74" s="2"/>
      <c r="BP74" s="2"/>
      <c r="BQ74" s="2"/>
      <c r="BR74" s="2"/>
      <c r="BV74" s="28"/>
      <c r="BW74" s="28"/>
      <c r="BX74" s="28"/>
      <c r="BY74" s="28"/>
      <c r="BZ74" s="28"/>
      <c r="CI74" s="12">
        <f t="shared" si="162"/>
        <v>0</v>
      </c>
      <c r="CJ74" s="13" t="str">
        <f t="shared" si="163"/>
        <v/>
      </c>
      <c r="CK74" s="2" t="str">
        <f t="shared" si="164"/>
        <v/>
      </c>
      <c r="CL74" s="2" t="str">
        <f t="shared" si="165"/>
        <v/>
      </c>
      <c r="CM74" s="2"/>
      <c r="CN74" s="2"/>
      <c r="CO74" s="2"/>
      <c r="CP74" s="2"/>
      <c r="CT74" s="79"/>
      <c r="CU74" s="79"/>
      <c r="CV74" s="79"/>
      <c r="CW74" s="79"/>
      <c r="CX74" s="79"/>
      <c r="DG74" s="12">
        <f t="shared" si="166"/>
        <v>22</v>
      </c>
      <c r="DH74" s="13">
        <f t="shared" si="167"/>
        <v>11.641349999999999</v>
      </c>
      <c r="DI74" s="2">
        <f t="shared" si="168"/>
        <v>11.587300000000001</v>
      </c>
      <c r="DJ74" s="2">
        <f t="shared" si="169"/>
        <v>11.662351739130436</v>
      </c>
      <c r="DK74" s="2"/>
      <c r="DL74" s="2"/>
      <c r="DM74" s="2"/>
      <c r="DN74" s="2"/>
      <c r="DR74" s="79"/>
      <c r="DS74" s="79"/>
      <c r="DT74" s="79"/>
      <c r="DU74" s="79"/>
      <c r="DV74" s="79"/>
      <c r="EE74" s="12">
        <f t="shared" si="170"/>
        <v>22</v>
      </c>
      <c r="EF74" s="13">
        <f t="shared" si="171"/>
        <v>2.6719300000000001</v>
      </c>
      <c r="EG74" s="2">
        <f t="shared" si="172"/>
        <v>2.5576500000000002</v>
      </c>
      <c r="EH74" s="2">
        <f t="shared" si="173"/>
        <v>2.6178832608695637</v>
      </c>
      <c r="EI74" s="2"/>
      <c r="EJ74" s="2"/>
      <c r="EK74" s="2"/>
      <c r="EL74" s="2"/>
      <c r="EP74" s="79"/>
      <c r="EQ74" s="79"/>
      <c r="ER74" s="79"/>
      <c r="ES74" s="79"/>
      <c r="ET74" s="79"/>
      <c r="FC74" s="12">
        <f t="shared" si="174"/>
        <v>22</v>
      </c>
      <c r="FD74" s="13">
        <f t="shared" si="175"/>
        <v>1.5885100000000001</v>
      </c>
      <c r="FE74" s="2">
        <f t="shared" si="176"/>
        <v>1.4405300000000001</v>
      </c>
      <c r="FF74" s="2">
        <f t="shared" si="177"/>
        <v>1.5415169565217388</v>
      </c>
      <c r="FG74" s="2"/>
      <c r="FH74" s="2"/>
      <c r="FI74" s="2"/>
      <c r="FJ74" s="2"/>
      <c r="FN74" s="79"/>
      <c r="FO74" s="79"/>
      <c r="FP74" s="79"/>
      <c r="FQ74" s="79"/>
      <c r="FR74" s="79"/>
      <c r="GA74" s="12">
        <f t="shared" si="178"/>
        <v>22</v>
      </c>
      <c r="GB74" s="13">
        <f t="shared" si="179"/>
        <v>2.2673899999999998</v>
      </c>
      <c r="GC74" s="2">
        <f t="shared" si="180"/>
        <v>2.2223899999999999</v>
      </c>
      <c r="GD74" s="2">
        <f t="shared" si="181"/>
        <v>2.1877539130434775</v>
      </c>
      <c r="GE74" s="2"/>
      <c r="GF74" s="2"/>
      <c r="GG74" s="2"/>
      <c r="GH74" s="2"/>
    </row>
    <row r="75" spans="1:190" x14ac:dyDescent="0.25">
      <c r="B75" s="28"/>
      <c r="C75" s="28"/>
      <c r="D75" s="28"/>
      <c r="E75" s="28"/>
      <c r="F75" s="28"/>
      <c r="O75" s="12">
        <f t="shared" si="150"/>
        <v>31</v>
      </c>
      <c r="P75" s="13">
        <f t="shared" si="151"/>
        <v>88.939350000000005</v>
      </c>
      <c r="Q75" s="2">
        <f t="shared" si="152"/>
        <v>89.008719999999997</v>
      </c>
      <c r="R75" s="2">
        <f t="shared" si="153"/>
        <v>89.351015869565245</v>
      </c>
      <c r="S75" s="2"/>
      <c r="T75" s="2"/>
      <c r="U75" s="2"/>
      <c r="V75" s="2"/>
      <c r="Z75" s="108"/>
      <c r="AA75" s="108"/>
      <c r="AB75" s="108"/>
      <c r="AC75" s="108"/>
      <c r="AD75" s="108"/>
      <c r="AM75" s="12">
        <f t="shared" si="154"/>
        <v>31</v>
      </c>
      <c r="AN75" s="13">
        <f t="shared" si="155"/>
        <v>64.789879999999997</v>
      </c>
      <c r="AO75" s="2">
        <f t="shared" si="156"/>
        <v>64.604119999999995</v>
      </c>
      <c r="AP75" s="2">
        <f t="shared" si="157"/>
        <v>64.8601936956522</v>
      </c>
      <c r="AQ75" s="2"/>
      <c r="AR75" s="2"/>
      <c r="AS75" s="2"/>
      <c r="AT75" s="2"/>
      <c r="AX75" s="84"/>
      <c r="AY75" s="75"/>
      <c r="AZ75" s="75"/>
      <c r="BA75" s="75"/>
      <c r="BB75" s="75"/>
      <c r="BK75" s="12">
        <f t="shared" si="158"/>
        <v>31</v>
      </c>
      <c r="BL75" s="13">
        <f t="shared" si="159"/>
        <v>14.93946</v>
      </c>
      <c r="BM75" s="2">
        <f t="shared" si="160"/>
        <v>14.336790000000001</v>
      </c>
      <c r="BN75" s="2">
        <f t="shared" si="161"/>
        <v>14.924106739130432</v>
      </c>
      <c r="BO75" s="2"/>
      <c r="BP75" s="2"/>
      <c r="BQ75" s="2"/>
      <c r="BR75" s="2"/>
      <c r="BV75" s="28"/>
      <c r="BW75" s="28"/>
      <c r="BX75" s="28"/>
      <c r="BY75" s="28"/>
      <c r="BZ75" s="28"/>
      <c r="CI75" s="12">
        <f t="shared" si="162"/>
        <v>0</v>
      </c>
      <c r="CJ75" s="13" t="str">
        <f t="shared" si="163"/>
        <v/>
      </c>
      <c r="CK75" s="2" t="str">
        <f t="shared" si="164"/>
        <v/>
      </c>
      <c r="CL75" s="2" t="str">
        <f t="shared" si="165"/>
        <v/>
      </c>
      <c r="CM75" s="2"/>
      <c r="CN75" s="2"/>
      <c r="CO75" s="2"/>
      <c r="CP75" s="2"/>
      <c r="CT75" s="79"/>
      <c r="CU75" s="79"/>
      <c r="CV75" s="79"/>
      <c r="CW75" s="79"/>
      <c r="CX75" s="79"/>
      <c r="DG75" s="12">
        <f t="shared" si="166"/>
        <v>31</v>
      </c>
      <c r="DH75" s="13">
        <f t="shared" si="167"/>
        <v>11.81358</v>
      </c>
      <c r="DI75" s="2">
        <f t="shared" si="168"/>
        <v>11.74152</v>
      </c>
      <c r="DJ75" s="2">
        <f t="shared" si="169"/>
        <v>11.816571739130435</v>
      </c>
      <c r="DK75" s="2"/>
      <c r="DL75" s="2"/>
      <c r="DM75" s="2"/>
      <c r="DN75" s="2"/>
      <c r="DR75" s="79"/>
      <c r="DS75" s="79"/>
      <c r="DT75" s="79"/>
      <c r="DU75" s="79"/>
      <c r="DV75" s="79"/>
      <c r="EE75" s="12">
        <f t="shared" si="170"/>
        <v>31</v>
      </c>
      <c r="EF75" s="13">
        <f t="shared" si="171"/>
        <v>2.7671399999999999</v>
      </c>
      <c r="EG75" s="2">
        <f t="shared" si="172"/>
        <v>2.6656900000000001</v>
      </c>
      <c r="EH75" s="2">
        <f t="shared" si="173"/>
        <v>2.7259232608695636</v>
      </c>
      <c r="EI75" s="2"/>
      <c r="EJ75" s="2"/>
      <c r="EK75" s="2"/>
      <c r="EL75" s="2"/>
      <c r="EP75" s="79"/>
      <c r="EQ75" s="79"/>
      <c r="ER75" s="79"/>
      <c r="ES75" s="79"/>
      <c r="ET75" s="79"/>
      <c r="FC75" s="12">
        <f t="shared" si="174"/>
        <v>31</v>
      </c>
      <c r="FD75" s="13">
        <f t="shared" si="175"/>
        <v>1.74878</v>
      </c>
      <c r="FE75" s="2">
        <f t="shared" si="176"/>
        <v>1.6787399999999999</v>
      </c>
      <c r="FF75" s="2">
        <f t="shared" si="177"/>
        <v>1.7797269565217386</v>
      </c>
      <c r="FG75" s="2"/>
      <c r="FH75" s="2"/>
      <c r="FI75" s="2"/>
      <c r="FJ75" s="2"/>
      <c r="FN75" s="79"/>
      <c r="FO75" s="79"/>
      <c r="FP75" s="79"/>
      <c r="FQ75" s="79"/>
      <c r="FR75" s="79"/>
      <c r="GA75" s="12">
        <f t="shared" si="178"/>
        <v>31</v>
      </c>
      <c r="GB75" s="13">
        <f t="shared" si="179"/>
        <v>2.5011199999999998</v>
      </c>
      <c r="GC75" s="2">
        <f t="shared" si="180"/>
        <v>2.4911599999999998</v>
      </c>
      <c r="GD75" s="2">
        <f t="shared" si="181"/>
        <v>2.4565239130434775</v>
      </c>
      <c r="GE75" s="2"/>
      <c r="GF75" s="2"/>
      <c r="GG75" s="2"/>
      <c r="GH75" s="2"/>
    </row>
    <row r="76" spans="1:190" x14ac:dyDescent="0.25">
      <c r="B76" s="28"/>
      <c r="C76" s="28"/>
      <c r="D76" s="28"/>
      <c r="E76" s="28"/>
      <c r="F76" s="28"/>
      <c r="O76" s="12">
        <f t="shared" si="150"/>
        <v>32</v>
      </c>
      <c r="P76" s="13">
        <f t="shared" si="151"/>
        <v>88.850449999999995</v>
      </c>
      <c r="Q76" s="2">
        <f t="shared" si="152"/>
        <v>89.107579999999999</v>
      </c>
      <c r="R76" s="2">
        <f t="shared" si="153"/>
        <v>89.449875869565247</v>
      </c>
      <c r="S76" s="2"/>
      <c r="T76" s="2"/>
      <c r="U76" s="2"/>
      <c r="V76" s="2"/>
      <c r="Z76" s="108"/>
      <c r="AA76" s="108"/>
      <c r="AB76" s="108"/>
      <c r="AC76" s="108"/>
      <c r="AD76" s="108"/>
      <c r="AM76" s="12">
        <f t="shared" si="154"/>
        <v>32</v>
      </c>
      <c r="AN76" s="13">
        <f t="shared" si="155"/>
        <v>64.325980000000001</v>
      </c>
      <c r="AO76" s="2">
        <f t="shared" si="156"/>
        <v>64.299909999999997</v>
      </c>
      <c r="AP76" s="2">
        <f t="shared" si="157"/>
        <v>64.555983695652202</v>
      </c>
      <c r="AQ76" s="2"/>
      <c r="AR76" s="2"/>
      <c r="AS76" s="2"/>
      <c r="AT76" s="2"/>
      <c r="AX76" s="84"/>
      <c r="AY76" s="75"/>
      <c r="AZ76" s="75"/>
      <c r="BA76" s="75"/>
      <c r="BB76" s="75"/>
      <c r="BK76" s="12">
        <f t="shared" si="158"/>
        <v>32</v>
      </c>
      <c r="BL76" s="13">
        <f t="shared" si="159"/>
        <v>15.27858</v>
      </c>
      <c r="BM76" s="2">
        <f t="shared" si="160"/>
        <v>14.526680000000001</v>
      </c>
      <c r="BN76" s="2">
        <f t="shared" si="161"/>
        <v>15.113996739130432</v>
      </c>
      <c r="BO76" s="2"/>
      <c r="BP76" s="2"/>
      <c r="BQ76" s="2"/>
      <c r="BR76" s="2"/>
      <c r="BV76" s="28"/>
      <c r="BW76" s="28"/>
      <c r="BX76" s="28"/>
      <c r="BY76" s="28"/>
      <c r="BZ76" s="28"/>
      <c r="CI76" s="12">
        <f t="shared" si="162"/>
        <v>0</v>
      </c>
      <c r="CJ76" s="13" t="str">
        <f t="shared" si="163"/>
        <v/>
      </c>
      <c r="CK76" s="2" t="str">
        <f t="shared" si="164"/>
        <v/>
      </c>
      <c r="CL76" s="2" t="str">
        <f t="shared" si="165"/>
        <v/>
      </c>
      <c r="CM76" s="2"/>
      <c r="CN76" s="2"/>
      <c r="CO76" s="2"/>
      <c r="CP76" s="2"/>
      <c r="CT76" s="79"/>
      <c r="CU76" s="79"/>
      <c r="CV76" s="79"/>
      <c r="CW76" s="79"/>
      <c r="CX76" s="79"/>
      <c r="DG76" s="12">
        <f t="shared" si="166"/>
        <v>32</v>
      </c>
      <c r="DH76" s="13">
        <f t="shared" si="167"/>
        <v>11.794650000000001</v>
      </c>
      <c r="DI76" s="2">
        <f t="shared" si="168"/>
        <v>11.7392</v>
      </c>
      <c r="DJ76" s="2">
        <f t="shared" si="169"/>
        <v>11.814251739130436</v>
      </c>
      <c r="DK76" s="2"/>
      <c r="DL76" s="2"/>
      <c r="DM76" s="2"/>
      <c r="DN76" s="2"/>
      <c r="DR76" s="79"/>
      <c r="DS76" s="79"/>
      <c r="DT76" s="79"/>
      <c r="DU76" s="79"/>
      <c r="DV76" s="79"/>
      <c r="EE76" s="12">
        <f t="shared" si="170"/>
        <v>32</v>
      </c>
      <c r="EF76" s="13">
        <f t="shared" si="171"/>
        <v>2.8071000000000002</v>
      </c>
      <c r="EG76" s="2">
        <f t="shared" si="172"/>
        <v>2.6770299999999998</v>
      </c>
      <c r="EH76" s="2">
        <f t="shared" si="173"/>
        <v>2.7372632608695633</v>
      </c>
      <c r="EI76" s="2"/>
      <c r="EJ76" s="2"/>
      <c r="EK76" s="2"/>
      <c r="EL76" s="2"/>
      <c r="EP76" s="79"/>
      <c r="EQ76" s="79"/>
      <c r="ER76" s="79"/>
      <c r="ES76" s="79"/>
      <c r="ET76" s="79"/>
      <c r="FC76" s="12">
        <f t="shared" si="174"/>
        <v>32</v>
      </c>
      <c r="FD76" s="13">
        <f t="shared" si="175"/>
        <v>1.7559499999999999</v>
      </c>
      <c r="FE76" s="2">
        <f t="shared" si="176"/>
        <v>1.7013100000000001</v>
      </c>
      <c r="FF76" s="2">
        <f t="shared" si="177"/>
        <v>1.8022969565217388</v>
      </c>
      <c r="FG76" s="2"/>
      <c r="FH76" s="2"/>
      <c r="FI76" s="2"/>
      <c r="FJ76" s="2"/>
      <c r="FN76" s="79"/>
      <c r="FO76" s="79"/>
      <c r="FP76" s="79"/>
      <c r="FQ76" s="79"/>
      <c r="FR76" s="79"/>
      <c r="GA76" s="12">
        <f t="shared" si="178"/>
        <v>32</v>
      </c>
      <c r="GB76" s="13">
        <f t="shared" si="179"/>
        <v>2.5268999999999999</v>
      </c>
      <c r="GC76" s="2">
        <f t="shared" si="180"/>
        <v>2.5281699999999998</v>
      </c>
      <c r="GD76" s="2">
        <f t="shared" si="181"/>
        <v>2.4935339130434775</v>
      </c>
      <c r="GE76" s="2"/>
      <c r="GF76" s="2"/>
      <c r="GG76" s="2"/>
      <c r="GH76" s="2"/>
    </row>
    <row r="77" spans="1:190" x14ac:dyDescent="0.25">
      <c r="B77" s="28"/>
      <c r="C77" s="28"/>
      <c r="D77" s="28"/>
      <c r="E77" s="28"/>
      <c r="F77" s="28"/>
      <c r="O77" s="12">
        <f t="shared" si="150"/>
        <v>41</v>
      </c>
      <c r="P77" s="13">
        <f t="shared" si="151"/>
        <v>89.622159999999994</v>
      </c>
      <c r="Q77" s="2">
        <f t="shared" si="152"/>
        <v>89.687280000000001</v>
      </c>
      <c r="R77" s="2">
        <f t="shared" si="153"/>
        <v>90.029575869565249</v>
      </c>
      <c r="S77" s="2"/>
      <c r="T77" s="2"/>
      <c r="U77" s="2"/>
      <c r="V77" s="2"/>
      <c r="Z77" s="108"/>
      <c r="AA77" s="108"/>
      <c r="AB77" s="108"/>
      <c r="AC77" s="108"/>
      <c r="AD77" s="108"/>
      <c r="AM77" s="12">
        <f t="shared" si="154"/>
        <v>41</v>
      </c>
      <c r="AN77" s="13">
        <f t="shared" si="155"/>
        <v>63.592120000000001</v>
      </c>
      <c r="AO77" s="2">
        <f t="shared" si="156"/>
        <v>63.760750000000002</v>
      </c>
      <c r="AP77" s="2">
        <f t="shared" si="157"/>
        <v>64.016823695652207</v>
      </c>
      <c r="AQ77" s="2"/>
      <c r="AR77" s="2"/>
      <c r="AS77" s="2"/>
      <c r="AT77" s="2"/>
      <c r="AX77" s="84"/>
      <c r="AY77" s="75"/>
      <c r="AZ77" s="75"/>
      <c r="BA77" s="75"/>
      <c r="BB77" s="75"/>
      <c r="BK77" s="12">
        <f t="shared" si="158"/>
        <v>41</v>
      </c>
      <c r="BL77" s="13">
        <f t="shared" si="159"/>
        <v>16.601410000000001</v>
      </c>
      <c r="BM77" s="2">
        <f t="shared" si="160"/>
        <v>15.875999999999999</v>
      </c>
      <c r="BN77" s="2">
        <f t="shared" si="161"/>
        <v>16.46331673913043</v>
      </c>
      <c r="BO77" s="2"/>
      <c r="BP77" s="2"/>
      <c r="BQ77" s="2"/>
      <c r="BR77" s="2"/>
      <c r="BV77" s="28"/>
      <c r="BW77" s="28"/>
      <c r="BX77" s="28"/>
      <c r="BY77" s="28"/>
      <c r="BZ77" s="28"/>
      <c r="CI77" s="12">
        <f t="shared" si="162"/>
        <v>0</v>
      </c>
      <c r="CJ77" s="13" t="str">
        <f t="shared" si="163"/>
        <v/>
      </c>
      <c r="CK77" s="2" t="str">
        <f t="shared" si="164"/>
        <v/>
      </c>
      <c r="CL77" s="2" t="str">
        <f t="shared" si="165"/>
        <v/>
      </c>
      <c r="CM77" s="2"/>
      <c r="CN77" s="2"/>
      <c r="CO77" s="2"/>
      <c r="CP77" s="2"/>
      <c r="CT77" s="79"/>
      <c r="CU77" s="79"/>
      <c r="CV77" s="79"/>
      <c r="CW77" s="79"/>
      <c r="CX77" s="79"/>
      <c r="DG77" s="12">
        <f t="shared" si="166"/>
        <v>41</v>
      </c>
      <c r="DH77" s="13">
        <f t="shared" si="167"/>
        <v>11.655139999999999</v>
      </c>
      <c r="DI77" s="2">
        <f t="shared" si="168"/>
        <v>11.65058</v>
      </c>
      <c r="DJ77" s="2">
        <f t="shared" si="169"/>
        <v>11.725631739130435</v>
      </c>
      <c r="DK77" s="2"/>
      <c r="DL77" s="2"/>
      <c r="DM77" s="2"/>
      <c r="DN77" s="2"/>
      <c r="DR77" s="79"/>
      <c r="DS77" s="79"/>
      <c r="DT77" s="79"/>
      <c r="DU77" s="79"/>
      <c r="DV77" s="79"/>
      <c r="EE77" s="12">
        <f t="shared" si="170"/>
        <v>41</v>
      </c>
      <c r="EF77" s="13">
        <f t="shared" si="171"/>
        <v>2.8826700000000001</v>
      </c>
      <c r="EG77" s="2">
        <f t="shared" si="172"/>
        <v>2.7574800000000002</v>
      </c>
      <c r="EH77" s="2">
        <f t="shared" si="173"/>
        <v>2.8177132608695636</v>
      </c>
      <c r="EI77" s="2"/>
      <c r="EJ77" s="2"/>
      <c r="EK77" s="2"/>
      <c r="EL77" s="2"/>
      <c r="EP77" s="79"/>
      <c r="EQ77" s="79"/>
      <c r="ER77" s="79"/>
      <c r="ES77" s="79"/>
      <c r="ET77" s="79"/>
      <c r="FC77" s="12">
        <f t="shared" si="174"/>
        <v>41</v>
      </c>
      <c r="FD77" s="13">
        <f t="shared" si="175"/>
        <v>1.80335</v>
      </c>
      <c r="FE77" s="2">
        <f t="shared" si="176"/>
        <v>1.71906</v>
      </c>
      <c r="FF77" s="2">
        <f t="shared" si="177"/>
        <v>1.8200469565217388</v>
      </c>
      <c r="FG77" s="2"/>
      <c r="FH77" s="2"/>
      <c r="FI77" s="2"/>
      <c r="FJ77" s="2"/>
      <c r="FN77" s="79"/>
      <c r="FO77" s="79"/>
      <c r="FP77" s="79"/>
      <c r="FQ77" s="79"/>
      <c r="FR77" s="79"/>
      <c r="GA77" s="12">
        <f t="shared" si="178"/>
        <v>41</v>
      </c>
      <c r="GB77" s="13">
        <f t="shared" si="179"/>
        <v>2.52257</v>
      </c>
      <c r="GC77" s="2">
        <f t="shared" si="180"/>
        <v>2.5480700000000001</v>
      </c>
      <c r="GD77" s="2">
        <f t="shared" si="181"/>
        <v>2.5134339130434777</v>
      </c>
      <c r="GE77" s="2"/>
      <c r="GF77" s="2"/>
      <c r="GG77" s="2"/>
      <c r="GH77" s="2"/>
    </row>
    <row r="78" spans="1:190" x14ac:dyDescent="0.25">
      <c r="B78" s="28"/>
      <c r="C78" s="28"/>
      <c r="D78" s="28"/>
      <c r="E78" s="28"/>
      <c r="F78" s="28"/>
      <c r="O78" s="12">
        <f t="shared" si="150"/>
        <v>42</v>
      </c>
      <c r="P78" s="13">
        <f t="shared" si="151"/>
        <v>89.56353</v>
      </c>
      <c r="Q78" s="2">
        <f t="shared" si="152"/>
        <v>89.658709999999999</v>
      </c>
      <c r="R78" s="2">
        <f t="shared" si="153"/>
        <v>90.001005869565248</v>
      </c>
      <c r="S78" s="2"/>
      <c r="T78" s="2"/>
      <c r="U78" s="2"/>
      <c r="V78" s="2"/>
      <c r="Z78" s="108"/>
      <c r="AA78" s="108"/>
      <c r="AB78" s="108"/>
      <c r="AC78" s="108"/>
      <c r="AD78" s="108"/>
      <c r="AM78" s="12">
        <f t="shared" si="154"/>
        <v>42</v>
      </c>
      <c r="AN78" s="13">
        <f t="shared" si="155"/>
        <v>63.661720000000003</v>
      </c>
      <c r="AO78" s="2">
        <f t="shared" si="156"/>
        <v>63.591569999999997</v>
      </c>
      <c r="AP78" s="2">
        <f t="shared" si="157"/>
        <v>63.847643695652202</v>
      </c>
      <c r="AQ78" s="2"/>
      <c r="AR78" s="2"/>
      <c r="AS78" s="2"/>
      <c r="AT78" s="2"/>
      <c r="AX78" s="84"/>
      <c r="AY78" s="75"/>
      <c r="AZ78" s="75"/>
      <c r="BA78" s="75"/>
      <c r="BB78" s="75"/>
      <c r="BK78" s="12">
        <f t="shared" si="158"/>
        <v>42</v>
      </c>
      <c r="BL78" s="13">
        <f t="shared" si="159"/>
        <v>16.62275</v>
      </c>
      <c r="BM78" s="2">
        <f t="shared" si="160"/>
        <v>16.141629999999999</v>
      </c>
      <c r="BN78" s="2">
        <f t="shared" si="161"/>
        <v>16.728946739130429</v>
      </c>
      <c r="BO78" s="2"/>
      <c r="BP78" s="2"/>
      <c r="BQ78" s="2"/>
      <c r="BR78" s="2"/>
      <c r="BV78" s="28"/>
      <c r="BW78" s="28"/>
      <c r="BX78" s="28"/>
      <c r="BY78" s="28"/>
      <c r="BZ78" s="28"/>
      <c r="CI78" s="12">
        <f t="shared" si="162"/>
        <v>0</v>
      </c>
      <c r="CJ78" s="13" t="str">
        <f t="shared" si="163"/>
        <v/>
      </c>
      <c r="CK78" s="2" t="str">
        <f t="shared" si="164"/>
        <v/>
      </c>
      <c r="CL78" s="2" t="str">
        <f t="shared" si="165"/>
        <v/>
      </c>
      <c r="CM78" s="2"/>
      <c r="CN78" s="2"/>
      <c r="CO78" s="2"/>
      <c r="CP78" s="2"/>
      <c r="CT78" s="79"/>
      <c r="CU78" s="79"/>
      <c r="CV78" s="79"/>
      <c r="CW78" s="79"/>
      <c r="CX78" s="79"/>
      <c r="DG78" s="12">
        <f t="shared" si="166"/>
        <v>42</v>
      </c>
      <c r="DH78" s="13">
        <f t="shared" si="167"/>
        <v>11.67193</v>
      </c>
      <c r="DI78" s="2">
        <f t="shared" si="168"/>
        <v>11.663040000000001</v>
      </c>
      <c r="DJ78" s="2">
        <f t="shared" si="169"/>
        <v>11.738091739130436</v>
      </c>
      <c r="DK78" s="2"/>
      <c r="DL78" s="2"/>
      <c r="DM78" s="2"/>
      <c r="DN78" s="2"/>
      <c r="DR78" s="79"/>
      <c r="DS78" s="79"/>
      <c r="DT78" s="79"/>
      <c r="DU78" s="79"/>
      <c r="DV78" s="79"/>
      <c r="EE78" s="12">
        <f t="shared" si="170"/>
        <v>42</v>
      </c>
      <c r="EF78" s="13">
        <f t="shared" si="171"/>
        <v>2.8796400000000002</v>
      </c>
      <c r="EG78" s="2">
        <f t="shared" si="172"/>
        <v>2.7783699999999998</v>
      </c>
      <c r="EH78" s="2">
        <f t="shared" si="173"/>
        <v>2.8386032608695633</v>
      </c>
      <c r="EI78" s="2"/>
      <c r="EJ78" s="2"/>
      <c r="EK78" s="2"/>
      <c r="EL78" s="2"/>
      <c r="EP78" s="79"/>
      <c r="EQ78" s="79"/>
      <c r="ER78" s="79"/>
      <c r="ES78" s="79"/>
      <c r="ET78" s="79"/>
      <c r="FC78" s="12">
        <f t="shared" si="174"/>
        <v>42</v>
      </c>
      <c r="FD78" s="13">
        <f t="shared" si="175"/>
        <v>1.80169</v>
      </c>
      <c r="FE78" s="2">
        <f t="shared" si="176"/>
        <v>1.73047</v>
      </c>
      <c r="FF78" s="2">
        <f t="shared" si="177"/>
        <v>1.8314569565217387</v>
      </c>
      <c r="FG78" s="2"/>
      <c r="FH78" s="2"/>
      <c r="FI78" s="2"/>
      <c r="FJ78" s="2"/>
      <c r="FN78" s="79"/>
      <c r="FO78" s="79"/>
      <c r="FP78" s="79"/>
      <c r="FQ78" s="79"/>
      <c r="FR78" s="79"/>
      <c r="GA78" s="12">
        <f t="shared" si="178"/>
        <v>42</v>
      </c>
      <c r="GB78" s="13">
        <f t="shared" si="179"/>
        <v>2.5174500000000002</v>
      </c>
      <c r="GC78" s="2">
        <f t="shared" si="180"/>
        <v>2.55444</v>
      </c>
      <c r="GD78" s="2">
        <f t="shared" si="181"/>
        <v>2.5198039130434777</v>
      </c>
      <c r="GE78" s="2"/>
      <c r="GF78" s="2"/>
      <c r="GG78" s="2"/>
      <c r="GH78" s="2"/>
    </row>
    <row r="79" spans="1:190" x14ac:dyDescent="0.25">
      <c r="B79" s="28"/>
      <c r="C79" s="28"/>
      <c r="D79" s="28"/>
      <c r="E79" s="28"/>
      <c r="F79" s="28"/>
      <c r="O79" s="12">
        <f t="shared" si="150"/>
        <v>51</v>
      </c>
      <c r="P79" s="13">
        <f t="shared" si="151"/>
        <v>84.662809999999993</v>
      </c>
      <c r="Q79" s="2">
        <f t="shared" si="152"/>
        <v>83.862639999999999</v>
      </c>
      <c r="R79" s="2">
        <f t="shared" si="153"/>
        <v>84.204935869565247</v>
      </c>
      <c r="S79" s="2"/>
      <c r="T79" s="2"/>
      <c r="U79" s="2"/>
      <c r="V79" s="2"/>
      <c r="Z79" s="108"/>
      <c r="AA79" s="108"/>
      <c r="AB79" s="108"/>
      <c r="AC79" s="108"/>
      <c r="AD79" s="108"/>
      <c r="AM79" s="12">
        <f t="shared" si="154"/>
        <v>51</v>
      </c>
      <c r="AN79" s="13">
        <f t="shared" si="155"/>
        <v>65.819460000000007</v>
      </c>
      <c r="AO79" s="2">
        <f t="shared" si="156"/>
        <v>65.322460000000007</v>
      </c>
      <c r="AP79" s="2">
        <f t="shared" si="157"/>
        <v>65.578533695652212</v>
      </c>
      <c r="AQ79" s="2"/>
      <c r="AR79" s="2"/>
      <c r="AS79" s="2"/>
      <c r="AT79" s="2"/>
      <c r="AX79" s="84"/>
      <c r="AY79" s="75"/>
      <c r="AZ79" s="75"/>
      <c r="BA79" s="75"/>
      <c r="BB79" s="75"/>
      <c r="BK79" s="12">
        <f t="shared" si="158"/>
        <v>51</v>
      </c>
      <c r="BL79" s="13">
        <f t="shared" si="159"/>
        <v>12.440009999999999</v>
      </c>
      <c r="BM79" s="2">
        <f t="shared" si="160"/>
        <v>11.799709999999999</v>
      </c>
      <c r="BN79" s="2">
        <f t="shared" si="161"/>
        <v>12.38702673913043</v>
      </c>
      <c r="BO79" s="2"/>
      <c r="BP79" s="2"/>
      <c r="BQ79" s="2"/>
      <c r="BR79" s="2"/>
      <c r="BV79" s="28"/>
      <c r="BW79" s="28"/>
      <c r="BX79" s="28"/>
      <c r="BY79" s="28"/>
      <c r="BZ79" s="28"/>
      <c r="CI79" s="12">
        <f t="shared" si="162"/>
        <v>0</v>
      </c>
      <c r="CJ79" s="13" t="str">
        <f t="shared" si="163"/>
        <v/>
      </c>
      <c r="CK79" s="2" t="str">
        <f t="shared" si="164"/>
        <v/>
      </c>
      <c r="CL79" s="2" t="str">
        <f t="shared" si="165"/>
        <v/>
      </c>
      <c r="CM79" s="2"/>
      <c r="CN79" s="2"/>
      <c r="CO79" s="2"/>
      <c r="CP79" s="2"/>
      <c r="CT79" s="79"/>
      <c r="CU79" s="79"/>
      <c r="CV79" s="79"/>
      <c r="CW79" s="79"/>
      <c r="CX79" s="79"/>
      <c r="DG79" s="12">
        <f t="shared" si="166"/>
        <v>51</v>
      </c>
      <c r="DH79" s="13">
        <f t="shared" si="167"/>
        <v>12.695130000000001</v>
      </c>
      <c r="DI79" s="2">
        <f t="shared" si="168"/>
        <v>12.62243</v>
      </c>
      <c r="DJ79" s="2">
        <f t="shared" si="169"/>
        <v>12.697481739130435</v>
      </c>
      <c r="DK79" s="2"/>
      <c r="DL79" s="2"/>
      <c r="DM79" s="2"/>
      <c r="DN79" s="2"/>
      <c r="DR79" s="79"/>
      <c r="DS79" s="79"/>
      <c r="DT79" s="79"/>
      <c r="DU79" s="79"/>
      <c r="DV79" s="79"/>
      <c r="EE79" s="12">
        <f t="shared" si="170"/>
        <v>51</v>
      </c>
      <c r="EF79" s="13">
        <f t="shared" si="171"/>
        <v>2.5741700000000001</v>
      </c>
      <c r="EG79" s="2">
        <f t="shared" si="172"/>
        <v>2.5032399999999999</v>
      </c>
      <c r="EH79" s="2">
        <f t="shared" si="173"/>
        <v>2.5634732608695634</v>
      </c>
      <c r="EI79" s="2"/>
      <c r="EJ79" s="2"/>
      <c r="EK79" s="2"/>
      <c r="EL79" s="2"/>
      <c r="EP79" s="79"/>
      <c r="EQ79" s="79"/>
      <c r="ER79" s="79"/>
      <c r="ES79" s="79"/>
      <c r="ET79" s="79"/>
      <c r="FC79" s="12">
        <f t="shared" si="174"/>
        <v>51</v>
      </c>
      <c r="FD79" s="13">
        <f t="shared" si="175"/>
        <v>1.5758399999999999</v>
      </c>
      <c r="FE79" s="2">
        <f t="shared" si="176"/>
        <v>1.4615199999999999</v>
      </c>
      <c r="FF79" s="2">
        <f t="shared" si="177"/>
        <v>1.5625069565217387</v>
      </c>
      <c r="FG79" s="2"/>
      <c r="FH79" s="2"/>
      <c r="FI79" s="2"/>
      <c r="FJ79" s="2"/>
      <c r="FN79" s="79"/>
      <c r="FO79" s="79"/>
      <c r="FP79" s="79"/>
      <c r="FQ79" s="79"/>
      <c r="FR79" s="79"/>
      <c r="GA79" s="12">
        <f t="shared" si="178"/>
        <v>51</v>
      </c>
      <c r="GB79" s="13">
        <f t="shared" si="179"/>
        <v>2.2455400000000001</v>
      </c>
      <c r="GC79" s="2">
        <f t="shared" si="180"/>
        <v>2.2575099999999999</v>
      </c>
      <c r="GD79" s="2">
        <f t="shared" si="181"/>
        <v>2.2228739130434776</v>
      </c>
      <c r="GE79" s="2"/>
      <c r="GF79" s="2"/>
      <c r="GG79" s="2"/>
      <c r="GH79" s="2"/>
    </row>
    <row r="80" spans="1:190" x14ac:dyDescent="0.25">
      <c r="B80" s="28"/>
      <c r="C80" s="28"/>
      <c r="D80" s="28"/>
      <c r="E80" s="28"/>
      <c r="F80" s="28"/>
      <c r="O80" s="12">
        <f t="shared" si="150"/>
        <v>52</v>
      </c>
      <c r="P80" s="13">
        <f t="shared" si="151"/>
        <v>84.685069999999996</v>
      </c>
      <c r="Q80" s="2">
        <f t="shared" si="152"/>
        <v>84.095280000000002</v>
      </c>
      <c r="R80" s="2">
        <f t="shared" si="153"/>
        <v>84.437575869565251</v>
      </c>
      <c r="S80" s="2"/>
      <c r="T80" s="2"/>
      <c r="U80" s="2"/>
      <c r="V80" s="2"/>
      <c r="Z80" s="108"/>
      <c r="AA80" s="108"/>
      <c r="AB80" s="108"/>
      <c r="AC80" s="108"/>
      <c r="AD80" s="108"/>
      <c r="AM80" s="12">
        <f t="shared" si="154"/>
        <v>52</v>
      </c>
      <c r="AN80" s="13">
        <f t="shared" si="155"/>
        <v>65.854240000000004</v>
      </c>
      <c r="AO80" s="2">
        <f t="shared" si="156"/>
        <v>64.967820000000003</v>
      </c>
      <c r="AP80" s="2">
        <f t="shared" si="157"/>
        <v>65.223893695652208</v>
      </c>
      <c r="AQ80" s="2"/>
      <c r="AR80" s="2"/>
      <c r="AS80" s="2"/>
      <c r="AT80" s="2"/>
      <c r="AX80" s="84"/>
      <c r="AY80" s="75"/>
      <c r="AZ80" s="75"/>
      <c r="BA80" s="75"/>
      <c r="BB80" s="75"/>
      <c r="BK80" s="12">
        <f t="shared" si="158"/>
        <v>52</v>
      </c>
      <c r="BL80" s="13">
        <f t="shared" si="159"/>
        <v>12.501530000000001</v>
      </c>
      <c r="BM80" s="2">
        <f t="shared" si="160"/>
        <v>12.114000000000001</v>
      </c>
      <c r="BN80" s="2">
        <f t="shared" si="161"/>
        <v>12.701316739130432</v>
      </c>
      <c r="BO80" s="2"/>
      <c r="BP80" s="2"/>
      <c r="BQ80" s="2"/>
      <c r="BR80" s="2"/>
      <c r="BV80" s="28"/>
      <c r="BW80" s="28"/>
      <c r="BX80" s="28"/>
      <c r="BY80" s="28"/>
      <c r="BZ80" s="28"/>
      <c r="CI80" s="12">
        <f t="shared" si="162"/>
        <v>0</v>
      </c>
      <c r="CJ80" s="13" t="str">
        <f t="shared" si="163"/>
        <v/>
      </c>
      <c r="CK80" s="2" t="str">
        <f t="shared" si="164"/>
        <v/>
      </c>
      <c r="CL80" s="2" t="str">
        <f t="shared" si="165"/>
        <v/>
      </c>
      <c r="CM80" s="2"/>
      <c r="CN80" s="2"/>
      <c r="CO80" s="2"/>
      <c r="CP80" s="2"/>
      <c r="CT80" s="79"/>
      <c r="CU80" s="79"/>
      <c r="CV80" s="79"/>
      <c r="CW80" s="79"/>
      <c r="CX80" s="79"/>
      <c r="DG80" s="12">
        <f t="shared" si="166"/>
        <v>52</v>
      </c>
      <c r="DH80" s="13">
        <f t="shared" si="167"/>
        <v>12.70166</v>
      </c>
      <c r="DI80" s="2">
        <f t="shared" si="168"/>
        <v>12.645619999999999</v>
      </c>
      <c r="DJ80" s="2">
        <f t="shared" si="169"/>
        <v>12.720671739130434</v>
      </c>
      <c r="DK80" s="2"/>
      <c r="DL80" s="2"/>
      <c r="DM80" s="2"/>
      <c r="DN80" s="2"/>
      <c r="DR80" s="79"/>
      <c r="DS80" s="79"/>
      <c r="DT80" s="79"/>
      <c r="DU80" s="79"/>
      <c r="DV80" s="79"/>
      <c r="EE80" s="12">
        <f t="shared" si="170"/>
        <v>52</v>
      </c>
      <c r="EF80" s="13">
        <f t="shared" si="171"/>
        <v>2.5838700000000001</v>
      </c>
      <c r="EG80" s="2">
        <f t="shared" si="172"/>
        <v>2.5540699999999998</v>
      </c>
      <c r="EH80" s="2">
        <f t="shared" si="173"/>
        <v>2.6143032608695633</v>
      </c>
      <c r="EI80" s="2"/>
      <c r="EJ80" s="2"/>
      <c r="EK80" s="2"/>
      <c r="EL80" s="2"/>
      <c r="EP80" s="79"/>
      <c r="EQ80" s="79"/>
      <c r="ER80" s="79"/>
      <c r="ES80" s="79"/>
      <c r="ET80" s="79"/>
      <c r="FC80" s="12">
        <f t="shared" si="174"/>
        <v>52</v>
      </c>
      <c r="FD80" s="13">
        <f t="shared" si="175"/>
        <v>1.60805</v>
      </c>
      <c r="FE80" s="2">
        <f t="shared" si="176"/>
        <v>1.50617</v>
      </c>
      <c r="FF80" s="2">
        <f t="shared" si="177"/>
        <v>1.6071569565217387</v>
      </c>
      <c r="FG80" s="2"/>
      <c r="FH80" s="2"/>
      <c r="FI80" s="2"/>
      <c r="FJ80" s="2"/>
      <c r="FN80" s="79"/>
      <c r="FO80" s="79"/>
      <c r="FP80" s="79"/>
      <c r="FQ80" s="79"/>
      <c r="FR80" s="79"/>
      <c r="GA80" s="12">
        <f t="shared" si="178"/>
        <v>52</v>
      </c>
      <c r="GB80" s="13">
        <f t="shared" si="179"/>
        <v>2.2028500000000002</v>
      </c>
      <c r="GC80" s="2">
        <f t="shared" si="180"/>
        <v>2.2363</v>
      </c>
      <c r="GD80" s="2">
        <f t="shared" si="181"/>
        <v>2.2016639130434776</v>
      </c>
      <c r="GE80" s="2"/>
      <c r="GF80" s="2"/>
      <c r="GG80" s="2"/>
      <c r="GH80" s="2"/>
    </row>
    <row r="81" spans="2:190" x14ac:dyDescent="0.25">
      <c r="B81" s="28"/>
      <c r="C81" s="28"/>
      <c r="D81" s="28"/>
      <c r="E81" s="28"/>
      <c r="F81" s="28"/>
      <c r="O81" s="12">
        <f t="shared" si="150"/>
        <v>61</v>
      </c>
      <c r="P81" s="13">
        <f t="shared" si="151"/>
        <v>88.734499999999997</v>
      </c>
      <c r="Q81" s="2">
        <f t="shared" si="152"/>
        <v>88.233890000000002</v>
      </c>
      <c r="R81" s="2">
        <f t="shared" si="153"/>
        <v>88.576185869565251</v>
      </c>
      <c r="S81" s="2"/>
      <c r="T81" s="2"/>
      <c r="U81" s="2"/>
      <c r="V81" s="2"/>
      <c r="Z81" s="108"/>
      <c r="AA81" s="108"/>
      <c r="AB81" s="108"/>
      <c r="AC81" s="108"/>
      <c r="AD81" s="108"/>
      <c r="AM81" s="12">
        <f t="shared" si="154"/>
        <v>61</v>
      </c>
      <c r="AN81" s="13">
        <f t="shared" si="155"/>
        <v>67.493340000000003</v>
      </c>
      <c r="AO81" s="2">
        <f t="shared" si="156"/>
        <v>66.886719999999997</v>
      </c>
      <c r="AP81" s="2">
        <f t="shared" si="157"/>
        <v>67.142793695652202</v>
      </c>
      <c r="AQ81" s="2"/>
      <c r="AR81" s="2"/>
      <c r="AS81" s="2"/>
      <c r="AT81" s="2"/>
      <c r="AX81" s="84"/>
      <c r="AY81" s="75"/>
      <c r="AZ81" s="75"/>
      <c r="BA81" s="75"/>
      <c r="BB81" s="75"/>
      <c r="BK81" s="12">
        <f t="shared" si="158"/>
        <v>61</v>
      </c>
      <c r="BL81" s="13">
        <f t="shared" si="159"/>
        <v>11.336729999999999</v>
      </c>
      <c r="BM81" s="2">
        <f t="shared" si="160"/>
        <v>11.12087</v>
      </c>
      <c r="BN81" s="2">
        <f t="shared" si="161"/>
        <v>11.708186739130431</v>
      </c>
      <c r="BO81" s="2"/>
      <c r="BP81" s="2"/>
      <c r="BQ81" s="2"/>
      <c r="BR81" s="2"/>
      <c r="BV81" s="28"/>
      <c r="BW81" s="28"/>
      <c r="BX81" s="28"/>
      <c r="BY81" s="28"/>
      <c r="BZ81" s="28"/>
      <c r="CI81" s="12">
        <f t="shared" si="162"/>
        <v>0</v>
      </c>
      <c r="CJ81" s="13" t="str">
        <f t="shared" si="163"/>
        <v/>
      </c>
      <c r="CK81" s="2" t="str">
        <f t="shared" si="164"/>
        <v/>
      </c>
      <c r="CL81" s="2" t="str">
        <f t="shared" si="165"/>
        <v/>
      </c>
      <c r="CM81" s="2"/>
      <c r="CN81" s="2"/>
      <c r="CO81" s="2"/>
      <c r="CP81" s="2"/>
      <c r="CT81" s="79"/>
      <c r="CU81" s="79"/>
      <c r="CV81" s="79"/>
      <c r="CW81" s="79"/>
      <c r="CX81" s="79"/>
      <c r="DG81" s="12">
        <f t="shared" si="166"/>
        <v>61</v>
      </c>
      <c r="DH81" s="13">
        <f t="shared" si="167"/>
        <v>11.713200000000001</v>
      </c>
      <c r="DI81" s="2">
        <f t="shared" si="168"/>
        <v>11.66245</v>
      </c>
      <c r="DJ81" s="2">
        <f t="shared" si="169"/>
        <v>11.737501739130435</v>
      </c>
      <c r="DK81" s="2"/>
      <c r="DL81" s="2"/>
      <c r="DM81" s="2"/>
      <c r="DN81" s="2"/>
      <c r="DR81" s="79"/>
      <c r="DS81" s="79"/>
      <c r="DT81" s="79"/>
      <c r="DU81" s="79"/>
      <c r="DV81" s="79"/>
      <c r="EE81" s="12">
        <f t="shared" si="170"/>
        <v>61</v>
      </c>
      <c r="EF81" s="13">
        <f t="shared" si="171"/>
        <v>2.5183900000000001</v>
      </c>
      <c r="EG81" s="2">
        <f t="shared" si="172"/>
        <v>2.4410400000000001</v>
      </c>
      <c r="EH81" s="2">
        <f t="shared" si="173"/>
        <v>2.5012732608695636</v>
      </c>
      <c r="EI81" s="2"/>
      <c r="EJ81" s="2"/>
      <c r="EK81" s="2"/>
      <c r="EL81" s="2"/>
      <c r="EP81" s="79"/>
      <c r="EQ81" s="79"/>
      <c r="ER81" s="79"/>
      <c r="ES81" s="79"/>
      <c r="ET81" s="79"/>
      <c r="FC81" s="12">
        <f t="shared" si="174"/>
        <v>61</v>
      </c>
      <c r="FD81" s="13">
        <f t="shared" si="175"/>
        <v>1.63514</v>
      </c>
      <c r="FE81" s="2">
        <f t="shared" si="176"/>
        <v>1.5986199999999999</v>
      </c>
      <c r="FF81" s="2">
        <f t="shared" si="177"/>
        <v>1.6996069565217387</v>
      </c>
      <c r="FG81" s="2"/>
      <c r="FH81" s="2"/>
      <c r="FI81" s="2"/>
      <c r="FJ81" s="2"/>
      <c r="FN81" s="79"/>
      <c r="FO81" s="79"/>
      <c r="FP81" s="79"/>
      <c r="FQ81" s="79"/>
      <c r="FR81" s="79"/>
      <c r="GA81" s="12">
        <f t="shared" si="178"/>
        <v>61</v>
      </c>
      <c r="GB81" s="13">
        <f t="shared" si="179"/>
        <v>2.3151999999999999</v>
      </c>
      <c r="GC81" s="2">
        <f t="shared" si="180"/>
        <v>2.3658000000000001</v>
      </c>
      <c r="GD81" s="2">
        <f t="shared" si="181"/>
        <v>2.3311639130434778</v>
      </c>
      <c r="GE81" s="2"/>
      <c r="GF81" s="2"/>
      <c r="GG81" s="2"/>
      <c r="GH81" s="2"/>
    </row>
    <row r="82" spans="2:190" x14ac:dyDescent="0.25">
      <c r="B82" s="28"/>
      <c r="C82" s="28"/>
      <c r="D82" s="28"/>
      <c r="E82" s="28"/>
      <c r="F82" s="28"/>
      <c r="O82" s="12">
        <f t="shared" si="150"/>
        <v>62</v>
      </c>
      <c r="P82" s="13">
        <f t="shared" si="151"/>
        <v>88.719250000000002</v>
      </c>
      <c r="Q82" s="2">
        <f t="shared" si="152"/>
        <v>88.117410000000007</v>
      </c>
      <c r="R82" s="2">
        <f t="shared" si="153"/>
        <v>88.459705869565255</v>
      </c>
      <c r="S82" s="2"/>
      <c r="T82" s="2"/>
      <c r="U82" s="2"/>
      <c r="V82" s="2"/>
      <c r="Z82" s="108"/>
      <c r="AA82" s="108"/>
      <c r="AB82" s="108"/>
      <c r="AC82" s="108"/>
      <c r="AD82" s="108"/>
      <c r="AM82" s="12">
        <f t="shared" si="154"/>
        <v>62</v>
      </c>
      <c r="AN82" s="13">
        <f t="shared" si="155"/>
        <v>67.568049999999999</v>
      </c>
      <c r="AO82" s="2">
        <f t="shared" si="156"/>
        <v>66.460099999999997</v>
      </c>
      <c r="AP82" s="2">
        <f t="shared" si="157"/>
        <v>66.716173695652202</v>
      </c>
      <c r="AQ82" s="2"/>
      <c r="AR82" s="2"/>
      <c r="AS82" s="2"/>
      <c r="AT82" s="2"/>
      <c r="AX82" s="75"/>
      <c r="AY82" s="75"/>
      <c r="AZ82" s="75"/>
      <c r="BA82" s="75"/>
      <c r="BB82" s="75"/>
      <c r="BK82" s="12">
        <f t="shared" si="158"/>
        <v>62</v>
      </c>
      <c r="BL82" s="13">
        <f t="shared" si="159"/>
        <v>11.200390000000001</v>
      </c>
      <c r="BM82" s="2">
        <f t="shared" si="160"/>
        <v>11.771699999999999</v>
      </c>
      <c r="BN82" s="2">
        <f t="shared" si="161"/>
        <v>12.35901673913043</v>
      </c>
      <c r="BO82" s="2"/>
      <c r="BP82" s="2"/>
      <c r="BQ82" s="2"/>
      <c r="BR82" s="2"/>
      <c r="BV82" s="28"/>
      <c r="BW82" s="28"/>
      <c r="BX82" s="28"/>
      <c r="BY82" s="28"/>
      <c r="BZ82" s="28"/>
      <c r="CI82" s="12">
        <f t="shared" si="162"/>
        <v>0</v>
      </c>
      <c r="CJ82" s="13" t="str">
        <f t="shared" si="163"/>
        <v/>
      </c>
      <c r="CK82" s="2" t="str">
        <f t="shared" si="164"/>
        <v/>
      </c>
      <c r="CL82" s="2" t="str">
        <f t="shared" si="165"/>
        <v/>
      </c>
      <c r="CM82" s="2"/>
      <c r="CN82" s="2"/>
      <c r="CO82" s="2"/>
      <c r="CP82" s="2"/>
      <c r="CT82" s="79"/>
      <c r="CU82" s="79"/>
      <c r="CV82" s="79"/>
      <c r="CW82" s="79"/>
      <c r="CX82" s="79"/>
      <c r="DG82" s="12">
        <f t="shared" si="166"/>
        <v>62</v>
      </c>
      <c r="DH82" s="13">
        <f t="shared" si="167"/>
        <v>11.71368</v>
      </c>
      <c r="DI82" s="2">
        <f t="shared" si="168"/>
        <v>11.688750000000001</v>
      </c>
      <c r="DJ82" s="2">
        <f t="shared" si="169"/>
        <v>11.763801739130436</v>
      </c>
      <c r="DK82" s="2"/>
      <c r="DL82" s="2"/>
      <c r="DM82" s="2"/>
      <c r="DN82" s="2"/>
      <c r="DR82" s="79"/>
      <c r="DS82" s="79"/>
      <c r="DT82" s="79"/>
      <c r="DU82" s="79"/>
      <c r="DV82" s="79"/>
      <c r="EE82" s="12">
        <f t="shared" si="170"/>
        <v>62</v>
      </c>
      <c r="EF82" s="13">
        <f t="shared" si="171"/>
        <v>2.50604</v>
      </c>
      <c r="EG82" s="2">
        <f t="shared" si="172"/>
        <v>2.4602599999999999</v>
      </c>
      <c r="EH82" s="2">
        <f t="shared" si="173"/>
        <v>2.5204932608695634</v>
      </c>
      <c r="EI82" s="2"/>
      <c r="EJ82" s="2"/>
      <c r="EK82" s="2"/>
      <c r="EL82" s="2"/>
      <c r="EP82" s="79"/>
      <c r="EQ82" s="79"/>
      <c r="ER82" s="79"/>
      <c r="ES82" s="79"/>
      <c r="ET82" s="79"/>
      <c r="FC82" s="12">
        <f t="shared" si="174"/>
        <v>62</v>
      </c>
      <c r="FD82" s="13">
        <f t="shared" si="175"/>
        <v>1.6315900000000001</v>
      </c>
      <c r="FE82" s="2">
        <f t="shared" si="176"/>
        <v>1.59233</v>
      </c>
      <c r="FF82" s="2">
        <f t="shared" si="177"/>
        <v>1.6933169565217387</v>
      </c>
      <c r="FG82" s="2"/>
      <c r="FH82" s="2"/>
      <c r="FI82" s="2"/>
      <c r="FJ82" s="2"/>
      <c r="FN82" s="79"/>
      <c r="FO82" s="79"/>
      <c r="FP82" s="79"/>
      <c r="FQ82" s="79"/>
      <c r="FR82" s="79"/>
      <c r="GA82" s="12">
        <f t="shared" si="178"/>
        <v>62</v>
      </c>
      <c r="GB82" s="13">
        <f t="shared" si="179"/>
        <v>2.3073000000000001</v>
      </c>
      <c r="GC82" s="2">
        <f t="shared" si="180"/>
        <v>2.3243399999999999</v>
      </c>
      <c r="GD82" s="2">
        <f t="shared" si="181"/>
        <v>2.2897039130434775</v>
      </c>
      <c r="GE82" s="2"/>
      <c r="GF82" s="2"/>
      <c r="GG82" s="2"/>
      <c r="GH82" s="2"/>
    </row>
    <row r="83" spans="2:190" x14ac:dyDescent="0.25">
      <c r="B83" s="28"/>
      <c r="C83" s="28"/>
      <c r="D83" s="28"/>
      <c r="E83" s="28"/>
      <c r="F83" s="28"/>
      <c r="O83" s="12">
        <f t="shared" si="150"/>
        <v>71</v>
      </c>
      <c r="P83" s="13">
        <f t="shared" si="151"/>
        <v>87.608360000000005</v>
      </c>
      <c r="Q83" s="2">
        <f t="shared" si="152"/>
        <v>86.978980000000007</v>
      </c>
      <c r="R83" s="2">
        <f t="shared" si="153"/>
        <v>87.321275869565255</v>
      </c>
      <c r="S83" s="2"/>
      <c r="T83" s="2"/>
      <c r="U83" s="2"/>
      <c r="V83" s="2"/>
      <c r="Z83" s="108"/>
      <c r="AA83" s="108"/>
      <c r="AB83" s="108"/>
      <c r="AC83" s="108"/>
      <c r="AD83" s="108"/>
      <c r="AM83" s="12">
        <f t="shared" si="154"/>
        <v>71</v>
      </c>
      <c r="AN83" s="13">
        <f t="shared" si="155"/>
        <v>64.605630000000005</v>
      </c>
      <c r="AO83" s="2">
        <f t="shared" si="156"/>
        <v>63.632800000000003</v>
      </c>
      <c r="AP83" s="2">
        <f t="shared" si="157"/>
        <v>63.888873695652208</v>
      </c>
      <c r="AQ83" s="2"/>
      <c r="AR83" s="2"/>
      <c r="AS83" s="2"/>
      <c r="AT83" s="2"/>
      <c r="AX83" s="75"/>
      <c r="AY83" s="75"/>
      <c r="AZ83" s="75"/>
      <c r="BA83" s="75"/>
      <c r="BB83" s="75"/>
      <c r="BK83" s="12">
        <f t="shared" si="158"/>
        <v>71</v>
      </c>
      <c r="BL83" s="13">
        <f t="shared" si="159"/>
        <v>14.89162</v>
      </c>
      <c r="BM83" s="2">
        <f t="shared" si="160"/>
        <v>15.18655</v>
      </c>
      <c r="BN83" s="2">
        <f t="shared" si="161"/>
        <v>15.773866739130431</v>
      </c>
      <c r="BO83" s="2"/>
      <c r="BP83" s="2"/>
      <c r="BQ83" s="2"/>
      <c r="BR83" s="2"/>
      <c r="BV83" s="28"/>
      <c r="BW83" s="28"/>
      <c r="BX83" s="28"/>
      <c r="BY83" s="28"/>
      <c r="BZ83" s="28"/>
      <c r="CI83" s="12">
        <f t="shared" si="162"/>
        <v>0</v>
      </c>
      <c r="CJ83" s="13" t="str">
        <f t="shared" si="163"/>
        <v/>
      </c>
      <c r="CK83" s="2" t="str">
        <f t="shared" si="164"/>
        <v/>
      </c>
      <c r="CL83" s="2" t="str">
        <f t="shared" si="165"/>
        <v/>
      </c>
      <c r="CM83" s="2"/>
      <c r="CN83" s="2"/>
      <c r="CO83" s="2"/>
      <c r="CP83" s="2"/>
      <c r="CT83" s="79"/>
      <c r="CU83" s="79"/>
      <c r="CV83" s="79"/>
      <c r="CW83" s="79"/>
      <c r="CX83" s="79"/>
      <c r="DG83" s="12">
        <f t="shared" si="166"/>
        <v>71</v>
      </c>
      <c r="DH83" s="13">
        <f t="shared" si="167"/>
        <v>12.049709999999999</v>
      </c>
      <c r="DI83" s="2">
        <f t="shared" si="168"/>
        <v>12.026199999999999</v>
      </c>
      <c r="DJ83" s="2">
        <f t="shared" si="169"/>
        <v>12.101251739130435</v>
      </c>
      <c r="DK83" s="2"/>
      <c r="DL83" s="2"/>
      <c r="DM83" s="2"/>
      <c r="DN83" s="2"/>
      <c r="DR83" s="79"/>
      <c r="DS83" s="79"/>
      <c r="DT83" s="79"/>
      <c r="DU83" s="79"/>
      <c r="DV83" s="79"/>
      <c r="EE83" s="12">
        <f t="shared" si="170"/>
        <v>71</v>
      </c>
      <c r="EF83" s="13">
        <f t="shared" si="171"/>
        <v>2.7600500000000001</v>
      </c>
      <c r="EG83" s="2">
        <f t="shared" si="172"/>
        <v>2.7466499999999998</v>
      </c>
      <c r="EH83" s="2">
        <f t="shared" si="173"/>
        <v>2.8068832608695633</v>
      </c>
      <c r="EI83" s="2"/>
      <c r="EJ83" s="2"/>
      <c r="EK83" s="2"/>
      <c r="EL83" s="2"/>
      <c r="EP83" s="79"/>
      <c r="EQ83" s="79"/>
      <c r="ER83" s="79"/>
      <c r="ES83" s="79"/>
      <c r="ET83" s="79"/>
      <c r="FC83" s="12">
        <f t="shared" si="174"/>
        <v>71</v>
      </c>
      <c r="FD83" s="13">
        <f t="shared" si="175"/>
        <v>1.71516</v>
      </c>
      <c r="FE83" s="2">
        <f t="shared" si="176"/>
        <v>1.60931</v>
      </c>
      <c r="FF83" s="2">
        <f t="shared" si="177"/>
        <v>1.7102969565217387</v>
      </c>
      <c r="FG83" s="2"/>
      <c r="FH83" s="2"/>
      <c r="FI83" s="2"/>
      <c r="FJ83" s="2"/>
      <c r="FN83" s="79"/>
      <c r="FO83" s="79"/>
      <c r="FP83" s="79"/>
      <c r="FQ83" s="79"/>
      <c r="FR83" s="79"/>
      <c r="GA83" s="12">
        <f t="shared" si="178"/>
        <v>71</v>
      </c>
      <c r="GB83" s="13">
        <f t="shared" si="179"/>
        <v>2.43947</v>
      </c>
      <c r="GC83" s="2">
        <f t="shared" si="180"/>
        <v>2.3491599999999999</v>
      </c>
      <c r="GD83" s="2">
        <f t="shared" si="181"/>
        <v>2.3145239130434776</v>
      </c>
      <c r="GE83" s="2"/>
      <c r="GF83" s="2"/>
      <c r="GG83" s="2"/>
      <c r="GH83" s="2"/>
    </row>
    <row r="84" spans="2:190" x14ac:dyDescent="0.25">
      <c r="B84" s="28"/>
      <c r="C84" s="28"/>
      <c r="D84" s="28"/>
      <c r="E84" s="28"/>
      <c r="F84" s="28"/>
      <c r="O84" s="12">
        <f t="shared" si="150"/>
        <v>81</v>
      </c>
      <c r="P84" s="13">
        <f t="shared" si="151"/>
        <v>88.871489999999994</v>
      </c>
      <c r="Q84" s="2">
        <f t="shared" si="152"/>
        <v>88.325519999999997</v>
      </c>
      <c r="R84" s="2">
        <f t="shared" si="153"/>
        <v>88.667815869565246</v>
      </c>
      <c r="S84" s="2"/>
      <c r="T84" s="2"/>
      <c r="U84" s="2"/>
      <c r="V84" s="2"/>
      <c r="Z84" s="108"/>
      <c r="AA84" s="108"/>
      <c r="AB84" s="108"/>
      <c r="AC84" s="108"/>
      <c r="AD84" s="108"/>
      <c r="AM84" s="12">
        <f t="shared" si="154"/>
        <v>81</v>
      </c>
      <c r="AN84" s="13">
        <f t="shared" si="155"/>
        <v>66.17304</v>
      </c>
      <c r="AO84" s="2">
        <f t="shared" si="156"/>
        <v>65.657510000000002</v>
      </c>
      <c r="AP84" s="2">
        <f t="shared" si="157"/>
        <v>65.913583695652207</v>
      </c>
      <c r="AQ84" s="2"/>
      <c r="AR84" s="2"/>
      <c r="AS84" s="2"/>
      <c r="AT84" s="2"/>
      <c r="AX84" s="75"/>
      <c r="AY84" s="75"/>
      <c r="AZ84" s="75"/>
      <c r="BA84" s="75"/>
      <c r="BB84" s="75"/>
      <c r="BK84" s="12">
        <f t="shared" si="158"/>
        <v>81</v>
      </c>
      <c r="BL84" s="13">
        <f t="shared" si="159"/>
        <v>12.91602</v>
      </c>
      <c r="BM84" s="2">
        <f t="shared" si="160"/>
        <v>12.57382</v>
      </c>
      <c r="BN84" s="2">
        <f t="shared" si="161"/>
        <v>13.161136739130431</v>
      </c>
      <c r="BO84" s="2"/>
      <c r="BP84" s="2"/>
      <c r="BQ84" s="2"/>
      <c r="BR84" s="2"/>
      <c r="BV84" s="28"/>
      <c r="BW84" s="28"/>
      <c r="BX84" s="28"/>
      <c r="BY84" s="28"/>
      <c r="BZ84" s="28"/>
      <c r="CI84" s="12">
        <f t="shared" si="162"/>
        <v>0</v>
      </c>
      <c r="CJ84" s="13" t="str">
        <f t="shared" si="163"/>
        <v/>
      </c>
      <c r="CK84" s="2" t="str">
        <f t="shared" si="164"/>
        <v/>
      </c>
      <c r="CL84" s="2" t="str">
        <f t="shared" si="165"/>
        <v/>
      </c>
      <c r="CM84" s="2"/>
      <c r="CN84" s="2"/>
      <c r="CO84" s="2"/>
      <c r="CP84" s="2"/>
      <c r="CT84" s="79"/>
      <c r="CU84" s="79"/>
      <c r="CV84" s="79"/>
      <c r="CW84" s="79"/>
      <c r="CX84" s="79"/>
      <c r="DG84" s="12">
        <f t="shared" si="166"/>
        <v>81</v>
      </c>
      <c r="DH84" s="13">
        <f t="shared" si="167"/>
        <v>11.710229999999999</v>
      </c>
      <c r="DI84" s="2">
        <f t="shared" si="168"/>
        <v>11.683350000000001</v>
      </c>
      <c r="DJ84" s="2">
        <f t="shared" si="169"/>
        <v>11.758401739130436</v>
      </c>
      <c r="DK84" s="2"/>
      <c r="DL84" s="2"/>
      <c r="DM84" s="2"/>
      <c r="DN84" s="2"/>
      <c r="DR84" s="79"/>
      <c r="DS84" s="79"/>
      <c r="DT84" s="79"/>
      <c r="DU84" s="79"/>
      <c r="DV84" s="79"/>
      <c r="EE84" s="12">
        <f t="shared" si="170"/>
        <v>81</v>
      </c>
      <c r="EF84" s="13">
        <f t="shared" si="171"/>
        <v>2.6342599999999998</v>
      </c>
      <c r="EG84" s="2">
        <f t="shared" si="172"/>
        <v>2.5774599999999999</v>
      </c>
      <c r="EH84" s="2">
        <f t="shared" si="173"/>
        <v>2.6376932608695633</v>
      </c>
      <c r="EI84" s="2"/>
      <c r="EJ84" s="2"/>
      <c r="EK84" s="2"/>
      <c r="EL84" s="2"/>
      <c r="EP84" s="79"/>
      <c r="EQ84" s="79"/>
      <c r="ER84" s="79"/>
      <c r="ES84" s="79"/>
      <c r="ET84" s="79"/>
      <c r="FC84" s="12">
        <f t="shared" si="174"/>
        <v>81</v>
      </c>
      <c r="FD84" s="13">
        <f t="shared" si="175"/>
        <v>1.72235</v>
      </c>
      <c r="FE84" s="2">
        <f t="shared" si="176"/>
        <v>1.6479200000000001</v>
      </c>
      <c r="FF84" s="2">
        <f t="shared" si="177"/>
        <v>1.7489069565217388</v>
      </c>
      <c r="FG84" s="2"/>
      <c r="FH84" s="2"/>
      <c r="FI84" s="2"/>
      <c r="FJ84" s="2"/>
      <c r="FN84" s="79"/>
      <c r="FO84" s="79"/>
      <c r="FP84" s="79"/>
      <c r="FQ84" s="79"/>
      <c r="FR84" s="79"/>
      <c r="GA84" s="12">
        <f t="shared" si="178"/>
        <v>81</v>
      </c>
      <c r="GB84" s="13">
        <f t="shared" si="179"/>
        <v>2.42727</v>
      </c>
      <c r="GC84" s="2">
        <f t="shared" si="180"/>
        <v>2.4592900000000002</v>
      </c>
      <c r="GD84" s="2">
        <f t="shared" si="181"/>
        <v>2.4246539130434779</v>
      </c>
      <c r="GE84" s="2"/>
      <c r="GF84" s="2"/>
      <c r="GG84" s="2"/>
      <c r="GH84" s="2"/>
    </row>
    <row r="85" spans="2:190" x14ac:dyDescent="0.25">
      <c r="B85" s="28"/>
      <c r="C85" s="28"/>
      <c r="D85" s="28"/>
      <c r="E85" s="28"/>
      <c r="F85" s="28"/>
      <c r="O85" s="12">
        <f t="shared" si="150"/>
        <v>82</v>
      </c>
      <c r="P85" s="13">
        <f t="shared" si="151"/>
        <v>88.866919999999993</v>
      </c>
      <c r="Q85" s="2">
        <f t="shared" si="152"/>
        <v>88.357460000000003</v>
      </c>
      <c r="R85" s="2">
        <f t="shared" si="153"/>
        <v>88.699755869565251</v>
      </c>
      <c r="S85" s="2"/>
      <c r="T85" s="2"/>
      <c r="U85" s="2"/>
      <c r="V85" s="2"/>
      <c r="Z85" s="108"/>
      <c r="AA85" s="108"/>
      <c r="AB85" s="108"/>
      <c r="AC85" s="108"/>
      <c r="AD85" s="108"/>
      <c r="AM85" s="12">
        <f t="shared" si="154"/>
        <v>82</v>
      </c>
      <c r="AN85" s="13">
        <f t="shared" si="155"/>
        <v>66.133560000000003</v>
      </c>
      <c r="AO85" s="2">
        <f t="shared" si="156"/>
        <v>64.927670000000006</v>
      </c>
      <c r="AP85" s="2">
        <f t="shared" si="157"/>
        <v>65.183743695652211</v>
      </c>
      <c r="AQ85" s="2"/>
      <c r="AR85" s="2"/>
      <c r="AS85" s="2"/>
      <c r="AT85" s="2"/>
      <c r="AX85" s="75"/>
      <c r="AY85" s="75"/>
      <c r="AZ85" s="75"/>
      <c r="BA85" s="75"/>
      <c r="BB85" s="75"/>
      <c r="BK85" s="12">
        <f t="shared" si="158"/>
        <v>82</v>
      </c>
      <c r="BL85" s="13">
        <f t="shared" si="159"/>
        <v>12.993539999999999</v>
      </c>
      <c r="BM85" s="2">
        <f t="shared" si="160"/>
        <v>13.665760000000001</v>
      </c>
      <c r="BN85" s="2">
        <f t="shared" si="161"/>
        <v>14.253076739130432</v>
      </c>
      <c r="BO85" s="2"/>
      <c r="BP85" s="2"/>
      <c r="BQ85" s="2"/>
      <c r="BR85" s="2"/>
      <c r="BV85" s="28"/>
      <c r="BW85" s="28"/>
      <c r="BX85" s="28"/>
      <c r="BY85" s="28"/>
      <c r="BZ85" s="28"/>
      <c r="CI85" s="12">
        <f t="shared" si="162"/>
        <v>0</v>
      </c>
      <c r="CJ85" s="13" t="str">
        <f t="shared" si="163"/>
        <v/>
      </c>
      <c r="CK85" s="2" t="str">
        <f t="shared" si="164"/>
        <v/>
      </c>
      <c r="CL85" s="2" t="str">
        <f t="shared" si="165"/>
        <v/>
      </c>
      <c r="CM85" s="2"/>
      <c r="CN85" s="2"/>
      <c r="CO85" s="2"/>
      <c r="CP85" s="2"/>
      <c r="CT85" s="79"/>
      <c r="CU85" s="79"/>
      <c r="CV85" s="79"/>
      <c r="CW85" s="79"/>
      <c r="CX85" s="79"/>
      <c r="DG85" s="12">
        <f t="shared" si="166"/>
        <v>82</v>
      </c>
      <c r="DH85" s="13">
        <f t="shared" si="167"/>
        <v>11.7135</v>
      </c>
      <c r="DI85" s="2">
        <f t="shared" si="168"/>
        <v>11.674659999999999</v>
      </c>
      <c r="DJ85" s="2">
        <f t="shared" si="169"/>
        <v>11.749711739130435</v>
      </c>
      <c r="DK85" s="2"/>
      <c r="DL85" s="2"/>
      <c r="DM85" s="2"/>
      <c r="DN85" s="2"/>
      <c r="DR85" s="79"/>
      <c r="DS85" s="79"/>
      <c r="DT85" s="79"/>
      <c r="DU85" s="79"/>
      <c r="DV85" s="79"/>
      <c r="EE85" s="12">
        <f t="shared" si="170"/>
        <v>82</v>
      </c>
      <c r="EF85" s="13">
        <f t="shared" si="171"/>
        <v>2.6416900000000001</v>
      </c>
      <c r="EG85" s="2">
        <f t="shared" si="172"/>
        <v>2.6293600000000001</v>
      </c>
      <c r="EH85" s="2">
        <f t="shared" si="173"/>
        <v>2.6895932608695636</v>
      </c>
      <c r="EI85" s="2"/>
      <c r="EJ85" s="2"/>
      <c r="EK85" s="2"/>
      <c r="EL85" s="2"/>
      <c r="EP85" s="79"/>
      <c r="EQ85" s="79"/>
      <c r="ER85" s="79"/>
      <c r="ES85" s="79"/>
      <c r="ET85" s="79"/>
      <c r="FC85" s="12">
        <f t="shared" si="174"/>
        <v>82</v>
      </c>
      <c r="FD85" s="13">
        <f t="shared" si="175"/>
        <v>1.7420800000000001</v>
      </c>
      <c r="FE85" s="2">
        <f t="shared" si="176"/>
        <v>1.6607400000000001</v>
      </c>
      <c r="FF85" s="2">
        <f t="shared" si="177"/>
        <v>1.7617269565217388</v>
      </c>
      <c r="FG85" s="2"/>
      <c r="FH85" s="2"/>
      <c r="FI85" s="2"/>
      <c r="FJ85" s="2"/>
      <c r="FN85" s="79"/>
      <c r="FO85" s="79"/>
      <c r="FP85" s="79"/>
      <c r="FQ85" s="79"/>
      <c r="FR85" s="79"/>
      <c r="GA85" s="12">
        <f t="shared" si="178"/>
        <v>82</v>
      </c>
      <c r="GB85" s="13">
        <f t="shared" si="179"/>
        <v>2.43865</v>
      </c>
      <c r="GC85" s="2">
        <f t="shared" si="180"/>
        <v>2.4430000000000001</v>
      </c>
      <c r="GD85" s="2">
        <f t="shared" si="181"/>
        <v>2.4083639130434777</v>
      </c>
      <c r="GE85" s="2"/>
      <c r="GF85" s="2"/>
      <c r="GG85" s="2"/>
      <c r="GH85" s="2"/>
    </row>
    <row r="86" spans="2:190" x14ac:dyDescent="0.25">
      <c r="B86" s="28"/>
      <c r="C86" s="28"/>
      <c r="D86" s="28"/>
      <c r="E86" s="28"/>
      <c r="F86" s="28"/>
      <c r="O86" s="12">
        <f t="shared" si="150"/>
        <v>91</v>
      </c>
      <c r="P86" s="13">
        <f t="shared" si="151"/>
        <v>84.672960000000003</v>
      </c>
      <c r="Q86" s="2">
        <f t="shared" si="152"/>
        <v>83.722409999999996</v>
      </c>
      <c r="R86" s="2">
        <f t="shared" si="153"/>
        <v>84.064705869565245</v>
      </c>
      <c r="S86" s="2"/>
      <c r="T86" s="2"/>
      <c r="U86" s="2"/>
      <c r="V86" s="2"/>
      <c r="Z86" s="108"/>
      <c r="AA86" s="108"/>
      <c r="AB86" s="108"/>
      <c r="AC86" s="108"/>
      <c r="AD86" s="108"/>
      <c r="AM86" s="12">
        <f t="shared" si="154"/>
        <v>91</v>
      </c>
      <c r="AN86" s="13">
        <f t="shared" si="155"/>
        <v>67.277869999999993</v>
      </c>
      <c r="AO86" s="2">
        <f t="shared" si="156"/>
        <v>67.058530000000005</v>
      </c>
      <c r="AP86" s="2">
        <f t="shared" si="157"/>
        <v>67.31460369565221</v>
      </c>
      <c r="AQ86" s="2"/>
      <c r="AR86" s="2"/>
      <c r="AS86" s="2"/>
      <c r="AT86" s="2"/>
      <c r="AX86" s="75"/>
      <c r="AY86" s="75"/>
      <c r="AZ86" s="75"/>
      <c r="BA86" s="75"/>
      <c r="BB86" s="75"/>
      <c r="BK86" s="12">
        <f t="shared" si="158"/>
        <v>91</v>
      </c>
      <c r="BL86" s="13">
        <f t="shared" si="159"/>
        <v>11.11796</v>
      </c>
      <c r="BM86" s="2">
        <f t="shared" si="160"/>
        <v>10.533530000000001</v>
      </c>
      <c r="BN86" s="2">
        <f t="shared" si="161"/>
        <v>11.120846739130432</v>
      </c>
      <c r="BO86" s="2"/>
      <c r="BP86" s="2"/>
      <c r="BQ86" s="2"/>
      <c r="BR86" s="2"/>
      <c r="BV86" s="28"/>
      <c r="BW86" s="28"/>
      <c r="BX86" s="28"/>
      <c r="BY86" s="28"/>
      <c r="BZ86" s="28"/>
      <c r="CI86" s="12">
        <f t="shared" si="162"/>
        <v>0</v>
      </c>
      <c r="CJ86" s="13" t="str">
        <f t="shared" si="163"/>
        <v/>
      </c>
      <c r="CK86" s="2" t="str">
        <f t="shared" si="164"/>
        <v/>
      </c>
      <c r="CL86" s="2" t="str">
        <f t="shared" si="165"/>
        <v/>
      </c>
      <c r="CM86" s="2"/>
      <c r="CN86" s="2"/>
      <c r="CO86" s="2"/>
      <c r="CP86" s="2"/>
      <c r="CT86" s="79"/>
      <c r="CU86" s="79"/>
      <c r="CV86" s="79"/>
      <c r="CW86" s="79"/>
      <c r="CX86" s="79"/>
      <c r="DG86" s="12">
        <f t="shared" si="166"/>
        <v>91</v>
      </c>
      <c r="DH86" s="13">
        <f t="shared" si="167"/>
        <v>12.68102</v>
      </c>
      <c r="DI86" s="2">
        <f t="shared" si="168"/>
        <v>12.667669999999999</v>
      </c>
      <c r="DJ86" s="2">
        <f t="shared" si="169"/>
        <v>12.742721739130435</v>
      </c>
      <c r="DK86" s="2"/>
      <c r="DL86" s="2"/>
      <c r="DM86" s="2"/>
      <c r="DN86" s="2"/>
      <c r="DR86" s="79"/>
      <c r="DS86" s="79"/>
      <c r="DT86" s="79"/>
      <c r="DU86" s="79"/>
      <c r="DV86" s="79"/>
      <c r="EE86" s="12">
        <f t="shared" si="170"/>
        <v>91</v>
      </c>
      <c r="EF86" s="13">
        <f t="shared" si="171"/>
        <v>2.6402999999999999</v>
      </c>
      <c r="EG86" s="2">
        <f t="shared" si="172"/>
        <v>2.5550099999999998</v>
      </c>
      <c r="EH86" s="2">
        <f t="shared" si="173"/>
        <v>2.6152432608695633</v>
      </c>
      <c r="EI86" s="2"/>
      <c r="EJ86" s="2"/>
      <c r="EK86" s="2"/>
      <c r="EL86" s="2"/>
      <c r="EP86" s="79"/>
      <c r="EQ86" s="79"/>
      <c r="ER86" s="79"/>
      <c r="ES86" s="79"/>
      <c r="ET86" s="79"/>
      <c r="FC86" s="12">
        <f t="shared" si="174"/>
        <v>91</v>
      </c>
      <c r="FD86" s="13">
        <f t="shared" si="175"/>
        <v>1.58874</v>
      </c>
      <c r="FE86" s="2">
        <f t="shared" si="176"/>
        <v>1.4738500000000001</v>
      </c>
      <c r="FF86" s="2">
        <f t="shared" si="177"/>
        <v>1.5748369565217388</v>
      </c>
      <c r="FG86" s="2"/>
      <c r="FH86" s="2"/>
      <c r="FI86" s="2"/>
      <c r="FJ86" s="2"/>
      <c r="FN86" s="79"/>
      <c r="FO86" s="79"/>
      <c r="FP86" s="79"/>
      <c r="FQ86" s="79"/>
      <c r="FR86" s="79"/>
      <c r="GA86" s="12">
        <f t="shared" si="178"/>
        <v>91</v>
      </c>
      <c r="GB86" s="13">
        <f t="shared" si="179"/>
        <v>2.2258800000000001</v>
      </c>
      <c r="GC86" s="2">
        <f t="shared" si="180"/>
        <v>2.2317</v>
      </c>
      <c r="GD86" s="2">
        <f t="shared" si="181"/>
        <v>2.1970639130434777</v>
      </c>
      <c r="GE86" s="2"/>
      <c r="GF86" s="2"/>
      <c r="GG86" s="2"/>
      <c r="GH86" s="2"/>
    </row>
    <row r="87" spans="2:190" x14ac:dyDescent="0.25">
      <c r="B87" s="28"/>
      <c r="C87" s="28"/>
      <c r="D87" s="28"/>
      <c r="E87" s="28"/>
      <c r="F87" s="28"/>
      <c r="O87" s="12">
        <f t="shared" si="150"/>
        <v>92</v>
      </c>
      <c r="P87" s="13">
        <f t="shared" si="151"/>
        <v>84.647379999999998</v>
      </c>
      <c r="Q87" s="2">
        <f t="shared" si="152"/>
        <v>83.951179999999994</v>
      </c>
      <c r="R87" s="2">
        <f t="shared" si="153"/>
        <v>84.293475869565242</v>
      </c>
      <c r="S87" s="2"/>
      <c r="T87" s="2"/>
      <c r="U87" s="2"/>
      <c r="V87" s="2"/>
      <c r="Z87" s="108"/>
      <c r="AA87" s="108"/>
      <c r="AB87" s="108"/>
      <c r="AC87" s="108"/>
      <c r="AD87" s="108"/>
      <c r="AM87" s="12">
        <f t="shared" si="154"/>
        <v>92</v>
      </c>
      <c r="AN87" s="13">
        <f t="shared" si="155"/>
        <v>67.318929999999995</v>
      </c>
      <c r="AO87" s="2">
        <f t="shared" si="156"/>
        <v>67.339460000000003</v>
      </c>
      <c r="AP87" s="2">
        <f t="shared" si="157"/>
        <v>67.595533695652207</v>
      </c>
      <c r="AQ87" s="2"/>
      <c r="AR87" s="2"/>
      <c r="AS87" s="2"/>
      <c r="AT87" s="2"/>
      <c r="AX87" s="75"/>
      <c r="AY87" s="75"/>
      <c r="AZ87" s="75"/>
      <c r="BA87" s="75"/>
      <c r="BB87" s="75"/>
      <c r="BK87" s="12">
        <f t="shared" si="158"/>
        <v>92</v>
      </c>
      <c r="BL87" s="13">
        <f t="shared" si="159"/>
        <v>11.02275</v>
      </c>
      <c r="BM87" s="2">
        <f t="shared" si="160"/>
        <v>10.3459</v>
      </c>
      <c r="BN87" s="2">
        <f t="shared" si="161"/>
        <v>10.933216739130431</v>
      </c>
      <c r="BO87" s="2"/>
      <c r="BP87" s="2"/>
      <c r="BQ87" s="2"/>
      <c r="BR87" s="2"/>
      <c r="BV87" s="28"/>
      <c r="BW87" s="28"/>
      <c r="BX87" s="28"/>
      <c r="BY87" s="28"/>
      <c r="BZ87" s="28"/>
      <c r="CI87" s="12">
        <f t="shared" si="162"/>
        <v>0</v>
      </c>
      <c r="CJ87" s="13" t="str">
        <f t="shared" si="163"/>
        <v/>
      </c>
      <c r="CK87" s="2" t="str">
        <f t="shared" si="164"/>
        <v/>
      </c>
      <c r="CL87" s="2" t="str">
        <f t="shared" si="165"/>
        <v/>
      </c>
      <c r="CM87" s="2"/>
      <c r="CN87" s="2"/>
      <c r="CO87" s="2"/>
      <c r="CP87" s="2"/>
      <c r="CT87" s="79"/>
      <c r="CU87" s="79"/>
      <c r="CV87" s="79"/>
      <c r="CW87" s="79"/>
      <c r="CX87" s="79"/>
      <c r="DG87" s="12">
        <f t="shared" si="166"/>
        <v>92</v>
      </c>
      <c r="DH87" s="13">
        <f t="shared" si="167"/>
        <v>12.673439999999999</v>
      </c>
      <c r="DI87" s="2">
        <f t="shared" si="168"/>
        <v>12.66039</v>
      </c>
      <c r="DJ87" s="2">
        <f t="shared" si="169"/>
        <v>12.735441739130435</v>
      </c>
      <c r="DK87" s="2"/>
      <c r="DL87" s="2"/>
      <c r="DM87" s="2"/>
      <c r="DN87" s="2"/>
      <c r="DR87" s="79"/>
      <c r="DS87" s="79"/>
      <c r="DT87" s="79"/>
      <c r="DU87" s="79"/>
      <c r="DV87" s="79"/>
      <c r="EE87" s="12">
        <f t="shared" si="170"/>
        <v>92</v>
      </c>
      <c r="EF87" s="13">
        <f t="shared" si="171"/>
        <v>2.6369899999999999</v>
      </c>
      <c r="EG87" s="2">
        <f t="shared" si="172"/>
        <v>2.5865200000000002</v>
      </c>
      <c r="EH87" s="2">
        <f t="shared" si="173"/>
        <v>2.6467532608695636</v>
      </c>
      <c r="EI87" s="2"/>
      <c r="EJ87" s="2"/>
      <c r="EK87" s="2"/>
      <c r="EL87" s="2"/>
      <c r="EP87" s="79"/>
      <c r="EQ87" s="79"/>
      <c r="ER87" s="79"/>
      <c r="ES87" s="79"/>
      <c r="ET87" s="79"/>
      <c r="FC87" s="12">
        <f t="shared" si="174"/>
        <v>92</v>
      </c>
      <c r="FD87" s="13">
        <f t="shared" si="175"/>
        <v>1.5871500000000001</v>
      </c>
      <c r="FE87" s="2">
        <f t="shared" si="176"/>
        <v>1.4241699999999999</v>
      </c>
      <c r="FF87" s="2">
        <f t="shared" si="177"/>
        <v>1.5251569565217387</v>
      </c>
      <c r="FG87" s="2"/>
      <c r="FH87" s="2"/>
      <c r="FI87" s="2"/>
      <c r="FJ87" s="2"/>
      <c r="FN87" s="79"/>
      <c r="FO87" s="79"/>
      <c r="FP87" s="79"/>
      <c r="FQ87" s="79"/>
      <c r="FR87" s="79"/>
      <c r="GA87" s="12">
        <f t="shared" si="178"/>
        <v>92</v>
      </c>
      <c r="GB87" s="13">
        <f t="shared" si="179"/>
        <v>2.2077599999999999</v>
      </c>
      <c r="GC87" s="2">
        <f t="shared" si="180"/>
        <v>2.2837399999999999</v>
      </c>
      <c r="GD87" s="2">
        <f t="shared" si="181"/>
        <v>2.2491039130434776</v>
      </c>
      <c r="GE87" s="2"/>
      <c r="GF87" s="2"/>
      <c r="GG87" s="2"/>
      <c r="GH87" s="2"/>
    </row>
    <row r="88" spans="2:190" x14ac:dyDescent="0.25">
      <c r="B88" s="28"/>
      <c r="C88" s="28"/>
      <c r="D88" s="28"/>
      <c r="E88" s="28"/>
      <c r="F88" s="28"/>
      <c r="O88" s="12">
        <f t="shared" si="150"/>
        <v>101</v>
      </c>
      <c r="P88" s="13">
        <f t="shared" si="151"/>
        <v>87.335099999999997</v>
      </c>
      <c r="Q88" s="2">
        <f t="shared" si="152"/>
        <v>87.419820000000001</v>
      </c>
      <c r="R88" s="2">
        <f t="shared" si="153"/>
        <v>87.76211586956525</v>
      </c>
      <c r="S88" s="2"/>
      <c r="T88" s="2"/>
      <c r="U88" s="2"/>
      <c r="V88" s="2"/>
      <c r="Z88" s="108"/>
      <c r="AA88" s="108"/>
      <c r="AB88" s="108"/>
      <c r="AC88" s="108"/>
      <c r="AD88" s="108"/>
      <c r="AM88" s="12">
        <f t="shared" si="154"/>
        <v>101</v>
      </c>
      <c r="AN88" s="13">
        <f t="shared" si="155"/>
        <v>65.8767</v>
      </c>
      <c r="AO88" s="2">
        <f t="shared" si="156"/>
        <v>65.723609999999994</v>
      </c>
      <c r="AP88" s="2">
        <f t="shared" si="157"/>
        <v>65.979683695652199</v>
      </c>
      <c r="AQ88" s="2"/>
      <c r="AR88" s="2"/>
      <c r="AS88" s="2"/>
      <c r="AT88" s="2"/>
      <c r="AX88" s="75"/>
      <c r="AY88" s="75"/>
      <c r="AZ88" s="75"/>
      <c r="BA88" s="75"/>
      <c r="BB88" s="75"/>
      <c r="BK88" s="12">
        <f t="shared" si="158"/>
        <v>101</v>
      </c>
      <c r="BL88" s="13">
        <f t="shared" si="159"/>
        <v>12.327360000000001</v>
      </c>
      <c r="BM88" s="2">
        <f t="shared" si="160"/>
        <v>10.65936</v>
      </c>
      <c r="BN88" s="2">
        <f t="shared" si="161"/>
        <v>11.246676739130431</v>
      </c>
      <c r="BO88" s="2"/>
      <c r="BP88" s="2"/>
      <c r="BQ88" s="2"/>
      <c r="BR88" s="2"/>
      <c r="BV88" s="28"/>
      <c r="BW88" s="28"/>
      <c r="BX88" s="28"/>
      <c r="BY88" s="28"/>
      <c r="BZ88" s="28"/>
      <c r="CI88" s="12">
        <f t="shared" si="162"/>
        <v>0</v>
      </c>
      <c r="CJ88" s="13" t="str">
        <f t="shared" si="163"/>
        <v/>
      </c>
      <c r="CK88" s="2" t="str">
        <f t="shared" si="164"/>
        <v/>
      </c>
      <c r="CL88" s="2" t="str">
        <f t="shared" si="165"/>
        <v/>
      </c>
      <c r="CM88" s="2"/>
      <c r="CN88" s="2"/>
      <c r="CO88" s="2"/>
      <c r="CP88" s="2"/>
      <c r="CT88" s="79"/>
      <c r="CU88" s="79"/>
      <c r="CV88" s="79"/>
      <c r="CW88" s="79"/>
      <c r="CX88" s="79"/>
      <c r="DG88" s="12">
        <f t="shared" si="166"/>
        <v>101</v>
      </c>
      <c r="DH88" s="13">
        <f t="shared" si="167"/>
        <v>12.03992</v>
      </c>
      <c r="DI88" s="2">
        <f t="shared" si="168"/>
        <v>11.913119999999999</v>
      </c>
      <c r="DJ88" s="2">
        <f t="shared" si="169"/>
        <v>11.988171739130435</v>
      </c>
      <c r="DK88" s="2"/>
      <c r="DL88" s="2"/>
      <c r="DM88" s="2"/>
      <c r="DN88" s="2"/>
      <c r="DR88" s="79"/>
      <c r="DS88" s="79"/>
      <c r="DT88" s="79"/>
      <c r="DU88" s="79"/>
      <c r="DV88" s="79"/>
      <c r="EE88" s="12">
        <f t="shared" si="170"/>
        <v>101</v>
      </c>
      <c r="EF88" s="13">
        <f t="shared" si="171"/>
        <v>2.7364600000000001</v>
      </c>
      <c r="EG88" s="2">
        <f t="shared" si="172"/>
        <v>2.6024500000000002</v>
      </c>
      <c r="EH88" s="2">
        <f t="shared" si="173"/>
        <v>2.6626832608695636</v>
      </c>
      <c r="EI88" s="2"/>
      <c r="EJ88" s="2"/>
      <c r="EK88" s="2"/>
      <c r="EL88" s="2"/>
      <c r="EP88" s="79"/>
      <c r="EQ88" s="79"/>
      <c r="ER88" s="79"/>
      <c r="ES88" s="79"/>
      <c r="ET88" s="79"/>
      <c r="FC88" s="12">
        <f t="shared" si="174"/>
        <v>101</v>
      </c>
      <c r="FD88" s="13">
        <f t="shared" si="175"/>
        <v>1.7862499999999999</v>
      </c>
      <c r="FE88" s="2">
        <f t="shared" si="176"/>
        <v>1.5664499999999999</v>
      </c>
      <c r="FF88" s="2">
        <f t="shared" si="177"/>
        <v>1.6674369565217386</v>
      </c>
      <c r="FG88" s="2"/>
      <c r="FH88" s="2"/>
      <c r="FI88" s="2"/>
      <c r="FJ88" s="2"/>
      <c r="FN88" s="79"/>
      <c r="FO88" s="79"/>
      <c r="FP88" s="79"/>
      <c r="FQ88" s="79"/>
      <c r="FR88" s="79"/>
      <c r="GA88" s="12">
        <f t="shared" si="178"/>
        <v>101</v>
      </c>
      <c r="GB88" s="13">
        <f t="shared" si="179"/>
        <v>2.7939600000000002</v>
      </c>
      <c r="GC88" s="2">
        <f t="shared" si="180"/>
        <v>2.9596499999999999</v>
      </c>
      <c r="GD88" s="2">
        <f t="shared" si="181"/>
        <v>2.9250139130434776</v>
      </c>
      <c r="GE88" s="2"/>
      <c r="GF88" s="2"/>
      <c r="GG88" s="2"/>
      <c r="GH88" s="2"/>
    </row>
    <row r="89" spans="2:190" x14ac:dyDescent="0.25">
      <c r="B89" s="28"/>
      <c r="C89" s="28"/>
      <c r="D89" s="28"/>
      <c r="E89" s="28"/>
      <c r="F89" s="28"/>
      <c r="O89" s="12">
        <f t="shared" si="150"/>
        <v>102</v>
      </c>
      <c r="P89" s="13">
        <f t="shared" si="151"/>
        <v>87.196169999999995</v>
      </c>
      <c r="Q89" s="2">
        <f t="shared" si="152"/>
        <v>88.035330000000002</v>
      </c>
      <c r="R89" s="2">
        <f t="shared" si="153"/>
        <v>88.37762586956525</v>
      </c>
      <c r="S89" s="2"/>
      <c r="T89" s="2"/>
      <c r="U89" s="2"/>
      <c r="V89" s="2"/>
      <c r="Z89" s="108"/>
      <c r="AA89" s="108"/>
      <c r="AB89" s="108"/>
      <c r="AC89" s="108"/>
      <c r="AD89" s="108"/>
      <c r="AM89" s="12">
        <f t="shared" si="154"/>
        <v>102</v>
      </c>
      <c r="AN89" s="13">
        <f t="shared" si="155"/>
        <v>65.753649999999993</v>
      </c>
      <c r="AO89" s="2">
        <f t="shared" si="156"/>
        <v>65.636009999999999</v>
      </c>
      <c r="AP89" s="2">
        <f t="shared" si="157"/>
        <v>65.892083695652204</v>
      </c>
      <c r="AQ89" s="2"/>
      <c r="AR89" s="2"/>
      <c r="AS89" s="2"/>
      <c r="AT89" s="2"/>
      <c r="AX89" s="75"/>
      <c r="AY89" s="75"/>
      <c r="AZ89" s="75"/>
      <c r="BA89" s="75"/>
      <c r="BB89" s="75"/>
      <c r="BK89" s="12">
        <f t="shared" si="158"/>
        <v>102</v>
      </c>
      <c r="BL89" s="13">
        <f t="shared" si="159"/>
        <v>12.275980000000001</v>
      </c>
      <c r="BM89" s="2">
        <f t="shared" si="160"/>
        <v>10.697139999999999</v>
      </c>
      <c r="BN89" s="2">
        <f t="shared" si="161"/>
        <v>11.28445673913043</v>
      </c>
      <c r="BO89" s="2"/>
      <c r="BP89" s="2"/>
      <c r="BQ89" s="2"/>
      <c r="BR89" s="2"/>
      <c r="BV89" s="28"/>
      <c r="BW89" s="28"/>
      <c r="BX89" s="28"/>
      <c r="BY89" s="28"/>
      <c r="BZ89" s="28"/>
      <c r="CI89" s="12">
        <f t="shared" si="162"/>
        <v>0</v>
      </c>
      <c r="CJ89" s="13" t="str">
        <f t="shared" si="163"/>
        <v/>
      </c>
      <c r="CK89" s="2" t="str">
        <f t="shared" si="164"/>
        <v/>
      </c>
      <c r="CL89" s="2" t="str">
        <f t="shared" si="165"/>
        <v/>
      </c>
      <c r="CM89" s="2"/>
      <c r="CN89" s="2"/>
      <c r="CO89" s="2"/>
      <c r="CP89" s="2"/>
      <c r="CT89" s="79"/>
      <c r="CU89" s="79"/>
      <c r="CV89" s="79"/>
      <c r="CW89" s="79"/>
      <c r="CX89" s="79"/>
      <c r="DG89" s="12">
        <f t="shared" si="166"/>
        <v>102</v>
      </c>
      <c r="DH89" s="13">
        <f t="shared" si="167"/>
        <v>12.01976</v>
      </c>
      <c r="DI89" s="2">
        <f t="shared" si="168"/>
        <v>11.84596</v>
      </c>
      <c r="DJ89" s="2">
        <f t="shared" si="169"/>
        <v>11.921011739130435</v>
      </c>
      <c r="DK89" s="2"/>
      <c r="DL89" s="2"/>
      <c r="DM89" s="2"/>
      <c r="DN89" s="2"/>
      <c r="DR89" s="79"/>
      <c r="DS89" s="79"/>
      <c r="DT89" s="79"/>
      <c r="DU89" s="79"/>
      <c r="DV89" s="79"/>
      <c r="EE89" s="12">
        <f t="shared" si="170"/>
        <v>102</v>
      </c>
      <c r="EF89" s="13">
        <f t="shared" si="171"/>
        <v>2.7164700000000002</v>
      </c>
      <c r="EG89" s="2">
        <f t="shared" si="172"/>
        <v>2.5967899999999999</v>
      </c>
      <c r="EH89" s="2">
        <f t="shared" si="173"/>
        <v>2.6570232608695634</v>
      </c>
      <c r="EI89" s="2"/>
      <c r="EJ89" s="2"/>
      <c r="EK89" s="2"/>
      <c r="EL89" s="2"/>
      <c r="EP89" s="79"/>
      <c r="EQ89" s="79"/>
      <c r="ER89" s="79"/>
      <c r="ES89" s="79"/>
      <c r="ET89" s="79"/>
      <c r="FC89" s="12">
        <f t="shared" si="174"/>
        <v>102</v>
      </c>
      <c r="FD89" s="13">
        <f t="shared" si="175"/>
        <v>1.7736000000000001</v>
      </c>
      <c r="FE89" s="2">
        <f t="shared" si="176"/>
        <v>1.6069100000000001</v>
      </c>
      <c r="FF89" s="2">
        <f t="shared" si="177"/>
        <v>1.7078969565217388</v>
      </c>
      <c r="FG89" s="2"/>
      <c r="FH89" s="2"/>
      <c r="FI89" s="2"/>
      <c r="FJ89" s="2"/>
      <c r="FN89" s="79"/>
      <c r="FO89" s="79"/>
      <c r="FP89" s="79"/>
      <c r="FQ89" s="79"/>
      <c r="FR89" s="79"/>
      <c r="GA89" s="12">
        <f t="shared" si="178"/>
        <v>102</v>
      </c>
      <c r="GB89" s="13">
        <f t="shared" si="179"/>
        <v>2.8059099999999999</v>
      </c>
      <c r="GC89" s="2">
        <f t="shared" si="180"/>
        <v>2.9853000000000001</v>
      </c>
      <c r="GD89" s="2">
        <f t="shared" si="181"/>
        <v>2.9506639130434777</v>
      </c>
      <c r="GE89" s="2"/>
      <c r="GF89" s="2"/>
      <c r="GG89" s="2"/>
      <c r="GH89" s="2"/>
    </row>
    <row r="90" spans="2:190" x14ac:dyDescent="0.25">
      <c r="B90" s="28"/>
      <c r="C90" s="28"/>
      <c r="D90" s="28"/>
      <c r="E90" s="28"/>
      <c r="F90" s="28"/>
      <c r="O90" s="12">
        <f t="shared" si="150"/>
        <v>121</v>
      </c>
      <c r="P90" s="13">
        <f t="shared" si="151"/>
        <v>82.504760000000005</v>
      </c>
      <c r="Q90" s="2">
        <f t="shared" si="152"/>
        <v>83.154839999999993</v>
      </c>
      <c r="R90" s="2">
        <f t="shared" si="153"/>
        <v>83.497135869565241</v>
      </c>
      <c r="S90" s="2"/>
      <c r="T90" s="2"/>
      <c r="U90" s="2"/>
      <c r="V90" s="2"/>
      <c r="Z90" s="108"/>
      <c r="AA90" s="108"/>
      <c r="AB90" s="108"/>
      <c r="AC90" s="108"/>
      <c r="AD90" s="108"/>
      <c r="AM90" s="12">
        <f t="shared" si="154"/>
        <v>121</v>
      </c>
      <c r="AN90" s="13">
        <f t="shared" si="155"/>
        <v>66.358199999999997</v>
      </c>
      <c r="AO90" s="2">
        <f t="shared" si="156"/>
        <v>66.306849999999997</v>
      </c>
      <c r="AP90" s="2">
        <f t="shared" si="157"/>
        <v>66.562923695652202</v>
      </c>
      <c r="AQ90" s="2"/>
      <c r="AR90" s="2"/>
      <c r="AS90" s="2"/>
      <c r="AT90" s="2"/>
      <c r="AX90" s="75"/>
      <c r="AY90" s="75"/>
      <c r="AZ90" s="75"/>
      <c r="BA90" s="75"/>
      <c r="BB90" s="75"/>
      <c r="BK90" s="12">
        <f t="shared" si="158"/>
        <v>121</v>
      </c>
      <c r="BL90" s="13">
        <f t="shared" si="159"/>
        <v>11.81992</v>
      </c>
      <c r="BM90" s="2">
        <f t="shared" si="160"/>
        <v>10.95111</v>
      </c>
      <c r="BN90" s="2">
        <f t="shared" si="161"/>
        <v>11.538426739130431</v>
      </c>
      <c r="BO90" s="2"/>
      <c r="BP90" s="2"/>
      <c r="BQ90" s="2"/>
      <c r="BR90" s="2"/>
      <c r="BV90" s="28"/>
      <c r="BW90" s="28"/>
      <c r="BX90" s="28"/>
      <c r="BY90" s="28"/>
      <c r="BZ90" s="28"/>
      <c r="CI90" s="12">
        <f t="shared" si="162"/>
        <v>0</v>
      </c>
      <c r="CJ90" s="13" t="str">
        <f t="shared" si="163"/>
        <v/>
      </c>
      <c r="CK90" s="2" t="str">
        <f t="shared" si="164"/>
        <v/>
      </c>
      <c r="CL90" s="2" t="str">
        <f t="shared" si="165"/>
        <v/>
      </c>
      <c r="CM90" s="2"/>
      <c r="CN90" s="2"/>
      <c r="CO90" s="2"/>
      <c r="CP90" s="2"/>
      <c r="CT90" s="79"/>
      <c r="CU90" s="79"/>
      <c r="CV90" s="79"/>
      <c r="CW90" s="79"/>
      <c r="CX90" s="79"/>
      <c r="DG90" s="12">
        <f t="shared" si="166"/>
        <v>121</v>
      </c>
      <c r="DH90" s="13">
        <f t="shared" si="167"/>
        <v>13.292730000000001</v>
      </c>
      <c r="DI90" s="2">
        <f t="shared" si="168"/>
        <v>13.334009999999999</v>
      </c>
      <c r="DJ90" s="2">
        <f t="shared" si="169"/>
        <v>13.409061739130435</v>
      </c>
      <c r="DK90" s="2"/>
      <c r="DL90" s="2"/>
      <c r="DM90" s="2"/>
      <c r="DN90" s="2"/>
      <c r="DR90" s="79"/>
      <c r="DS90" s="79"/>
      <c r="DT90" s="79"/>
      <c r="DU90" s="79"/>
      <c r="DV90" s="79"/>
      <c r="EE90" s="12">
        <f t="shared" si="170"/>
        <v>121</v>
      </c>
      <c r="EF90" s="13">
        <f t="shared" si="171"/>
        <v>2.68649</v>
      </c>
      <c r="EG90" s="2">
        <f t="shared" si="172"/>
        <v>2.5960200000000002</v>
      </c>
      <c r="EH90" s="2">
        <f t="shared" si="173"/>
        <v>2.6562532608695637</v>
      </c>
      <c r="EI90" s="2"/>
      <c r="EJ90" s="2"/>
      <c r="EK90" s="2"/>
      <c r="EL90" s="2"/>
      <c r="EP90" s="79"/>
      <c r="EQ90" s="79"/>
      <c r="ER90" s="79"/>
      <c r="ES90" s="79"/>
      <c r="ET90" s="79"/>
      <c r="FC90" s="12">
        <f t="shared" si="174"/>
        <v>121</v>
      </c>
      <c r="FD90" s="13">
        <f t="shared" si="175"/>
        <v>1.4415899999999999</v>
      </c>
      <c r="FE90" s="2">
        <f t="shared" si="176"/>
        <v>1.36544</v>
      </c>
      <c r="FF90" s="2">
        <f t="shared" si="177"/>
        <v>1.4664269565217387</v>
      </c>
      <c r="FG90" s="2"/>
      <c r="FH90" s="2"/>
      <c r="FI90" s="2"/>
      <c r="FJ90" s="2"/>
      <c r="FN90" s="79"/>
      <c r="FO90" s="79"/>
      <c r="FP90" s="79"/>
      <c r="FQ90" s="79"/>
      <c r="FR90" s="79"/>
      <c r="GA90" s="12">
        <f t="shared" si="178"/>
        <v>121</v>
      </c>
      <c r="GB90" s="13">
        <f t="shared" si="179"/>
        <v>1.97071</v>
      </c>
      <c r="GC90" s="2">
        <f t="shared" si="180"/>
        <v>1.9776400000000001</v>
      </c>
      <c r="GD90" s="2">
        <f t="shared" si="181"/>
        <v>1.9430039130434777</v>
      </c>
      <c r="GE90" s="2"/>
      <c r="GF90" s="2"/>
      <c r="GG90" s="2"/>
      <c r="GH90" s="2"/>
    </row>
    <row r="91" spans="2:190" x14ac:dyDescent="0.25">
      <c r="B91" s="28"/>
      <c r="C91" s="28"/>
      <c r="D91" s="28"/>
      <c r="E91" s="28"/>
      <c r="F91" s="28"/>
      <c r="O91" s="12">
        <f t="shared" si="150"/>
        <v>122</v>
      </c>
      <c r="P91" s="13">
        <f t="shared" si="151"/>
        <v>82.50027</v>
      </c>
      <c r="Q91" s="2">
        <f t="shared" si="152"/>
        <v>81.626450000000006</v>
      </c>
      <c r="R91" s="2">
        <f t="shared" si="153"/>
        <v>81.968745869565254</v>
      </c>
      <c r="S91" s="2"/>
      <c r="T91" s="2"/>
      <c r="U91" s="2"/>
      <c r="V91" s="2"/>
      <c r="Z91" s="108"/>
      <c r="AA91" s="108"/>
      <c r="AB91" s="108"/>
      <c r="AC91" s="108"/>
      <c r="AD91" s="108"/>
      <c r="AM91" s="12">
        <f t="shared" si="154"/>
        <v>122</v>
      </c>
      <c r="AN91" s="13">
        <f t="shared" si="155"/>
        <v>66.328159999999997</v>
      </c>
      <c r="AO91" s="2">
        <f t="shared" si="156"/>
        <v>66.030590000000004</v>
      </c>
      <c r="AP91" s="2">
        <f t="shared" si="157"/>
        <v>66.286663695652209</v>
      </c>
      <c r="AQ91" s="2"/>
      <c r="AR91" s="2"/>
      <c r="AS91" s="2"/>
      <c r="AT91" s="2"/>
      <c r="AX91" s="75"/>
      <c r="AY91" s="75"/>
      <c r="AZ91" s="75"/>
      <c r="BA91" s="75"/>
      <c r="BB91" s="75"/>
      <c r="BK91" s="12">
        <f t="shared" si="158"/>
        <v>122</v>
      </c>
      <c r="BL91" s="13">
        <f t="shared" si="159"/>
        <v>11.85497</v>
      </c>
      <c r="BM91" s="2">
        <f t="shared" si="160"/>
        <v>11.33412</v>
      </c>
      <c r="BN91" s="2">
        <f t="shared" si="161"/>
        <v>11.921436739130431</v>
      </c>
      <c r="BO91" s="2"/>
      <c r="BP91" s="2"/>
      <c r="BQ91" s="2"/>
      <c r="BR91" s="2"/>
      <c r="BV91" s="28"/>
      <c r="BW91" s="28"/>
      <c r="BX91" s="28"/>
      <c r="BY91" s="28"/>
      <c r="BZ91" s="28"/>
      <c r="CI91" s="12">
        <f t="shared" si="162"/>
        <v>0</v>
      </c>
      <c r="CJ91" s="13" t="str">
        <f t="shared" si="163"/>
        <v/>
      </c>
      <c r="CK91" s="2" t="str">
        <f t="shared" si="164"/>
        <v/>
      </c>
      <c r="CL91" s="2" t="str">
        <f t="shared" si="165"/>
        <v/>
      </c>
      <c r="CM91" s="2"/>
      <c r="CN91" s="2"/>
      <c r="CO91" s="2"/>
      <c r="CP91" s="2"/>
      <c r="CT91" s="79"/>
      <c r="CU91" s="79"/>
      <c r="CV91" s="79"/>
      <c r="CW91" s="79"/>
      <c r="CX91" s="79"/>
      <c r="DG91" s="12">
        <f t="shared" si="166"/>
        <v>122</v>
      </c>
      <c r="DH91" s="13">
        <f t="shared" si="167"/>
        <v>13.30001</v>
      </c>
      <c r="DI91" s="2">
        <f t="shared" si="168"/>
        <v>13.323840000000001</v>
      </c>
      <c r="DJ91" s="2">
        <f t="shared" si="169"/>
        <v>13.398891739130436</v>
      </c>
      <c r="DK91" s="2"/>
      <c r="DL91" s="2"/>
      <c r="DM91" s="2"/>
      <c r="DN91" s="2"/>
      <c r="DR91" s="79"/>
      <c r="DS91" s="79"/>
      <c r="DT91" s="79"/>
      <c r="DU91" s="79"/>
      <c r="DV91" s="79"/>
      <c r="EE91" s="12">
        <f t="shared" si="170"/>
        <v>122</v>
      </c>
      <c r="EF91" s="13">
        <f t="shared" si="171"/>
        <v>2.6777600000000001</v>
      </c>
      <c r="EG91" s="2">
        <f t="shared" si="172"/>
        <v>2.6609799999999999</v>
      </c>
      <c r="EH91" s="2">
        <f t="shared" si="173"/>
        <v>2.7212132608695634</v>
      </c>
      <c r="EI91" s="2"/>
      <c r="EJ91" s="2"/>
      <c r="EK91" s="2"/>
      <c r="EL91" s="2"/>
      <c r="EP91" s="79"/>
      <c r="EQ91" s="79"/>
      <c r="ER91" s="79"/>
      <c r="ES91" s="79"/>
      <c r="ET91" s="79"/>
      <c r="FC91" s="12">
        <f t="shared" si="174"/>
        <v>122</v>
      </c>
      <c r="FD91" s="13">
        <f t="shared" si="175"/>
        <v>1.44791</v>
      </c>
      <c r="FE91" s="2">
        <f t="shared" si="176"/>
        <v>1.3013999999999999</v>
      </c>
      <c r="FF91" s="2">
        <f t="shared" si="177"/>
        <v>1.4023869565217386</v>
      </c>
      <c r="FG91" s="2"/>
      <c r="FH91" s="2"/>
      <c r="FI91" s="2"/>
      <c r="FJ91" s="2"/>
      <c r="FN91" s="79"/>
      <c r="FO91" s="79"/>
      <c r="FP91" s="79"/>
      <c r="FQ91" s="79"/>
      <c r="FR91" s="79"/>
      <c r="GA91" s="12">
        <f t="shared" si="178"/>
        <v>122</v>
      </c>
      <c r="GB91" s="13">
        <f t="shared" si="179"/>
        <v>1.95042</v>
      </c>
      <c r="GC91" s="2">
        <f t="shared" si="180"/>
        <v>1.9055500000000001</v>
      </c>
      <c r="GD91" s="2">
        <f t="shared" si="181"/>
        <v>1.8709139130434778</v>
      </c>
      <c r="GE91" s="2"/>
      <c r="GF91" s="2"/>
      <c r="GG91" s="2"/>
      <c r="GH91" s="2"/>
    </row>
    <row r="92" spans="2:190" x14ac:dyDescent="0.25">
      <c r="B92" s="28"/>
      <c r="C92" s="28"/>
      <c r="D92" s="28"/>
      <c r="E92" s="28"/>
      <c r="F92" s="28"/>
      <c r="O92" s="12">
        <f t="shared" si="150"/>
        <v>131</v>
      </c>
      <c r="P92" s="13">
        <f t="shared" si="151"/>
        <v>85.753609999999995</v>
      </c>
      <c r="Q92" s="2">
        <f t="shared" si="152"/>
        <v>85.93835</v>
      </c>
      <c r="R92" s="2">
        <f t="shared" si="153"/>
        <v>86.280645869565248</v>
      </c>
      <c r="S92" s="2"/>
      <c r="T92" s="2"/>
      <c r="U92" s="2"/>
      <c r="V92" s="2"/>
      <c r="Z92" s="108"/>
      <c r="AA92" s="108"/>
      <c r="AB92" s="108"/>
      <c r="AC92" s="108"/>
      <c r="AD92" s="108"/>
      <c r="AM92" s="12">
        <f t="shared" si="154"/>
        <v>131</v>
      </c>
      <c r="AN92" s="13">
        <f t="shared" si="155"/>
        <v>64.575879999999998</v>
      </c>
      <c r="AO92" s="2">
        <f t="shared" si="156"/>
        <v>64.569000000000003</v>
      </c>
      <c r="AP92" s="2">
        <f t="shared" si="157"/>
        <v>64.825073695652208</v>
      </c>
      <c r="AQ92" s="2"/>
      <c r="AR92" s="2"/>
      <c r="AS92" s="2"/>
      <c r="AT92" s="2"/>
      <c r="AX92" s="75"/>
      <c r="AY92" s="75"/>
      <c r="AZ92" s="75"/>
      <c r="BA92" s="75"/>
      <c r="BB92" s="75"/>
      <c r="BK92" s="12">
        <f t="shared" si="158"/>
        <v>131</v>
      </c>
      <c r="BL92" s="13">
        <f t="shared" si="159"/>
        <v>14.09416</v>
      </c>
      <c r="BM92" s="2">
        <f t="shared" si="160"/>
        <v>13.17301</v>
      </c>
      <c r="BN92" s="2">
        <f t="shared" si="161"/>
        <v>13.760326739130431</v>
      </c>
      <c r="BO92" s="2"/>
      <c r="BP92" s="2"/>
      <c r="BQ92" s="2"/>
      <c r="BR92" s="2"/>
      <c r="BV92" s="28"/>
      <c r="BW92" s="28"/>
      <c r="BX92" s="28"/>
      <c r="BY92" s="28"/>
      <c r="BZ92" s="28"/>
      <c r="CI92" s="12">
        <f t="shared" si="162"/>
        <v>0</v>
      </c>
      <c r="CJ92" s="13" t="str">
        <f t="shared" si="163"/>
        <v/>
      </c>
      <c r="CK92" s="2" t="str">
        <f t="shared" si="164"/>
        <v/>
      </c>
      <c r="CL92" s="2" t="str">
        <f t="shared" si="165"/>
        <v/>
      </c>
      <c r="CM92" s="2"/>
      <c r="CN92" s="2"/>
      <c r="CO92" s="2"/>
      <c r="CP92" s="2"/>
      <c r="CT92" s="79"/>
      <c r="CU92" s="79"/>
      <c r="CV92" s="79"/>
      <c r="CW92" s="79"/>
      <c r="CX92" s="79"/>
      <c r="DG92" s="12">
        <f t="shared" si="166"/>
        <v>131</v>
      </c>
      <c r="DH92" s="13">
        <f t="shared" si="167"/>
        <v>12.608370000000001</v>
      </c>
      <c r="DI92" s="2">
        <f t="shared" si="168"/>
        <v>12.58611</v>
      </c>
      <c r="DJ92" s="2">
        <f t="shared" si="169"/>
        <v>12.661161739130435</v>
      </c>
      <c r="DK92" s="2"/>
      <c r="DL92" s="2"/>
      <c r="DM92" s="2"/>
      <c r="DN92" s="2"/>
      <c r="DR92" s="79"/>
      <c r="DS92" s="79"/>
      <c r="DT92" s="79"/>
      <c r="DU92" s="79"/>
      <c r="DV92" s="79"/>
      <c r="EE92" s="12">
        <f t="shared" si="170"/>
        <v>131</v>
      </c>
      <c r="EF92" s="13">
        <f t="shared" si="171"/>
        <v>2.71408</v>
      </c>
      <c r="EG92" s="2">
        <f t="shared" si="172"/>
        <v>2.6552500000000001</v>
      </c>
      <c r="EH92" s="2">
        <f t="shared" si="173"/>
        <v>2.7154832608695636</v>
      </c>
      <c r="EI92" s="2"/>
      <c r="EJ92" s="2"/>
      <c r="EK92" s="2"/>
      <c r="EL92" s="2"/>
      <c r="EP92" s="79"/>
      <c r="EQ92" s="79"/>
      <c r="ER92" s="79"/>
      <c r="ES92" s="79"/>
      <c r="ET92" s="79"/>
      <c r="FC92" s="12">
        <f t="shared" si="174"/>
        <v>131</v>
      </c>
      <c r="FD92" s="13">
        <f t="shared" si="175"/>
        <v>1.6374599999999999</v>
      </c>
      <c r="FE92" s="2">
        <f t="shared" si="176"/>
        <v>1.5279799999999999</v>
      </c>
      <c r="FF92" s="2">
        <f t="shared" si="177"/>
        <v>1.6289669565217386</v>
      </c>
      <c r="FG92" s="2"/>
      <c r="FH92" s="2"/>
      <c r="FI92" s="2"/>
      <c r="FJ92" s="2"/>
      <c r="FN92" s="79"/>
      <c r="FO92" s="79"/>
      <c r="FP92" s="79"/>
      <c r="FQ92" s="79"/>
      <c r="FR92" s="79"/>
      <c r="GA92" s="12">
        <f t="shared" si="178"/>
        <v>131</v>
      </c>
      <c r="GB92" s="13">
        <f t="shared" si="179"/>
        <v>2.25834</v>
      </c>
      <c r="GC92" s="2">
        <f t="shared" si="180"/>
        <v>2.3249499999999999</v>
      </c>
      <c r="GD92" s="2">
        <f t="shared" si="181"/>
        <v>2.2903139130434775</v>
      </c>
      <c r="GE92" s="2"/>
      <c r="GF92" s="2"/>
      <c r="GG92" s="2"/>
      <c r="GH92" s="2"/>
    </row>
    <row r="93" spans="2:190" x14ac:dyDescent="0.25">
      <c r="B93" s="28"/>
      <c r="C93" s="28"/>
      <c r="D93" s="28"/>
      <c r="E93" s="28"/>
      <c r="F93" s="28"/>
      <c r="O93" s="12">
        <f t="shared" si="150"/>
        <v>132</v>
      </c>
      <c r="P93" s="13">
        <f t="shared" si="151"/>
        <v>85.777699999999996</v>
      </c>
      <c r="Q93" s="2">
        <f t="shared" si="152"/>
        <v>84.658270000000002</v>
      </c>
      <c r="R93" s="2">
        <f t="shared" si="153"/>
        <v>85.00056586956525</v>
      </c>
      <c r="S93" s="2"/>
      <c r="T93" s="2"/>
      <c r="U93" s="2"/>
      <c r="V93" s="2"/>
      <c r="Z93" s="108"/>
      <c r="AA93" s="108"/>
      <c r="AB93" s="108"/>
      <c r="AC93" s="108"/>
      <c r="AD93" s="108"/>
      <c r="AM93" s="12">
        <f t="shared" si="154"/>
        <v>132</v>
      </c>
      <c r="AN93" s="13">
        <f t="shared" si="155"/>
        <v>64.347130000000007</v>
      </c>
      <c r="AO93" s="2">
        <f t="shared" si="156"/>
        <v>63.886119999999998</v>
      </c>
      <c r="AP93" s="2">
        <f t="shared" si="157"/>
        <v>64.142193695652196</v>
      </c>
      <c r="AQ93" s="2"/>
      <c r="AR93" s="2"/>
      <c r="AS93" s="2"/>
      <c r="AT93" s="2"/>
      <c r="AX93" s="75"/>
      <c r="AY93" s="75"/>
      <c r="AZ93" s="75"/>
      <c r="BA93" s="75"/>
      <c r="BB93" s="75"/>
      <c r="BK93" s="12">
        <f t="shared" si="158"/>
        <v>132</v>
      </c>
      <c r="BL93" s="13">
        <f t="shared" si="159"/>
        <v>14.261979999999999</v>
      </c>
      <c r="BM93" s="2">
        <f t="shared" si="160"/>
        <v>13.807790000000001</v>
      </c>
      <c r="BN93" s="2">
        <f t="shared" si="161"/>
        <v>14.395106739130432</v>
      </c>
      <c r="BO93" s="2"/>
      <c r="BP93" s="2"/>
      <c r="BQ93" s="2"/>
      <c r="BR93" s="2"/>
      <c r="BV93" s="28"/>
      <c r="BW93" s="28"/>
      <c r="BX93" s="28"/>
      <c r="BY93" s="28"/>
      <c r="BZ93" s="28"/>
      <c r="CI93" s="12">
        <f t="shared" si="162"/>
        <v>0</v>
      </c>
      <c r="CJ93" s="13" t="str">
        <f t="shared" si="163"/>
        <v/>
      </c>
      <c r="CK93" s="2" t="str">
        <f t="shared" si="164"/>
        <v/>
      </c>
      <c r="CL93" s="2" t="str">
        <f t="shared" si="165"/>
        <v/>
      </c>
      <c r="CM93" s="2"/>
      <c r="CN93" s="2"/>
      <c r="CO93" s="2"/>
      <c r="CP93" s="2"/>
      <c r="CT93" s="79"/>
      <c r="CU93" s="79"/>
      <c r="CV93" s="79"/>
      <c r="CW93" s="79"/>
      <c r="CX93" s="79"/>
      <c r="DG93" s="12">
        <f t="shared" si="166"/>
        <v>132</v>
      </c>
      <c r="DH93" s="13">
        <f t="shared" si="167"/>
        <v>12.62533</v>
      </c>
      <c r="DI93" s="2">
        <f t="shared" si="168"/>
        <v>12.58047</v>
      </c>
      <c r="DJ93" s="2">
        <f t="shared" si="169"/>
        <v>12.655521739130435</v>
      </c>
      <c r="DK93" s="2"/>
      <c r="DL93" s="2"/>
      <c r="DM93" s="2"/>
      <c r="DN93" s="2"/>
      <c r="DR93" s="79"/>
      <c r="DS93" s="79"/>
      <c r="DT93" s="79"/>
      <c r="DU93" s="79"/>
      <c r="DV93" s="79"/>
      <c r="EE93" s="12">
        <f t="shared" si="170"/>
        <v>132</v>
      </c>
      <c r="EF93" s="13">
        <f t="shared" si="171"/>
        <v>2.7433999999999998</v>
      </c>
      <c r="EG93" s="2">
        <f t="shared" si="172"/>
        <v>2.7378300000000002</v>
      </c>
      <c r="EH93" s="2">
        <f t="shared" si="173"/>
        <v>2.7980632608695637</v>
      </c>
      <c r="EI93" s="2"/>
      <c r="EJ93" s="2"/>
      <c r="EK93" s="2"/>
      <c r="EL93" s="2"/>
      <c r="EP93" s="79"/>
      <c r="EQ93" s="79"/>
      <c r="ER93" s="79"/>
      <c r="ES93" s="79"/>
      <c r="ET93" s="79"/>
      <c r="FC93" s="12">
        <f t="shared" si="174"/>
        <v>132</v>
      </c>
      <c r="FD93" s="13">
        <f t="shared" si="175"/>
        <v>1.64954</v>
      </c>
      <c r="FE93" s="2">
        <f t="shared" si="176"/>
        <v>1.5183</v>
      </c>
      <c r="FF93" s="2">
        <f t="shared" si="177"/>
        <v>1.6192869565217387</v>
      </c>
      <c r="FG93" s="2"/>
      <c r="FH93" s="2"/>
      <c r="FI93" s="2"/>
      <c r="FJ93" s="2"/>
      <c r="FN93" s="79"/>
      <c r="FO93" s="79"/>
      <c r="FP93" s="79"/>
      <c r="FQ93" s="79"/>
      <c r="FR93" s="79"/>
      <c r="GA93" s="12">
        <f t="shared" si="178"/>
        <v>132</v>
      </c>
      <c r="GB93" s="13">
        <f t="shared" si="179"/>
        <v>2.2854100000000002</v>
      </c>
      <c r="GC93" s="2">
        <f t="shared" si="180"/>
        <v>2.2306400000000002</v>
      </c>
      <c r="GD93" s="2">
        <f t="shared" si="181"/>
        <v>2.1960039130434779</v>
      </c>
      <c r="GE93" s="2"/>
      <c r="GF93" s="2"/>
      <c r="GG93" s="2"/>
      <c r="GH93" s="2"/>
    </row>
    <row r="94" spans="2:190" x14ac:dyDescent="0.25">
      <c r="B94" s="28"/>
      <c r="C94" s="28"/>
      <c r="D94" s="28"/>
      <c r="E94" s="28"/>
      <c r="F94" s="28"/>
      <c r="O94" s="12">
        <f t="shared" si="150"/>
        <v>141</v>
      </c>
      <c r="P94" s="13">
        <f t="shared" si="151"/>
        <v>87.654129999999995</v>
      </c>
      <c r="Q94" s="2">
        <f t="shared" si="152"/>
        <v>87.655950000000004</v>
      </c>
      <c r="R94" s="2">
        <f t="shared" si="153"/>
        <v>87.998245869565253</v>
      </c>
      <c r="S94" s="2"/>
      <c r="T94" s="2"/>
      <c r="U94" s="2"/>
      <c r="V94" s="2"/>
      <c r="Z94" s="108"/>
      <c r="AA94" s="108"/>
      <c r="AB94" s="108"/>
      <c r="AC94" s="108"/>
      <c r="AD94" s="108"/>
      <c r="AM94" s="12">
        <f t="shared" si="154"/>
        <v>141</v>
      </c>
      <c r="AN94" s="13">
        <f t="shared" si="155"/>
        <v>63.410620000000002</v>
      </c>
      <c r="AO94" s="2">
        <f t="shared" si="156"/>
        <v>63.594029999999997</v>
      </c>
      <c r="AP94" s="2">
        <f t="shared" si="157"/>
        <v>63.850103695652201</v>
      </c>
      <c r="AQ94" s="2"/>
      <c r="AR94" s="2"/>
      <c r="AS94" s="2"/>
      <c r="AT94" s="2"/>
      <c r="AX94" s="75"/>
      <c r="AY94" s="75"/>
      <c r="AZ94" s="75"/>
      <c r="BA94" s="75"/>
      <c r="BB94" s="75"/>
      <c r="BK94" s="12">
        <f t="shared" si="158"/>
        <v>141</v>
      </c>
      <c r="BL94" s="13">
        <f t="shared" si="159"/>
        <v>16.068380000000001</v>
      </c>
      <c r="BM94" s="2">
        <f t="shared" si="160"/>
        <v>15.88481</v>
      </c>
      <c r="BN94" s="2">
        <f t="shared" si="161"/>
        <v>16.472126739130431</v>
      </c>
      <c r="BO94" s="2"/>
      <c r="BP94" s="2"/>
      <c r="BQ94" s="2"/>
      <c r="BR94" s="2"/>
      <c r="BV94" s="28"/>
      <c r="BW94" s="28"/>
      <c r="BX94" s="28"/>
      <c r="BY94" s="28"/>
      <c r="BZ94" s="28"/>
      <c r="CI94" s="12">
        <f t="shared" si="162"/>
        <v>0</v>
      </c>
      <c r="CJ94" s="13" t="str">
        <f t="shared" si="163"/>
        <v/>
      </c>
      <c r="CK94" s="2" t="str">
        <f t="shared" si="164"/>
        <v/>
      </c>
      <c r="CL94" s="2" t="str">
        <f t="shared" si="165"/>
        <v/>
      </c>
      <c r="CM94" s="2"/>
      <c r="CN94" s="2"/>
      <c r="CO94" s="2"/>
      <c r="CP94" s="2"/>
      <c r="CT94" s="79"/>
      <c r="CU94" s="79"/>
      <c r="CV94" s="79"/>
      <c r="CW94" s="79"/>
      <c r="CX94" s="79"/>
      <c r="DG94" s="12">
        <f t="shared" si="166"/>
        <v>141</v>
      </c>
      <c r="DH94" s="13">
        <f t="shared" si="167"/>
        <v>12.16736</v>
      </c>
      <c r="DI94" s="2">
        <f t="shared" si="168"/>
        <v>12.053570000000001</v>
      </c>
      <c r="DJ94" s="2">
        <f t="shared" si="169"/>
        <v>12.128621739130436</v>
      </c>
      <c r="DK94" s="2"/>
      <c r="DL94" s="2"/>
      <c r="DM94" s="2"/>
      <c r="DN94" s="2"/>
      <c r="DR94" s="79"/>
      <c r="DS94" s="79"/>
      <c r="DT94" s="79"/>
      <c r="DU94" s="79"/>
      <c r="DV94" s="79"/>
      <c r="EE94" s="12">
        <f t="shared" si="170"/>
        <v>141</v>
      </c>
      <c r="EF94" s="13">
        <f t="shared" si="171"/>
        <v>3.0442399999999998</v>
      </c>
      <c r="EG94" s="2">
        <f t="shared" si="172"/>
        <v>3.0617800000000002</v>
      </c>
      <c r="EH94" s="2">
        <f t="shared" si="173"/>
        <v>3.1220132608695637</v>
      </c>
      <c r="EI94" s="2"/>
      <c r="EJ94" s="2"/>
      <c r="EK94" s="2"/>
      <c r="EL94" s="2"/>
      <c r="EP94" s="79"/>
      <c r="EQ94" s="79"/>
      <c r="ER94" s="79"/>
      <c r="ES94" s="79"/>
      <c r="ET94" s="79"/>
      <c r="FC94" s="12">
        <f t="shared" si="174"/>
        <v>141</v>
      </c>
      <c r="FD94" s="13">
        <f t="shared" si="175"/>
        <v>1.84436</v>
      </c>
      <c r="FE94" s="2">
        <f t="shared" si="176"/>
        <v>1.7653000000000001</v>
      </c>
      <c r="FF94" s="2">
        <f t="shared" si="177"/>
        <v>1.8662869565217388</v>
      </c>
      <c r="FG94" s="2"/>
      <c r="FH94" s="2"/>
      <c r="FI94" s="2"/>
      <c r="FJ94" s="2"/>
      <c r="FN94" s="79"/>
      <c r="FO94" s="79"/>
      <c r="FP94" s="79"/>
      <c r="FQ94" s="79"/>
      <c r="FR94" s="79"/>
      <c r="GA94" s="12">
        <f t="shared" si="178"/>
        <v>141</v>
      </c>
      <c r="GB94" s="13">
        <f t="shared" si="179"/>
        <v>2.5360200000000002</v>
      </c>
      <c r="GC94" s="2">
        <f t="shared" si="180"/>
        <v>2.5278800000000001</v>
      </c>
      <c r="GD94" s="2">
        <f t="shared" si="181"/>
        <v>2.4932439130434778</v>
      </c>
      <c r="GE94" s="2"/>
      <c r="GF94" s="2"/>
      <c r="GG94" s="2"/>
      <c r="GH94" s="2"/>
    </row>
    <row r="95" spans="2:190" x14ac:dyDescent="0.25">
      <c r="B95" s="28"/>
      <c r="C95" s="28"/>
      <c r="D95" s="28"/>
      <c r="E95" s="28"/>
      <c r="F95" s="28"/>
      <c r="O95" s="12">
        <f t="shared" si="150"/>
        <v>142</v>
      </c>
      <c r="P95" s="13">
        <f t="shared" si="151"/>
        <v>87.576120000000003</v>
      </c>
      <c r="Q95" s="2">
        <f t="shared" si="152"/>
        <v>87.668450000000007</v>
      </c>
      <c r="R95" s="2">
        <f t="shared" si="153"/>
        <v>88.010745869565255</v>
      </c>
      <c r="S95" s="2"/>
      <c r="T95" s="2"/>
      <c r="U95" s="2"/>
      <c r="V95" s="2"/>
      <c r="Z95" s="108"/>
      <c r="AA95" s="108"/>
      <c r="AB95" s="108"/>
      <c r="AC95" s="108"/>
      <c r="AD95" s="108"/>
      <c r="AM95" s="12">
        <f t="shared" si="154"/>
        <v>142</v>
      </c>
      <c r="AN95" s="13">
        <f t="shared" si="155"/>
        <v>63.603029999999997</v>
      </c>
      <c r="AO95" s="2">
        <f t="shared" si="156"/>
        <v>63.609160000000003</v>
      </c>
      <c r="AP95" s="2">
        <f t="shared" si="157"/>
        <v>63.865233695652208</v>
      </c>
      <c r="AQ95" s="2"/>
      <c r="AR95" s="2"/>
      <c r="AS95" s="2"/>
      <c r="AT95" s="2"/>
      <c r="AX95" s="75"/>
      <c r="AY95" s="75"/>
      <c r="AZ95" s="75"/>
      <c r="BA95" s="75"/>
      <c r="BB95" s="75"/>
      <c r="BK95" s="12">
        <f t="shared" si="158"/>
        <v>142</v>
      </c>
      <c r="BL95" s="13">
        <f t="shared" si="159"/>
        <v>15.89922</v>
      </c>
      <c r="BM95" s="2">
        <f t="shared" si="160"/>
        <v>15.52909</v>
      </c>
      <c r="BN95" s="2">
        <f t="shared" si="161"/>
        <v>16.116406739130433</v>
      </c>
      <c r="BO95" s="2"/>
      <c r="BP95" s="2"/>
      <c r="BQ95" s="2"/>
      <c r="BR95" s="2"/>
      <c r="BV95" s="28"/>
      <c r="BW95" s="28"/>
      <c r="BX95" s="28"/>
      <c r="BY95" s="28"/>
      <c r="BZ95" s="28"/>
      <c r="CI95" s="12">
        <f t="shared" si="162"/>
        <v>0</v>
      </c>
      <c r="CJ95" s="13" t="str">
        <f t="shared" si="163"/>
        <v/>
      </c>
      <c r="CK95" s="2" t="str">
        <f t="shared" si="164"/>
        <v/>
      </c>
      <c r="CL95" s="2" t="str">
        <f t="shared" si="165"/>
        <v/>
      </c>
      <c r="CM95" s="2"/>
      <c r="CN95" s="2"/>
      <c r="CO95" s="2"/>
      <c r="CP95" s="2"/>
      <c r="CT95" s="79"/>
      <c r="CU95" s="79"/>
      <c r="CV95" s="79"/>
      <c r="CW95" s="79"/>
      <c r="CX95" s="79"/>
      <c r="DG95" s="12">
        <f t="shared" si="166"/>
        <v>142</v>
      </c>
      <c r="DH95" s="13">
        <f t="shared" si="167"/>
        <v>12.18834</v>
      </c>
      <c r="DI95" s="2">
        <f t="shared" si="168"/>
        <v>12.06978</v>
      </c>
      <c r="DJ95" s="2">
        <f t="shared" si="169"/>
        <v>12.144831739130435</v>
      </c>
      <c r="DK95" s="2"/>
      <c r="DL95" s="2"/>
      <c r="DM95" s="2"/>
      <c r="DN95" s="2"/>
      <c r="DR95" s="79"/>
      <c r="DS95" s="79"/>
      <c r="DT95" s="79"/>
      <c r="DU95" s="79"/>
      <c r="DV95" s="79"/>
      <c r="EE95" s="12">
        <f t="shared" si="170"/>
        <v>142</v>
      </c>
      <c r="EF95" s="13">
        <f t="shared" si="171"/>
        <v>2.9905499999999998</v>
      </c>
      <c r="EG95" s="2">
        <f t="shared" si="172"/>
        <v>3.0111599999999998</v>
      </c>
      <c r="EH95" s="2">
        <f t="shared" si="173"/>
        <v>3.0713932608695633</v>
      </c>
      <c r="EI95" s="2"/>
      <c r="EJ95" s="2"/>
      <c r="EK95" s="2"/>
      <c r="EL95" s="2"/>
      <c r="EP95" s="79"/>
      <c r="EQ95" s="79"/>
      <c r="ER95" s="79"/>
      <c r="ES95" s="79"/>
      <c r="ET95" s="79"/>
      <c r="FC95" s="12">
        <f t="shared" si="174"/>
        <v>142</v>
      </c>
      <c r="FD95" s="13">
        <f t="shared" si="175"/>
        <v>1.8518399999999999</v>
      </c>
      <c r="FE95" s="2">
        <f t="shared" si="176"/>
        <v>1.74116</v>
      </c>
      <c r="FF95" s="2">
        <f t="shared" si="177"/>
        <v>1.8421469565217388</v>
      </c>
      <c r="FG95" s="2"/>
      <c r="FH95" s="2"/>
      <c r="FI95" s="2"/>
      <c r="FJ95" s="2"/>
      <c r="FN95" s="79"/>
      <c r="FO95" s="79"/>
      <c r="FP95" s="79"/>
      <c r="FQ95" s="79"/>
      <c r="FR95" s="79"/>
      <c r="GA95" s="12">
        <f t="shared" si="178"/>
        <v>142</v>
      </c>
      <c r="GB95" s="13">
        <f t="shared" si="179"/>
        <v>2.58785</v>
      </c>
      <c r="GC95" s="2">
        <f t="shared" si="180"/>
        <v>2.5575899999999998</v>
      </c>
      <c r="GD95" s="2">
        <f t="shared" si="181"/>
        <v>2.5229539130434775</v>
      </c>
      <c r="GE95" s="2"/>
      <c r="GF95" s="2"/>
      <c r="GG95" s="2"/>
      <c r="GH95" s="2"/>
    </row>
    <row r="96" spans="2:190" x14ac:dyDescent="0.25">
      <c r="B96" s="28"/>
      <c r="C96" s="28"/>
      <c r="D96" s="28"/>
      <c r="E96" s="28"/>
      <c r="F96" s="28"/>
      <c r="O96" s="12">
        <f t="shared" si="150"/>
        <v>151</v>
      </c>
      <c r="P96" s="13">
        <f t="shared" si="151"/>
        <v>86.382499999999993</v>
      </c>
      <c r="Q96" s="2">
        <f t="shared" si="152"/>
        <v>86.074200000000005</v>
      </c>
      <c r="R96" s="2">
        <f t="shared" si="153"/>
        <v>86.416495869565253</v>
      </c>
      <c r="S96" s="2"/>
      <c r="T96" s="2"/>
      <c r="U96" s="2"/>
      <c r="V96" s="2"/>
      <c r="Z96" s="108"/>
      <c r="AA96" s="108"/>
      <c r="AB96" s="108"/>
      <c r="AC96" s="108"/>
      <c r="AD96" s="108"/>
      <c r="AM96" s="12">
        <f t="shared" si="154"/>
        <v>151</v>
      </c>
      <c r="AN96" s="13">
        <f t="shared" si="155"/>
        <v>64.744219999999999</v>
      </c>
      <c r="AO96" s="2">
        <f t="shared" si="156"/>
        <v>64.934359999999998</v>
      </c>
      <c r="AP96" s="2">
        <f t="shared" si="157"/>
        <v>65.190433695652203</v>
      </c>
      <c r="AQ96" s="2"/>
      <c r="AR96" s="2"/>
      <c r="AS96" s="2"/>
      <c r="AT96" s="2"/>
      <c r="AX96" s="75"/>
      <c r="AY96" s="75"/>
      <c r="AZ96" s="75"/>
      <c r="BA96" s="75"/>
      <c r="BB96" s="75"/>
      <c r="BK96" s="12">
        <f t="shared" si="158"/>
        <v>151</v>
      </c>
      <c r="BL96" s="13">
        <f t="shared" si="159"/>
        <v>13.953480000000001</v>
      </c>
      <c r="BM96" s="2">
        <f t="shared" si="160"/>
        <v>12.66723</v>
      </c>
      <c r="BN96" s="2">
        <f t="shared" si="161"/>
        <v>13.254546739130431</v>
      </c>
      <c r="BO96" s="2"/>
      <c r="BP96" s="2"/>
      <c r="BQ96" s="2"/>
      <c r="BR96" s="2"/>
      <c r="BV96" s="28"/>
      <c r="BW96" s="28"/>
      <c r="BX96" s="28"/>
      <c r="BY96" s="28"/>
      <c r="BZ96" s="28"/>
      <c r="CI96" s="12">
        <f t="shared" si="162"/>
        <v>0</v>
      </c>
      <c r="CJ96" s="13" t="str">
        <f t="shared" si="163"/>
        <v/>
      </c>
      <c r="CK96" s="2" t="str">
        <f t="shared" si="164"/>
        <v/>
      </c>
      <c r="CL96" s="2" t="str">
        <f t="shared" si="165"/>
        <v/>
      </c>
      <c r="CM96" s="2"/>
      <c r="CN96" s="2"/>
      <c r="CO96" s="2"/>
      <c r="CP96" s="2"/>
      <c r="CT96" s="79"/>
      <c r="CU96" s="79"/>
      <c r="CV96" s="79"/>
      <c r="CW96" s="79"/>
      <c r="CX96" s="79"/>
      <c r="DG96" s="12">
        <f t="shared" si="166"/>
        <v>151</v>
      </c>
      <c r="DH96" s="13">
        <f t="shared" si="167"/>
        <v>12.32145</v>
      </c>
      <c r="DI96" s="2">
        <f t="shared" si="168"/>
        <v>12.20487</v>
      </c>
      <c r="DJ96" s="2">
        <f t="shared" si="169"/>
        <v>12.279921739130435</v>
      </c>
      <c r="DK96" s="2"/>
      <c r="DL96" s="2"/>
      <c r="DM96" s="2"/>
      <c r="DN96" s="2"/>
      <c r="DR96" s="79"/>
      <c r="DS96" s="79"/>
      <c r="DT96" s="79"/>
      <c r="DU96" s="79"/>
      <c r="DV96" s="79"/>
      <c r="EE96" s="12">
        <f t="shared" si="170"/>
        <v>151</v>
      </c>
      <c r="EF96" s="13">
        <f t="shared" si="171"/>
        <v>2.7004999999999999</v>
      </c>
      <c r="EG96" s="2">
        <f t="shared" si="172"/>
        <v>2.5613600000000001</v>
      </c>
      <c r="EH96" s="2">
        <f t="shared" si="173"/>
        <v>2.6215932608695636</v>
      </c>
      <c r="EI96" s="2"/>
      <c r="EJ96" s="2"/>
      <c r="EK96" s="2"/>
      <c r="EL96" s="2"/>
      <c r="EP96" s="79"/>
      <c r="EQ96" s="79"/>
      <c r="ER96" s="79"/>
      <c r="ES96" s="79"/>
      <c r="ET96" s="79"/>
      <c r="FC96" s="12">
        <f t="shared" si="174"/>
        <v>151</v>
      </c>
      <c r="FD96" s="13">
        <f t="shared" si="175"/>
        <v>1.65143</v>
      </c>
      <c r="FE96" s="2">
        <f t="shared" si="176"/>
        <v>1.48098</v>
      </c>
      <c r="FF96" s="2">
        <f t="shared" si="177"/>
        <v>1.5819669565217387</v>
      </c>
      <c r="FG96" s="2"/>
      <c r="FH96" s="2"/>
      <c r="FI96" s="2"/>
      <c r="FJ96" s="2"/>
      <c r="FN96" s="79"/>
      <c r="FO96" s="79"/>
      <c r="FP96" s="79"/>
      <c r="FQ96" s="79"/>
      <c r="FR96" s="79"/>
      <c r="GA96" s="12">
        <f t="shared" si="178"/>
        <v>151</v>
      </c>
      <c r="GB96" s="13">
        <f t="shared" si="179"/>
        <v>2.32491</v>
      </c>
      <c r="GC96" s="2">
        <f t="shared" si="180"/>
        <v>2.3052299999999999</v>
      </c>
      <c r="GD96" s="2">
        <f t="shared" si="181"/>
        <v>2.2705939130434776</v>
      </c>
      <c r="GE96" s="2"/>
      <c r="GF96" s="2"/>
      <c r="GG96" s="2"/>
      <c r="GH96" s="2"/>
    </row>
    <row r="97" spans="2:190" x14ac:dyDescent="0.25">
      <c r="B97" s="28"/>
      <c r="C97" s="28"/>
      <c r="D97" s="28"/>
      <c r="E97" s="28"/>
      <c r="F97" s="28"/>
      <c r="O97" s="12">
        <f t="shared" si="150"/>
        <v>152</v>
      </c>
      <c r="P97" s="13">
        <f t="shared" si="151"/>
        <v>86.293670000000006</v>
      </c>
      <c r="Q97" s="2">
        <f t="shared" si="152"/>
        <v>86.137889999999999</v>
      </c>
      <c r="R97" s="2">
        <f t="shared" si="153"/>
        <v>86.480185869565247</v>
      </c>
      <c r="S97" s="2"/>
      <c r="T97" s="2"/>
      <c r="U97" s="2"/>
      <c r="V97" s="2"/>
      <c r="Z97" s="108"/>
      <c r="AA97" s="108"/>
      <c r="AB97" s="108"/>
      <c r="AC97" s="108"/>
      <c r="AD97" s="108"/>
      <c r="AM97" s="12">
        <f t="shared" si="154"/>
        <v>152</v>
      </c>
      <c r="AN97" s="13">
        <f t="shared" si="155"/>
        <v>64.784850000000006</v>
      </c>
      <c r="AO97" s="2">
        <f t="shared" si="156"/>
        <v>64.725080000000005</v>
      </c>
      <c r="AP97" s="2">
        <f t="shared" si="157"/>
        <v>64.98115369565221</v>
      </c>
      <c r="AQ97" s="2"/>
      <c r="AR97" s="2"/>
      <c r="AS97" s="2"/>
      <c r="AT97" s="2"/>
      <c r="AX97" s="75"/>
      <c r="AY97" s="75"/>
      <c r="AZ97" s="75"/>
      <c r="BA97" s="75"/>
      <c r="BB97" s="75"/>
      <c r="BK97" s="12">
        <f t="shared" si="158"/>
        <v>152</v>
      </c>
      <c r="BL97" s="13">
        <f t="shared" si="159"/>
        <v>13.8993</v>
      </c>
      <c r="BM97" s="2">
        <f t="shared" si="160"/>
        <v>12.77097</v>
      </c>
      <c r="BN97" s="2">
        <f t="shared" si="161"/>
        <v>13.358286739130431</v>
      </c>
      <c r="BO97" s="2"/>
      <c r="BP97" s="2"/>
      <c r="BQ97" s="2"/>
      <c r="BR97" s="2"/>
      <c r="BV97" s="28"/>
      <c r="BW97" s="28"/>
      <c r="BX97" s="28"/>
      <c r="BY97" s="28"/>
      <c r="BZ97" s="28"/>
      <c r="CI97" s="12">
        <f t="shared" si="162"/>
        <v>0</v>
      </c>
      <c r="CJ97" s="13" t="str">
        <f t="shared" si="163"/>
        <v/>
      </c>
      <c r="CK97" s="2" t="str">
        <f t="shared" si="164"/>
        <v/>
      </c>
      <c r="CL97" s="2" t="str">
        <f t="shared" si="165"/>
        <v/>
      </c>
      <c r="CM97" s="2"/>
      <c r="CN97" s="2"/>
      <c r="CO97" s="2"/>
      <c r="CP97" s="2"/>
      <c r="CT97" s="79"/>
      <c r="CU97" s="79"/>
      <c r="CV97" s="79"/>
      <c r="CW97" s="79"/>
      <c r="CX97" s="79"/>
      <c r="DG97" s="12">
        <f t="shared" si="166"/>
        <v>152</v>
      </c>
      <c r="DH97" s="13">
        <f t="shared" si="167"/>
        <v>12.31756</v>
      </c>
      <c r="DI97" s="2">
        <f t="shared" si="168"/>
        <v>12.24802</v>
      </c>
      <c r="DJ97" s="2">
        <f t="shared" si="169"/>
        <v>12.323071739130436</v>
      </c>
      <c r="DK97" s="2"/>
      <c r="DL97" s="2"/>
      <c r="DM97" s="2"/>
      <c r="DN97" s="2"/>
      <c r="DR97" s="79"/>
      <c r="DS97" s="79"/>
      <c r="DT97" s="79"/>
      <c r="DU97" s="79"/>
      <c r="DV97" s="79"/>
      <c r="EE97" s="12">
        <f t="shared" si="170"/>
        <v>152</v>
      </c>
      <c r="EF97" s="13">
        <f t="shared" si="171"/>
        <v>2.6890800000000001</v>
      </c>
      <c r="EG97" s="2">
        <f t="shared" si="172"/>
        <v>2.58392</v>
      </c>
      <c r="EH97" s="2">
        <f t="shared" si="173"/>
        <v>2.6441532608695635</v>
      </c>
      <c r="EI97" s="2"/>
      <c r="EJ97" s="2"/>
      <c r="EK97" s="2"/>
      <c r="EL97" s="2"/>
      <c r="EP97" s="79"/>
      <c r="EQ97" s="79"/>
      <c r="ER97" s="79"/>
      <c r="ES97" s="79"/>
      <c r="ET97" s="79"/>
      <c r="FC97" s="12">
        <f t="shared" si="174"/>
        <v>152</v>
      </c>
      <c r="FD97" s="13">
        <f t="shared" si="175"/>
        <v>1.6349</v>
      </c>
      <c r="FE97" s="2">
        <f t="shared" si="176"/>
        <v>1.49081</v>
      </c>
      <c r="FF97" s="2">
        <f t="shared" si="177"/>
        <v>1.5917969565217387</v>
      </c>
      <c r="FG97" s="2"/>
      <c r="FH97" s="2"/>
      <c r="FI97" s="2"/>
      <c r="FJ97" s="2"/>
      <c r="FN97" s="79"/>
      <c r="FO97" s="79"/>
      <c r="FP97" s="79"/>
      <c r="FQ97" s="79"/>
      <c r="FR97" s="79"/>
      <c r="GA97" s="12">
        <f t="shared" si="178"/>
        <v>152</v>
      </c>
      <c r="GB97" s="13">
        <f t="shared" si="179"/>
        <v>2.32437</v>
      </c>
      <c r="GC97" s="2">
        <f t="shared" si="180"/>
        <v>2.3348599999999999</v>
      </c>
      <c r="GD97" s="2">
        <f t="shared" si="181"/>
        <v>2.3002239130434776</v>
      </c>
      <c r="GE97" s="2"/>
      <c r="GF97" s="2"/>
      <c r="GG97" s="2"/>
      <c r="GH97" s="2"/>
    </row>
    <row r="98" spans="2:190" x14ac:dyDescent="0.25">
      <c r="B98" s="28"/>
      <c r="C98" s="28"/>
      <c r="D98" s="28"/>
      <c r="E98" s="28"/>
      <c r="F98" s="28"/>
      <c r="O98" s="12">
        <f t="shared" si="150"/>
        <v>161</v>
      </c>
      <c r="P98" s="13">
        <f t="shared" si="151"/>
        <v>85.664370000000005</v>
      </c>
      <c r="Q98" s="2">
        <f t="shared" si="152"/>
        <v>85.468609999999998</v>
      </c>
      <c r="R98" s="2">
        <f t="shared" si="153"/>
        <v>85.810905869565246</v>
      </c>
      <c r="S98" s="2"/>
      <c r="T98" s="2"/>
      <c r="U98" s="2"/>
      <c r="V98" s="2"/>
      <c r="Z98" s="108"/>
      <c r="AA98" s="108"/>
      <c r="AB98" s="108"/>
      <c r="AC98" s="108"/>
      <c r="AD98" s="108"/>
      <c r="AM98" s="12">
        <f t="shared" si="154"/>
        <v>161</v>
      </c>
      <c r="AN98" s="13">
        <f t="shared" si="155"/>
        <v>65.878500000000003</v>
      </c>
      <c r="AO98" s="2">
        <f t="shared" si="156"/>
        <v>65.703739999999996</v>
      </c>
      <c r="AP98" s="2">
        <f t="shared" si="157"/>
        <v>65.959813695652201</v>
      </c>
      <c r="AQ98" s="2"/>
      <c r="AR98" s="2"/>
      <c r="AS98" s="2"/>
      <c r="AT98" s="2"/>
      <c r="AX98" s="75"/>
      <c r="AY98" s="75"/>
      <c r="AZ98" s="75"/>
      <c r="BA98" s="75"/>
      <c r="BB98" s="75"/>
      <c r="BK98" s="12">
        <f t="shared" si="158"/>
        <v>161</v>
      </c>
      <c r="BL98" s="13">
        <f t="shared" si="159"/>
        <v>11.68947</v>
      </c>
      <c r="BM98" s="2">
        <f t="shared" si="160"/>
        <v>10.12255</v>
      </c>
      <c r="BN98" s="2">
        <f t="shared" si="161"/>
        <v>10.709866739130431</v>
      </c>
      <c r="BO98" s="2"/>
      <c r="BP98" s="2"/>
      <c r="BQ98" s="2"/>
      <c r="BR98" s="2"/>
      <c r="BV98" s="28"/>
      <c r="BW98" s="28"/>
      <c r="BX98" s="28"/>
      <c r="BY98" s="28"/>
      <c r="BZ98" s="28"/>
      <c r="CI98" s="12">
        <f t="shared" si="162"/>
        <v>0</v>
      </c>
      <c r="CJ98" s="13" t="str">
        <f t="shared" si="163"/>
        <v/>
      </c>
      <c r="CK98" s="2" t="str">
        <f t="shared" si="164"/>
        <v/>
      </c>
      <c r="CL98" s="2" t="str">
        <f t="shared" si="165"/>
        <v/>
      </c>
      <c r="CM98" s="2"/>
      <c r="CN98" s="2"/>
      <c r="CO98" s="2"/>
      <c r="CP98" s="2"/>
      <c r="CT98" s="79"/>
      <c r="CU98" s="79"/>
      <c r="CV98" s="79"/>
      <c r="CW98" s="79"/>
      <c r="CX98" s="79"/>
      <c r="DG98" s="12">
        <f t="shared" si="166"/>
        <v>161</v>
      </c>
      <c r="DH98" s="13">
        <f t="shared" si="167"/>
        <v>12.37987</v>
      </c>
      <c r="DI98" s="2">
        <f t="shared" si="168"/>
        <v>12.19121</v>
      </c>
      <c r="DJ98" s="2">
        <f t="shared" si="169"/>
        <v>12.266261739130435</v>
      </c>
      <c r="DK98" s="2"/>
      <c r="DL98" s="2"/>
      <c r="DM98" s="2"/>
      <c r="DN98" s="2"/>
      <c r="DR98" s="79"/>
      <c r="DS98" s="79"/>
      <c r="DT98" s="79"/>
      <c r="DU98" s="79"/>
      <c r="DV98" s="79"/>
      <c r="EE98" s="12">
        <f t="shared" si="170"/>
        <v>161</v>
      </c>
      <c r="EF98" s="13">
        <f t="shared" si="171"/>
        <v>2.5720700000000001</v>
      </c>
      <c r="EG98" s="2">
        <f t="shared" si="172"/>
        <v>2.4233199999999999</v>
      </c>
      <c r="EH98" s="2">
        <f t="shared" si="173"/>
        <v>2.4835532608695634</v>
      </c>
      <c r="EI98" s="2"/>
      <c r="EJ98" s="2"/>
      <c r="EK98" s="2"/>
      <c r="EL98" s="2"/>
      <c r="EP98" s="79"/>
      <c r="EQ98" s="79"/>
      <c r="ER98" s="79"/>
      <c r="ES98" s="79"/>
      <c r="ET98" s="79"/>
      <c r="FC98" s="12">
        <f t="shared" si="174"/>
        <v>161</v>
      </c>
      <c r="FD98" s="13">
        <f t="shared" si="175"/>
        <v>1.6934499999999999</v>
      </c>
      <c r="FE98" s="2">
        <f t="shared" si="176"/>
        <v>1.5436000000000001</v>
      </c>
      <c r="FF98" s="2">
        <f t="shared" si="177"/>
        <v>1.6445869565217388</v>
      </c>
      <c r="FG98" s="2"/>
      <c r="FH98" s="2"/>
      <c r="FI98" s="2"/>
      <c r="FJ98" s="2"/>
      <c r="FN98" s="79"/>
      <c r="FO98" s="79"/>
      <c r="FP98" s="79"/>
      <c r="FQ98" s="79"/>
      <c r="FR98" s="79"/>
      <c r="GA98" s="12">
        <f t="shared" si="178"/>
        <v>161</v>
      </c>
      <c r="GB98" s="13">
        <f t="shared" si="179"/>
        <v>2.6141299999999998</v>
      </c>
      <c r="GC98" s="2">
        <f t="shared" si="180"/>
        <v>2.7745799999999998</v>
      </c>
      <c r="GD98" s="2">
        <f t="shared" si="181"/>
        <v>2.7399439130434775</v>
      </c>
      <c r="GE98" s="2"/>
      <c r="GF98" s="2"/>
      <c r="GG98" s="2"/>
      <c r="GH98" s="2"/>
    </row>
    <row r="99" spans="2:190" x14ac:dyDescent="0.25">
      <c r="B99" s="28"/>
      <c r="C99" s="28"/>
      <c r="D99" s="28"/>
      <c r="E99" s="28"/>
      <c r="F99" s="28"/>
      <c r="O99" s="12">
        <f t="shared" si="150"/>
        <v>162</v>
      </c>
      <c r="P99" s="13">
        <f t="shared" si="151"/>
        <v>85.638249999999999</v>
      </c>
      <c r="Q99" s="2">
        <f t="shared" si="152"/>
        <v>84.26661</v>
      </c>
      <c r="R99" s="2">
        <f t="shared" si="153"/>
        <v>84.608905869565248</v>
      </c>
      <c r="S99" s="2"/>
      <c r="T99" s="2"/>
      <c r="U99" s="2"/>
      <c r="V99" s="2"/>
      <c r="Z99" s="108"/>
      <c r="AA99" s="108"/>
      <c r="AB99" s="108"/>
      <c r="AC99" s="108"/>
      <c r="AD99" s="108"/>
      <c r="AM99" s="12">
        <f t="shared" si="154"/>
        <v>162</v>
      </c>
      <c r="AN99" s="13">
        <f t="shared" si="155"/>
        <v>65.965360000000004</v>
      </c>
      <c r="AO99" s="2">
        <f t="shared" si="156"/>
        <v>65.364140000000006</v>
      </c>
      <c r="AP99" s="2">
        <f t="shared" si="157"/>
        <v>65.620213695652211</v>
      </c>
      <c r="AQ99" s="2"/>
      <c r="AR99" s="2"/>
      <c r="AS99" s="2"/>
      <c r="AT99" s="2"/>
      <c r="AX99" s="75"/>
      <c r="AY99" s="75"/>
      <c r="AZ99" s="75"/>
      <c r="BA99" s="75"/>
      <c r="BB99" s="75"/>
      <c r="BK99" s="12">
        <f t="shared" si="158"/>
        <v>162</v>
      </c>
      <c r="BL99" s="13">
        <f t="shared" si="159"/>
        <v>11.530379999999999</v>
      </c>
      <c r="BM99" s="2">
        <f t="shared" si="160"/>
        <v>10.83488</v>
      </c>
      <c r="BN99" s="2">
        <f t="shared" si="161"/>
        <v>11.422196739130431</v>
      </c>
      <c r="BO99" s="2"/>
      <c r="BP99" s="2"/>
      <c r="BQ99" s="2"/>
      <c r="BR99" s="2"/>
      <c r="BV99" s="28"/>
      <c r="BW99" s="28"/>
      <c r="BX99" s="28"/>
      <c r="BY99" s="28"/>
      <c r="BZ99" s="28"/>
      <c r="CI99" s="12">
        <f t="shared" si="162"/>
        <v>0</v>
      </c>
      <c r="CJ99" s="13" t="str">
        <f t="shared" si="163"/>
        <v/>
      </c>
      <c r="CK99" s="2" t="str">
        <f t="shared" si="164"/>
        <v/>
      </c>
      <c r="CL99" s="2" t="str">
        <f t="shared" si="165"/>
        <v/>
      </c>
      <c r="CM99" s="2"/>
      <c r="CN99" s="2"/>
      <c r="CO99" s="2"/>
      <c r="CP99" s="2"/>
      <c r="CT99" s="79"/>
      <c r="CU99" s="79"/>
      <c r="CV99" s="79"/>
      <c r="CW99" s="79"/>
      <c r="CX99" s="79"/>
      <c r="DG99" s="12">
        <f t="shared" si="166"/>
        <v>162</v>
      </c>
      <c r="DH99" s="13">
        <f t="shared" si="167"/>
        <v>12.375640000000001</v>
      </c>
      <c r="DI99" s="2">
        <f t="shared" si="168"/>
        <v>12.290760000000001</v>
      </c>
      <c r="DJ99" s="2">
        <f t="shared" si="169"/>
        <v>12.365811739130436</v>
      </c>
      <c r="DK99" s="2"/>
      <c r="DL99" s="2"/>
      <c r="DM99" s="2"/>
      <c r="DN99" s="2"/>
      <c r="DR99" s="79"/>
      <c r="DS99" s="79"/>
      <c r="DT99" s="79"/>
      <c r="DU99" s="79"/>
      <c r="DV99" s="79"/>
      <c r="EE99" s="12">
        <f t="shared" si="170"/>
        <v>162</v>
      </c>
      <c r="EF99" s="13">
        <f t="shared" si="171"/>
        <v>2.5625300000000002</v>
      </c>
      <c r="EG99" s="2">
        <f t="shared" si="172"/>
        <v>2.5173800000000002</v>
      </c>
      <c r="EH99" s="2">
        <f t="shared" si="173"/>
        <v>2.5776132608695637</v>
      </c>
      <c r="EI99" s="2"/>
      <c r="EJ99" s="2"/>
      <c r="EK99" s="2"/>
      <c r="EL99" s="2"/>
      <c r="EP99" s="79"/>
      <c r="EQ99" s="79"/>
      <c r="ER99" s="79"/>
      <c r="ES99" s="79"/>
      <c r="ET99" s="79"/>
      <c r="FC99" s="12">
        <f t="shared" si="174"/>
        <v>162</v>
      </c>
      <c r="FD99" s="13">
        <f t="shared" si="175"/>
        <v>1.6707700000000001</v>
      </c>
      <c r="FE99" s="2">
        <f t="shared" si="176"/>
        <v>1.57013</v>
      </c>
      <c r="FF99" s="2">
        <f t="shared" si="177"/>
        <v>1.6711169565217388</v>
      </c>
      <c r="FG99" s="2"/>
      <c r="FH99" s="2"/>
      <c r="FI99" s="2"/>
      <c r="FJ99" s="2"/>
      <c r="FN99" s="79"/>
      <c r="FO99" s="79"/>
      <c r="FP99" s="79"/>
      <c r="FQ99" s="79"/>
      <c r="FR99" s="79"/>
      <c r="GA99" s="12">
        <f t="shared" si="178"/>
        <v>162</v>
      </c>
      <c r="GB99" s="13">
        <f t="shared" si="179"/>
        <v>2.6092900000000001</v>
      </c>
      <c r="GC99" s="2">
        <f t="shared" si="180"/>
        <v>2.6682600000000001</v>
      </c>
      <c r="GD99" s="2">
        <f t="shared" si="181"/>
        <v>2.6336239130434778</v>
      </c>
      <c r="GE99" s="2"/>
      <c r="GF99" s="2"/>
      <c r="GG99" s="2"/>
      <c r="GH99" s="2"/>
    </row>
    <row r="100" spans="2:190" x14ac:dyDescent="0.25">
      <c r="B100" s="28"/>
      <c r="C100" s="28"/>
      <c r="D100" s="28"/>
      <c r="E100" s="28"/>
      <c r="F100" s="28"/>
      <c r="O100" s="12">
        <f t="shared" si="150"/>
        <v>181</v>
      </c>
      <c r="P100" s="13">
        <f t="shared" si="151"/>
        <v>90.379919999999998</v>
      </c>
      <c r="Q100" s="2">
        <f t="shared" si="152"/>
        <v>90.80538</v>
      </c>
      <c r="R100" s="2">
        <f t="shared" si="153"/>
        <v>91.147675869565248</v>
      </c>
      <c r="S100" s="2"/>
      <c r="T100" s="2"/>
      <c r="U100" s="2"/>
      <c r="V100" s="2"/>
      <c r="Z100" s="108"/>
      <c r="AA100" s="108"/>
      <c r="AB100" s="108"/>
      <c r="AC100" s="108"/>
      <c r="AD100" s="108"/>
      <c r="AM100" s="12">
        <f t="shared" si="154"/>
        <v>181</v>
      </c>
      <c r="AN100" s="13">
        <f t="shared" si="155"/>
        <v>65.543019999999999</v>
      </c>
      <c r="AO100" s="2">
        <f t="shared" si="156"/>
        <v>65.488699999999994</v>
      </c>
      <c r="AP100" s="2">
        <f t="shared" si="157"/>
        <v>65.744773695652199</v>
      </c>
      <c r="AQ100" s="2"/>
      <c r="AR100" s="2"/>
      <c r="AS100" s="2"/>
      <c r="AT100" s="2"/>
      <c r="AX100" s="75"/>
      <c r="AY100" s="75"/>
      <c r="AZ100" s="75"/>
      <c r="BA100" s="75"/>
      <c r="BB100" s="75"/>
      <c r="BK100" s="12">
        <f t="shared" si="158"/>
        <v>181</v>
      </c>
      <c r="BL100" s="13">
        <f t="shared" si="159"/>
        <v>13.546580000000001</v>
      </c>
      <c r="BM100" s="2">
        <f t="shared" si="160"/>
        <v>11.5875</v>
      </c>
      <c r="BN100" s="2">
        <f t="shared" si="161"/>
        <v>12.174816739130431</v>
      </c>
      <c r="BO100" s="2"/>
      <c r="BP100" s="2"/>
      <c r="BQ100" s="2"/>
      <c r="BR100" s="2"/>
      <c r="BV100" s="28"/>
      <c r="BW100" s="28"/>
      <c r="BX100" s="28"/>
      <c r="BY100" s="28"/>
      <c r="BZ100" s="28"/>
      <c r="CI100" s="12">
        <f t="shared" si="162"/>
        <v>0</v>
      </c>
      <c r="CJ100" s="13" t="str">
        <f t="shared" si="163"/>
        <v/>
      </c>
      <c r="CK100" s="2" t="str">
        <f t="shared" si="164"/>
        <v/>
      </c>
      <c r="CL100" s="2" t="str">
        <f t="shared" si="165"/>
        <v/>
      </c>
      <c r="CM100" s="2"/>
      <c r="CN100" s="2"/>
      <c r="CO100" s="2"/>
      <c r="CP100" s="2"/>
      <c r="CT100" s="79"/>
      <c r="CU100" s="79"/>
      <c r="CV100" s="79"/>
      <c r="CW100" s="79"/>
      <c r="CX100" s="79"/>
      <c r="DG100" s="12">
        <f t="shared" si="166"/>
        <v>181</v>
      </c>
      <c r="DH100" s="13">
        <f t="shared" si="167"/>
        <v>11.203250000000001</v>
      </c>
      <c r="DI100" s="2">
        <f t="shared" si="168"/>
        <v>10.947229999999999</v>
      </c>
      <c r="DJ100" s="2">
        <f t="shared" si="169"/>
        <v>11.022281739130435</v>
      </c>
      <c r="DK100" s="2"/>
      <c r="DL100" s="2"/>
      <c r="DM100" s="2"/>
      <c r="DN100" s="2"/>
      <c r="DR100" s="79"/>
      <c r="DS100" s="79"/>
      <c r="DT100" s="79"/>
      <c r="DU100" s="79"/>
      <c r="DV100" s="79"/>
      <c r="EE100" s="12">
        <f t="shared" si="170"/>
        <v>181</v>
      </c>
      <c r="EF100" s="13">
        <f t="shared" si="171"/>
        <v>2.7575599999999998</v>
      </c>
      <c r="EG100" s="2">
        <f t="shared" si="172"/>
        <v>2.6504799999999999</v>
      </c>
      <c r="EH100" s="2">
        <f t="shared" si="173"/>
        <v>2.7107132608695634</v>
      </c>
      <c r="EI100" s="2"/>
      <c r="EJ100" s="2"/>
      <c r="EK100" s="2"/>
      <c r="EL100" s="2"/>
      <c r="EP100" s="79"/>
      <c r="EQ100" s="79"/>
      <c r="ER100" s="79"/>
      <c r="ES100" s="79"/>
      <c r="ET100" s="79"/>
      <c r="FC100" s="12">
        <f t="shared" si="174"/>
        <v>181</v>
      </c>
      <c r="FD100" s="13">
        <f t="shared" si="175"/>
        <v>1.91808</v>
      </c>
      <c r="FE100" s="2">
        <f t="shared" si="176"/>
        <v>1.7555799999999999</v>
      </c>
      <c r="FF100" s="2">
        <f t="shared" si="177"/>
        <v>1.8565669565217386</v>
      </c>
      <c r="FG100" s="2"/>
      <c r="FH100" s="2"/>
      <c r="FI100" s="2"/>
      <c r="FJ100" s="2"/>
      <c r="FN100" s="79"/>
      <c r="FO100" s="79"/>
      <c r="FP100" s="79"/>
      <c r="FQ100" s="79"/>
      <c r="FR100" s="79"/>
      <c r="GA100" s="12">
        <f t="shared" si="178"/>
        <v>181</v>
      </c>
      <c r="GB100" s="13">
        <f t="shared" si="179"/>
        <v>2.7232599999999998</v>
      </c>
      <c r="GC100" s="2">
        <f t="shared" si="180"/>
        <v>2.8910499999999999</v>
      </c>
      <c r="GD100" s="2">
        <f t="shared" si="181"/>
        <v>2.8564139130434776</v>
      </c>
      <c r="GE100" s="2"/>
      <c r="GF100" s="2"/>
      <c r="GG100" s="2"/>
      <c r="GH100" s="2"/>
    </row>
    <row r="101" spans="2:190" x14ac:dyDescent="0.25">
      <c r="B101" s="28"/>
      <c r="C101" s="28"/>
      <c r="D101" s="28"/>
      <c r="E101" s="28"/>
      <c r="F101" s="28"/>
      <c r="O101" s="12">
        <f t="shared" si="150"/>
        <v>182</v>
      </c>
      <c r="P101" s="13">
        <f t="shared" si="151"/>
        <v>90.17792</v>
      </c>
      <c r="Q101" s="2">
        <f t="shared" si="152"/>
        <v>90.714770000000001</v>
      </c>
      <c r="R101" s="2">
        <f t="shared" si="153"/>
        <v>91.05706586956525</v>
      </c>
      <c r="S101" s="2"/>
      <c r="T101" s="2"/>
      <c r="U101" s="2"/>
      <c r="V101" s="2"/>
      <c r="Z101" s="108"/>
      <c r="AA101" s="108"/>
      <c r="AB101" s="108"/>
      <c r="AC101" s="108"/>
      <c r="AD101" s="108"/>
      <c r="AM101" s="12">
        <f t="shared" si="154"/>
        <v>182</v>
      </c>
      <c r="AN101" s="13">
        <f t="shared" si="155"/>
        <v>65.625569999999996</v>
      </c>
      <c r="AO101" s="2">
        <f t="shared" si="156"/>
        <v>65.408330000000007</v>
      </c>
      <c r="AP101" s="2">
        <f t="shared" si="157"/>
        <v>65.664403695652211</v>
      </c>
      <c r="AQ101" s="2"/>
      <c r="AR101" s="2"/>
      <c r="AS101" s="2"/>
      <c r="AT101" s="2"/>
      <c r="AX101" s="75"/>
      <c r="AY101" s="75"/>
      <c r="AZ101" s="75"/>
      <c r="BA101" s="75"/>
      <c r="BB101" s="75"/>
      <c r="BK101" s="12">
        <f t="shared" si="158"/>
        <v>182</v>
      </c>
      <c r="BL101" s="13">
        <f t="shared" si="159"/>
        <v>13.61664</v>
      </c>
      <c r="BM101" s="2">
        <f t="shared" si="160"/>
        <v>11.508649999999999</v>
      </c>
      <c r="BN101" s="2">
        <f t="shared" si="161"/>
        <v>12.09596673913043</v>
      </c>
      <c r="BO101" s="2"/>
      <c r="BP101" s="2"/>
      <c r="BQ101" s="2"/>
      <c r="BR101" s="2"/>
      <c r="BV101" s="28"/>
      <c r="BW101" s="28"/>
      <c r="BX101" s="28"/>
      <c r="BY101" s="28"/>
      <c r="BZ101" s="28"/>
      <c r="CI101" s="12">
        <f t="shared" si="162"/>
        <v>0</v>
      </c>
      <c r="CJ101" s="13" t="str">
        <f t="shared" si="163"/>
        <v/>
      </c>
      <c r="CK101" s="2" t="str">
        <f t="shared" si="164"/>
        <v/>
      </c>
      <c r="CL101" s="2" t="str">
        <f t="shared" si="165"/>
        <v/>
      </c>
      <c r="CM101" s="2"/>
      <c r="CN101" s="2"/>
      <c r="CO101" s="2"/>
      <c r="CP101" s="2"/>
      <c r="CT101" s="79"/>
      <c r="CU101" s="79"/>
      <c r="CV101" s="79"/>
      <c r="CW101" s="79"/>
      <c r="CX101" s="79"/>
      <c r="DG101" s="12">
        <f t="shared" si="166"/>
        <v>182</v>
      </c>
      <c r="DH101" s="13">
        <f t="shared" si="167"/>
        <v>11.24567</v>
      </c>
      <c r="DI101" s="2">
        <f t="shared" si="168"/>
        <v>10.961180000000001</v>
      </c>
      <c r="DJ101" s="2">
        <f t="shared" si="169"/>
        <v>11.036231739130436</v>
      </c>
      <c r="DK101" s="2"/>
      <c r="DL101" s="2"/>
      <c r="DM101" s="2"/>
      <c r="DN101" s="2"/>
      <c r="DR101" s="79"/>
      <c r="DS101" s="79"/>
      <c r="DT101" s="79"/>
      <c r="DU101" s="79"/>
      <c r="DV101" s="79"/>
      <c r="EE101" s="12">
        <f t="shared" si="170"/>
        <v>182</v>
      </c>
      <c r="EF101" s="13">
        <f t="shared" si="171"/>
        <v>2.7559499999999999</v>
      </c>
      <c r="EG101" s="2">
        <f t="shared" si="172"/>
        <v>2.6249899999999999</v>
      </c>
      <c r="EH101" s="2">
        <f t="shared" si="173"/>
        <v>2.6852232608695634</v>
      </c>
      <c r="EI101" s="2"/>
      <c r="EJ101" s="2"/>
      <c r="EK101" s="2"/>
      <c r="EL101" s="2"/>
      <c r="EP101" s="79"/>
      <c r="EQ101" s="79"/>
      <c r="ER101" s="79"/>
      <c r="ES101" s="79"/>
      <c r="ET101" s="79"/>
      <c r="FC101" s="12">
        <f t="shared" si="174"/>
        <v>182</v>
      </c>
      <c r="FD101" s="13">
        <f t="shared" si="175"/>
        <v>1.91276</v>
      </c>
      <c r="FE101" s="2">
        <f t="shared" si="176"/>
        <v>1.7310000000000001</v>
      </c>
      <c r="FF101" s="2">
        <f t="shared" si="177"/>
        <v>1.8319869565217388</v>
      </c>
      <c r="FG101" s="2"/>
      <c r="FH101" s="2"/>
      <c r="FI101" s="2"/>
      <c r="FJ101" s="2"/>
      <c r="FN101" s="79"/>
      <c r="FO101" s="79"/>
      <c r="FP101" s="79"/>
      <c r="FQ101" s="79"/>
      <c r="FR101" s="79"/>
      <c r="GA101" s="12">
        <f t="shared" si="178"/>
        <v>182</v>
      </c>
      <c r="GB101" s="13">
        <f t="shared" si="179"/>
        <v>2.73631</v>
      </c>
      <c r="GC101" s="2">
        <f t="shared" si="180"/>
        <v>2.88002</v>
      </c>
      <c r="GD101" s="2">
        <f t="shared" si="181"/>
        <v>2.8453839130434777</v>
      </c>
      <c r="GE101" s="2"/>
      <c r="GF101" s="2"/>
      <c r="GG101" s="2"/>
      <c r="GH101" s="2"/>
    </row>
    <row r="102" spans="2:190" x14ac:dyDescent="0.25">
      <c r="B102" s="28"/>
      <c r="C102" s="28"/>
      <c r="D102" s="28"/>
      <c r="E102" s="28"/>
      <c r="F102" s="28"/>
      <c r="O102" s="12">
        <f t="shared" si="150"/>
        <v>191</v>
      </c>
      <c r="P102" s="13">
        <f t="shared" si="151"/>
        <v>87.450280000000006</v>
      </c>
      <c r="Q102" s="2">
        <f t="shared" si="152"/>
        <v>87.563360000000003</v>
      </c>
      <c r="R102" s="2">
        <f t="shared" si="153"/>
        <v>87.905655869565251</v>
      </c>
      <c r="S102" s="2"/>
      <c r="T102" s="2"/>
      <c r="U102" s="2"/>
      <c r="V102" s="2"/>
      <c r="Z102" s="108"/>
      <c r="AA102" s="108"/>
      <c r="AB102" s="108"/>
      <c r="AC102" s="108"/>
      <c r="AD102" s="108"/>
      <c r="AM102" s="12">
        <f t="shared" si="154"/>
        <v>191</v>
      </c>
      <c r="AN102" s="13">
        <f t="shared" si="155"/>
        <v>65.042289999999994</v>
      </c>
      <c r="AO102" s="2">
        <f t="shared" si="156"/>
        <v>65.014669999999995</v>
      </c>
      <c r="AP102" s="2">
        <f t="shared" si="157"/>
        <v>65.2707436956522</v>
      </c>
      <c r="AQ102" s="2"/>
      <c r="AR102" s="2"/>
      <c r="AS102" s="2"/>
      <c r="AT102" s="2"/>
      <c r="AX102" s="75"/>
      <c r="AY102" s="75"/>
      <c r="AZ102" s="75"/>
      <c r="BA102" s="75"/>
      <c r="BB102" s="75"/>
      <c r="BK102" s="12">
        <f t="shared" si="158"/>
        <v>191</v>
      </c>
      <c r="BL102" s="13">
        <f t="shared" si="159"/>
        <v>12.80104</v>
      </c>
      <c r="BM102" s="2">
        <f t="shared" si="160"/>
        <v>11.12561</v>
      </c>
      <c r="BN102" s="2">
        <f t="shared" si="161"/>
        <v>11.712926739130431</v>
      </c>
      <c r="BO102" s="2"/>
      <c r="BP102" s="2"/>
      <c r="BQ102" s="2"/>
      <c r="BR102" s="2"/>
      <c r="BV102" s="28"/>
      <c r="BW102" s="28"/>
      <c r="BX102" s="28"/>
      <c r="BY102" s="28"/>
      <c r="BZ102" s="28"/>
      <c r="CI102" s="12">
        <f t="shared" si="162"/>
        <v>0</v>
      </c>
      <c r="CJ102" s="13" t="str">
        <f t="shared" si="163"/>
        <v/>
      </c>
      <c r="CK102" s="2" t="str">
        <f t="shared" si="164"/>
        <v/>
      </c>
      <c r="CL102" s="2" t="str">
        <f t="shared" si="165"/>
        <v/>
      </c>
      <c r="CM102" s="2"/>
      <c r="CN102" s="2"/>
      <c r="CO102" s="2"/>
      <c r="CP102" s="2"/>
      <c r="CT102" s="79"/>
      <c r="CU102" s="79"/>
      <c r="CV102" s="79"/>
      <c r="CW102" s="79"/>
      <c r="CX102" s="79"/>
      <c r="DG102" s="12">
        <f t="shared" si="166"/>
        <v>191</v>
      </c>
      <c r="DH102" s="13">
        <f t="shared" si="167"/>
        <v>11.958930000000001</v>
      </c>
      <c r="DI102" s="2">
        <f t="shared" si="168"/>
        <v>11.790469999999999</v>
      </c>
      <c r="DJ102" s="2">
        <f t="shared" si="169"/>
        <v>11.865521739130434</v>
      </c>
      <c r="DK102" s="2"/>
      <c r="DL102" s="2"/>
      <c r="DM102" s="2"/>
      <c r="DN102" s="2"/>
      <c r="DR102" s="79"/>
      <c r="DS102" s="79"/>
      <c r="DT102" s="79"/>
      <c r="DU102" s="79"/>
      <c r="DV102" s="79"/>
      <c r="EE102" s="12">
        <f t="shared" si="170"/>
        <v>191</v>
      </c>
      <c r="EF102" s="13">
        <f t="shared" si="171"/>
        <v>2.67598</v>
      </c>
      <c r="EG102" s="2">
        <f t="shared" si="172"/>
        <v>2.53898</v>
      </c>
      <c r="EH102" s="2">
        <f t="shared" si="173"/>
        <v>2.5992132608695635</v>
      </c>
      <c r="EI102" s="2"/>
      <c r="EJ102" s="2"/>
      <c r="EK102" s="2"/>
      <c r="EL102" s="2"/>
      <c r="EP102" s="79"/>
      <c r="EQ102" s="79"/>
      <c r="ER102" s="79"/>
      <c r="ES102" s="79"/>
      <c r="ET102" s="79"/>
      <c r="FC102" s="12">
        <f t="shared" si="174"/>
        <v>191</v>
      </c>
      <c r="FD102" s="13">
        <f t="shared" si="175"/>
        <v>1.8563799999999999</v>
      </c>
      <c r="FE102" s="2">
        <f t="shared" si="176"/>
        <v>1.7022299999999999</v>
      </c>
      <c r="FF102" s="2">
        <f t="shared" si="177"/>
        <v>1.8032169565217386</v>
      </c>
      <c r="FG102" s="2"/>
      <c r="FH102" s="2"/>
      <c r="FI102" s="2"/>
      <c r="FJ102" s="2"/>
      <c r="FN102" s="79"/>
      <c r="FO102" s="79"/>
      <c r="FP102" s="79"/>
      <c r="FQ102" s="79"/>
      <c r="FR102" s="79"/>
      <c r="GA102" s="12">
        <f t="shared" si="178"/>
        <v>191</v>
      </c>
      <c r="GB102" s="13">
        <f t="shared" si="179"/>
        <v>2.7948499999999998</v>
      </c>
      <c r="GC102" s="2">
        <f t="shared" si="180"/>
        <v>2.8711600000000002</v>
      </c>
      <c r="GD102" s="2">
        <f t="shared" si="181"/>
        <v>2.8365239130434778</v>
      </c>
      <c r="GE102" s="2"/>
      <c r="GF102" s="2"/>
      <c r="GG102" s="2"/>
      <c r="GH102" s="2"/>
    </row>
    <row r="103" spans="2:190" x14ac:dyDescent="0.25">
      <c r="B103" s="28"/>
      <c r="C103" s="28"/>
      <c r="D103" s="28"/>
      <c r="E103" s="28"/>
      <c r="F103" s="28"/>
      <c r="O103" s="12">
        <f t="shared" ref="O103:O130" si="182">A43</f>
        <v>201</v>
      </c>
      <c r="P103" s="13">
        <f t="shared" ref="P103:P130" si="183">IF(B43="","",B43)</f>
        <v>84.73263</v>
      </c>
      <c r="Q103" s="2">
        <f t="shared" ref="Q103:Q130" si="184">IF(D43="","",D43)</f>
        <v>84.776480000000006</v>
      </c>
      <c r="R103" s="2">
        <f t="shared" ref="R103:R130" si="185">IF(H43="","",H43)</f>
        <v>85.118775869565255</v>
      </c>
      <c r="S103" s="2"/>
      <c r="T103" s="2"/>
      <c r="U103" s="2"/>
      <c r="V103" s="2"/>
      <c r="Z103" s="108"/>
      <c r="AA103" s="108"/>
      <c r="AB103" s="108"/>
      <c r="AC103" s="108"/>
      <c r="AD103" s="108"/>
      <c r="AM103" s="12">
        <f t="shared" si="154"/>
        <v>201</v>
      </c>
      <c r="AN103" s="13">
        <f t="shared" si="155"/>
        <v>65.371880000000004</v>
      </c>
      <c r="AO103" s="2">
        <f t="shared" si="156"/>
        <v>65.196219999999997</v>
      </c>
      <c r="AP103" s="2">
        <f t="shared" si="157"/>
        <v>65.452293695652202</v>
      </c>
      <c r="AQ103" s="2"/>
      <c r="AR103" s="2"/>
      <c r="AS103" s="2"/>
      <c r="AT103" s="2"/>
      <c r="AX103" s="75"/>
      <c r="AY103" s="75"/>
      <c r="AZ103" s="75"/>
      <c r="BA103" s="75"/>
      <c r="BB103" s="75"/>
      <c r="BK103" s="12">
        <f t="shared" ref="BK103:BK130" si="186">AW43</f>
        <v>201</v>
      </c>
      <c r="BL103" s="13">
        <f t="shared" ref="BL103:BL130" si="187">IF(AX43="","",AX43)</f>
        <v>13.17756</v>
      </c>
      <c r="BM103" s="2">
        <f t="shared" ref="BM103:BM130" si="188">IF(AZ43="","",AZ43)</f>
        <v>12.244949999999999</v>
      </c>
      <c r="BN103" s="2">
        <f t="shared" ref="BN103:BN130" si="189">IF(BD43="","",BD43)</f>
        <v>12.83226673913043</v>
      </c>
      <c r="BO103" s="2"/>
      <c r="BP103" s="2"/>
      <c r="BQ103" s="2"/>
      <c r="BR103" s="2"/>
      <c r="BV103" s="28"/>
      <c r="BW103" s="28"/>
      <c r="BX103" s="28"/>
      <c r="BY103" s="28"/>
      <c r="BZ103" s="28"/>
      <c r="CI103" s="12">
        <f t="shared" ref="CI103:CI130" si="190">BU43</f>
        <v>0</v>
      </c>
      <c r="CJ103" s="13" t="str">
        <f t="shared" ref="CJ103:CJ130" si="191">IF(BV43="","",BV43)</f>
        <v/>
      </c>
      <c r="CK103" s="2" t="str">
        <f t="shared" ref="CK103:CK130" si="192">IF(BX43="","",BX43)</f>
        <v/>
      </c>
      <c r="CL103" s="2" t="str">
        <f t="shared" ref="CL103:CL130" si="193">IF(CB43="","",CB43)</f>
        <v/>
      </c>
      <c r="CM103" s="2"/>
      <c r="CN103" s="2"/>
      <c r="CO103" s="2"/>
      <c r="CP103" s="2"/>
      <c r="CT103" s="79"/>
      <c r="CU103" s="79"/>
      <c r="CV103" s="79"/>
      <c r="CW103" s="79"/>
      <c r="CX103" s="79"/>
      <c r="DG103" s="12">
        <f t="shared" ref="DG103:DG130" si="194">CS43</f>
        <v>201</v>
      </c>
      <c r="DH103" s="13">
        <f t="shared" ref="DH103:DH130" si="195">IF(CT43="","",CT43)</f>
        <v>12.767099999999999</v>
      </c>
      <c r="DI103" s="2">
        <f t="shared" ref="DI103:DI130" si="196">IF(CV43="","",CV43)</f>
        <v>12.582079999999999</v>
      </c>
      <c r="DJ103" s="2">
        <f t="shared" ref="DJ103:DJ130" si="197">IF(CZ43="","",CZ43)</f>
        <v>12.657131739130435</v>
      </c>
      <c r="DK103" s="2"/>
      <c r="DL103" s="2"/>
      <c r="DM103" s="2"/>
      <c r="DN103" s="2"/>
      <c r="DR103" s="79"/>
      <c r="DS103" s="79"/>
      <c r="DT103" s="79"/>
      <c r="DU103" s="79"/>
      <c r="DV103" s="79"/>
      <c r="EE103" s="12">
        <f t="shared" ref="EE103:EE130" si="198">DQ43</f>
        <v>201</v>
      </c>
      <c r="EF103" s="13">
        <f t="shared" ref="EF103:EF130" si="199">IF(DR43="","",DR43)</f>
        <v>2.6843499999999998</v>
      </c>
      <c r="EG103" s="2">
        <f t="shared" ref="EG103:EG130" si="200">IF(DT43="","",DT43)</f>
        <v>2.68451</v>
      </c>
      <c r="EH103" s="2">
        <f t="shared" ref="EH103:EH130" si="201">IF(DX43="","",DX43)</f>
        <v>2.7447432608695634</v>
      </c>
      <c r="EI103" s="2"/>
      <c r="EJ103" s="2"/>
      <c r="EK103" s="2"/>
      <c r="EL103" s="2"/>
      <c r="EP103" s="79"/>
      <c r="EQ103" s="79"/>
      <c r="ER103" s="79"/>
      <c r="ES103" s="79"/>
      <c r="ET103" s="79"/>
      <c r="FC103" s="12">
        <f t="shared" ref="FC103:FC130" si="202">EO43</f>
        <v>201</v>
      </c>
      <c r="FD103" s="13">
        <f t="shared" ref="FD103:FD130" si="203">IF(EP43="","",EP43)</f>
        <v>1.58403</v>
      </c>
      <c r="FE103" s="2">
        <f t="shared" ref="FE103:FE130" si="204">IF(ER43="","",ER43)</f>
        <v>1.5434699999999999</v>
      </c>
      <c r="FF103" s="2">
        <f t="shared" ref="FF103:FF130" si="205">IF(EV43="","",EV43)</f>
        <v>1.6444569565217386</v>
      </c>
      <c r="FG103" s="2"/>
      <c r="FH103" s="2"/>
      <c r="FI103" s="2"/>
      <c r="FJ103" s="2"/>
      <c r="FN103" s="79"/>
      <c r="FO103" s="79"/>
      <c r="FP103" s="79"/>
      <c r="FQ103" s="79"/>
      <c r="FR103" s="79"/>
      <c r="GA103" s="12">
        <f t="shared" si="178"/>
        <v>201</v>
      </c>
      <c r="GB103" s="13">
        <f t="shared" si="179"/>
        <v>2.5975999999999999</v>
      </c>
      <c r="GC103" s="2">
        <f t="shared" si="180"/>
        <v>2.7197900000000002</v>
      </c>
      <c r="GD103" s="2">
        <f t="shared" si="181"/>
        <v>2.6851539130434778</v>
      </c>
      <c r="GE103" s="2"/>
      <c r="GF103" s="2"/>
      <c r="GG103" s="2"/>
      <c r="GH103" s="2"/>
    </row>
    <row r="104" spans="2:190" x14ac:dyDescent="0.25">
      <c r="B104" s="28"/>
      <c r="C104" s="28"/>
      <c r="D104" s="28"/>
      <c r="E104" s="28"/>
      <c r="F104" s="28"/>
      <c r="O104" s="12">
        <f t="shared" si="182"/>
        <v>202</v>
      </c>
      <c r="P104" s="13">
        <f t="shared" si="183"/>
        <v>84.719480000000004</v>
      </c>
      <c r="Q104" s="2">
        <f t="shared" si="184"/>
        <v>84.523619999999994</v>
      </c>
      <c r="R104" s="2">
        <f t="shared" si="185"/>
        <v>84.865915869565242</v>
      </c>
      <c r="S104" s="2"/>
      <c r="T104" s="2"/>
      <c r="U104" s="2"/>
      <c r="V104" s="2"/>
      <c r="Z104" s="108"/>
      <c r="AA104" s="108"/>
      <c r="AB104" s="108"/>
      <c r="AC104" s="108"/>
      <c r="AD104" s="108"/>
      <c r="AM104" s="12">
        <f t="shared" si="154"/>
        <v>202</v>
      </c>
      <c r="AN104" s="13">
        <f t="shared" si="155"/>
        <v>65.301630000000003</v>
      </c>
      <c r="AO104" s="2">
        <f t="shared" si="156"/>
        <v>64.91722</v>
      </c>
      <c r="AP104" s="2">
        <f t="shared" si="157"/>
        <v>65.173293695652205</v>
      </c>
      <c r="AQ104" s="2"/>
      <c r="AR104" s="2"/>
      <c r="AS104" s="2"/>
      <c r="AT104" s="2"/>
      <c r="AX104" s="75"/>
      <c r="AY104" s="75"/>
      <c r="AZ104" s="75"/>
      <c r="BA104" s="75"/>
      <c r="BB104" s="75"/>
      <c r="BK104" s="12">
        <f t="shared" si="186"/>
        <v>202</v>
      </c>
      <c r="BL104" s="13">
        <f t="shared" si="187"/>
        <v>13.22917</v>
      </c>
      <c r="BM104" s="2">
        <f t="shared" si="188"/>
        <v>12.43568</v>
      </c>
      <c r="BN104" s="2">
        <f t="shared" si="189"/>
        <v>13.022996739130431</v>
      </c>
      <c r="BO104" s="2"/>
      <c r="BP104" s="2"/>
      <c r="BQ104" s="2"/>
      <c r="BR104" s="2"/>
      <c r="BV104" s="28"/>
      <c r="BW104" s="28"/>
      <c r="BX104" s="28"/>
      <c r="BY104" s="28"/>
      <c r="BZ104" s="28"/>
      <c r="CI104" s="12">
        <f t="shared" si="190"/>
        <v>0</v>
      </c>
      <c r="CJ104" s="13" t="str">
        <f t="shared" si="191"/>
        <v/>
      </c>
      <c r="CK104" s="2" t="str">
        <f t="shared" si="192"/>
        <v/>
      </c>
      <c r="CL104" s="2" t="str">
        <f t="shared" si="193"/>
        <v/>
      </c>
      <c r="CM104" s="2"/>
      <c r="CN104" s="2"/>
      <c r="CO104" s="2"/>
      <c r="CP104" s="2"/>
      <c r="CT104" s="79"/>
      <c r="CU104" s="79"/>
      <c r="CV104" s="79"/>
      <c r="CW104" s="79"/>
      <c r="CX104" s="79"/>
      <c r="DG104" s="12">
        <f t="shared" si="194"/>
        <v>202</v>
      </c>
      <c r="DH104" s="13">
        <f t="shared" si="195"/>
        <v>12.780760000000001</v>
      </c>
      <c r="DI104" s="2">
        <f t="shared" si="196"/>
        <v>12.61341</v>
      </c>
      <c r="DJ104" s="2">
        <f t="shared" si="197"/>
        <v>12.688461739130435</v>
      </c>
      <c r="DK104" s="2"/>
      <c r="DL104" s="2"/>
      <c r="DM104" s="2"/>
      <c r="DN104" s="2"/>
      <c r="DR104" s="79"/>
      <c r="DS104" s="79"/>
      <c r="DT104" s="79"/>
      <c r="DU104" s="79"/>
      <c r="DV104" s="79"/>
      <c r="EE104" s="12">
        <f t="shared" si="198"/>
        <v>202</v>
      </c>
      <c r="EF104" s="13">
        <f t="shared" si="199"/>
        <v>2.6939199999999999</v>
      </c>
      <c r="EG104" s="2">
        <f t="shared" si="200"/>
        <v>2.7164799999999998</v>
      </c>
      <c r="EH104" s="2">
        <f t="shared" si="201"/>
        <v>2.7767132608695633</v>
      </c>
      <c r="EI104" s="2"/>
      <c r="EJ104" s="2"/>
      <c r="EK104" s="2"/>
      <c r="EL104" s="2"/>
      <c r="EP104" s="79"/>
      <c r="EQ104" s="79"/>
      <c r="ER104" s="79"/>
      <c r="ES104" s="79"/>
      <c r="ET104" s="79"/>
      <c r="FC104" s="12">
        <f t="shared" si="202"/>
        <v>202</v>
      </c>
      <c r="FD104" s="13">
        <f t="shared" si="203"/>
        <v>1.5849599999999999</v>
      </c>
      <c r="FE104" s="2">
        <f t="shared" si="204"/>
        <v>1.5396399999999999</v>
      </c>
      <c r="FF104" s="2">
        <f t="shared" si="205"/>
        <v>1.6406269565217386</v>
      </c>
      <c r="FG104" s="2"/>
      <c r="FH104" s="2"/>
      <c r="FI104" s="2"/>
      <c r="FJ104" s="2"/>
      <c r="FN104" s="79"/>
      <c r="FO104" s="79"/>
      <c r="FP104" s="79"/>
      <c r="FQ104" s="79"/>
      <c r="FR104" s="79"/>
      <c r="GA104" s="12">
        <f t="shared" si="178"/>
        <v>202</v>
      </c>
      <c r="GB104" s="13">
        <f t="shared" si="179"/>
        <v>2.6069800000000001</v>
      </c>
      <c r="GC104" s="2">
        <f t="shared" si="180"/>
        <v>2.70505</v>
      </c>
      <c r="GD104" s="2">
        <f t="shared" si="181"/>
        <v>2.6704139130434776</v>
      </c>
      <c r="GE104" s="2"/>
      <c r="GF104" s="2"/>
      <c r="GG104" s="2"/>
      <c r="GH104" s="2"/>
    </row>
    <row r="105" spans="2:190" x14ac:dyDescent="0.25">
      <c r="B105" s="28"/>
      <c r="C105" s="28"/>
      <c r="D105" s="28"/>
      <c r="E105" s="28"/>
      <c r="F105" s="28"/>
      <c r="O105" s="12">
        <f t="shared" si="182"/>
        <v>211</v>
      </c>
      <c r="P105" s="13">
        <f t="shared" si="183"/>
        <v>85.786389999999997</v>
      </c>
      <c r="Q105" s="2">
        <f t="shared" si="184"/>
        <v>85.729299999999995</v>
      </c>
      <c r="R105" s="2">
        <f t="shared" si="185"/>
        <v>86.071595869565243</v>
      </c>
      <c r="S105" s="2"/>
      <c r="T105" s="2"/>
      <c r="U105" s="2"/>
      <c r="V105" s="2"/>
      <c r="Z105" s="108"/>
      <c r="AA105" s="108"/>
      <c r="AB105" s="108"/>
      <c r="AC105" s="108"/>
      <c r="AD105" s="108"/>
      <c r="AM105" s="12">
        <f t="shared" si="154"/>
        <v>211</v>
      </c>
      <c r="AN105" s="13">
        <f t="shared" si="155"/>
        <v>64.267420000000001</v>
      </c>
      <c r="AO105" s="2">
        <f t="shared" si="156"/>
        <v>63.38917</v>
      </c>
      <c r="AP105" s="2">
        <f t="shared" si="157"/>
        <v>63.645243695652205</v>
      </c>
      <c r="AQ105" s="2"/>
      <c r="AR105" s="2"/>
      <c r="AS105" s="2"/>
      <c r="AT105" s="2"/>
      <c r="AX105" s="75"/>
      <c r="AY105" s="75"/>
      <c r="AZ105" s="75"/>
      <c r="BA105" s="75"/>
      <c r="BB105" s="75"/>
      <c r="BK105" s="12">
        <f t="shared" si="186"/>
        <v>211</v>
      </c>
      <c r="BL105" s="13">
        <f t="shared" si="187"/>
        <v>14.16201</v>
      </c>
      <c r="BM105" s="2">
        <f t="shared" si="188"/>
        <v>14.13777</v>
      </c>
      <c r="BN105" s="2">
        <f t="shared" si="189"/>
        <v>14.725086739130431</v>
      </c>
      <c r="BO105" s="2"/>
      <c r="BP105" s="2"/>
      <c r="BQ105" s="2"/>
      <c r="BR105" s="2"/>
      <c r="BV105" s="28"/>
      <c r="BW105" s="28"/>
      <c r="BX105" s="28"/>
      <c r="BY105" s="28"/>
      <c r="BZ105" s="28"/>
      <c r="CI105" s="12">
        <f t="shared" si="190"/>
        <v>0</v>
      </c>
      <c r="CJ105" s="13" t="str">
        <f t="shared" si="191"/>
        <v/>
      </c>
      <c r="CK105" s="2" t="str">
        <f t="shared" si="192"/>
        <v/>
      </c>
      <c r="CL105" s="2" t="str">
        <f t="shared" si="193"/>
        <v/>
      </c>
      <c r="CM105" s="2"/>
      <c r="CN105" s="2"/>
      <c r="CO105" s="2"/>
      <c r="CP105" s="2"/>
      <c r="CT105" s="79"/>
      <c r="CU105" s="79"/>
      <c r="CV105" s="79"/>
      <c r="CW105" s="79"/>
      <c r="CX105" s="79"/>
      <c r="DG105" s="12">
        <f t="shared" si="194"/>
        <v>211</v>
      </c>
      <c r="DH105" s="13">
        <f t="shared" si="195"/>
        <v>12.480259999999999</v>
      </c>
      <c r="DI105" s="2">
        <f t="shared" si="196"/>
        <v>12.39494</v>
      </c>
      <c r="DJ105" s="2">
        <f t="shared" si="197"/>
        <v>12.469991739130435</v>
      </c>
      <c r="DK105" s="2"/>
      <c r="DL105" s="2"/>
      <c r="DM105" s="2"/>
      <c r="DN105" s="2"/>
      <c r="DR105" s="79"/>
      <c r="DS105" s="79"/>
      <c r="DT105" s="79"/>
      <c r="DU105" s="79"/>
      <c r="DV105" s="79"/>
      <c r="EE105" s="12">
        <f t="shared" si="198"/>
        <v>211</v>
      </c>
      <c r="EF105" s="13">
        <f t="shared" si="199"/>
        <v>2.7241200000000001</v>
      </c>
      <c r="EG105" s="2">
        <f t="shared" si="200"/>
        <v>2.7795700000000001</v>
      </c>
      <c r="EH105" s="2">
        <f t="shared" si="201"/>
        <v>2.8398032608695636</v>
      </c>
      <c r="EI105" s="2"/>
      <c r="EJ105" s="2"/>
      <c r="EK105" s="2"/>
      <c r="EL105" s="2"/>
      <c r="EP105" s="79"/>
      <c r="EQ105" s="79"/>
      <c r="ER105" s="79"/>
      <c r="ES105" s="79"/>
      <c r="ET105" s="79"/>
      <c r="FC105" s="12">
        <f t="shared" si="202"/>
        <v>211</v>
      </c>
      <c r="FD105" s="13">
        <f t="shared" si="203"/>
        <v>1.6781600000000001</v>
      </c>
      <c r="FE105" s="2">
        <f t="shared" si="204"/>
        <v>1.6708799999999999</v>
      </c>
      <c r="FF105" s="2">
        <f t="shared" si="205"/>
        <v>1.7718669565217386</v>
      </c>
      <c r="FG105" s="2"/>
      <c r="FH105" s="2"/>
      <c r="FI105" s="2"/>
      <c r="FJ105" s="2"/>
      <c r="FN105" s="79"/>
      <c r="FO105" s="79"/>
      <c r="FP105" s="79"/>
      <c r="FQ105" s="79"/>
      <c r="FR105" s="79"/>
      <c r="GA105" s="12">
        <f t="shared" si="178"/>
        <v>211</v>
      </c>
      <c r="GB105" s="13">
        <f t="shared" si="179"/>
        <v>2.1809699999999999</v>
      </c>
      <c r="GC105" s="2">
        <f t="shared" si="180"/>
        <v>2.31209</v>
      </c>
      <c r="GD105" s="2">
        <f t="shared" si="181"/>
        <v>2.2774539130434777</v>
      </c>
      <c r="GE105" s="2"/>
      <c r="GF105" s="2"/>
      <c r="GG105" s="2"/>
      <c r="GH105" s="2"/>
    </row>
    <row r="106" spans="2:190" x14ac:dyDescent="0.25">
      <c r="B106" s="28"/>
      <c r="C106" s="28"/>
      <c r="D106" s="28"/>
      <c r="E106" s="28"/>
      <c r="F106" s="28"/>
      <c r="O106" s="12">
        <f t="shared" si="182"/>
        <v>212</v>
      </c>
      <c r="P106" s="13">
        <f t="shared" si="183"/>
        <v>85.847239999999999</v>
      </c>
      <c r="Q106" s="2">
        <f t="shared" si="184"/>
        <v>85.673439999999999</v>
      </c>
      <c r="R106" s="2">
        <f t="shared" si="185"/>
        <v>86.015735869565248</v>
      </c>
      <c r="S106" s="2"/>
      <c r="T106" s="2"/>
      <c r="U106" s="2"/>
      <c r="V106" s="2"/>
      <c r="Z106" s="108"/>
      <c r="AA106" s="108"/>
      <c r="AB106" s="108"/>
      <c r="AC106" s="108"/>
      <c r="AD106" s="108"/>
      <c r="AM106" s="12">
        <f t="shared" si="154"/>
        <v>212</v>
      </c>
      <c r="AN106" s="13">
        <f t="shared" si="155"/>
        <v>64.064970000000002</v>
      </c>
      <c r="AO106" s="2">
        <f t="shared" si="156"/>
        <v>63.66395</v>
      </c>
      <c r="AP106" s="2">
        <f t="shared" si="157"/>
        <v>63.920023695652205</v>
      </c>
      <c r="AQ106" s="2"/>
      <c r="AR106" s="2"/>
      <c r="AS106" s="2"/>
      <c r="AT106" s="2"/>
      <c r="AX106" s="75"/>
      <c r="AY106" s="75"/>
      <c r="AZ106" s="75"/>
      <c r="BA106" s="75"/>
      <c r="BB106" s="75"/>
      <c r="BK106" s="12">
        <f t="shared" si="186"/>
        <v>212</v>
      </c>
      <c r="BL106" s="13">
        <f t="shared" si="187"/>
        <v>14.366759999999999</v>
      </c>
      <c r="BM106" s="2">
        <f t="shared" si="188"/>
        <v>14.14655</v>
      </c>
      <c r="BN106" s="2">
        <f t="shared" si="189"/>
        <v>14.733866739130431</v>
      </c>
      <c r="BO106" s="2"/>
      <c r="BP106" s="2"/>
      <c r="BQ106" s="2"/>
      <c r="BR106" s="2"/>
      <c r="BV106" s="28"/>
      <c r="BW106" s="28"/>
      <c r="BX106" s="28"/>
      <c r="BY106" s="28"/>
      <c r="BZ106" s="28"/>
      <c r="CI106" s="12">
        <f t="shared" si="190"/>
        <v>0</v>
      </c>
      <c r="CJ106" s="13" t="str">
        <f t="shared" si="191"/>
        <v/>
      </c>
      <c r="CK106" s="2" t="str">
        <f t="shared" si="192"/>
        <v/>
      </c>
      <c r="CL106" s="2" t="str">
        <f t="shared" si="193"/>
        <v/>
      </c>
      <c r="CM106" s="2"/>
      <c r="CN106" s="2"/>
      <c r="CO106" s="2"/>
      <c r="CP106" s="2"/>
      <c r="CT106" s="79"/>
      <c r="CU106" s="79"/>
      <c r="CV106" s="79"/>
      <c r="CW106" s="79"/>
      <c r="CX106" s="79"/>
      <c r="DG106" s="12">
        <f t="shared" si="194"/>
        <v>212</v>
      </c>
      <c r="DH106" s="13">
        <f t="shared" si="195"/>
        <v>12.48118</v>
      </c>
      <c r="DI106" s="2">
        <f t="shared" si="196"/>
        <v>12.4193</v>
      </c>
      <c r="DJ106" s="2">
        <f t="shared" si="197"/>
        <v>12.494351739130435</v>
      </c>
      <c r="DK106" s="2"/>
      <c r="DL106" s="2"/>
      <c r="DM106" s="2"/>
      <c r="DN106" s="2"/>
      <c r="DR106" s="79"/>
      <c r="DS106" s="79"/>
      <c r="DT106" s="79"/>
      <c r="DU106" s="79"/>
      <c r="DV106" s="79"/>
      <c r="EE106" s="12">
        <f t="shared" si="198"/>
        <v>212</v>
      </c>
      <c r="EF106" s="13">
        <f t="shared" si="199"/>
        <v>2.7517299999999998</v>
      </c>
      <c r="EG106" s="2">
        <f t="shared" si="200"/>
        <v>2.7299500000000001</v>
      </c>
      <c r="EH106" s="2">
        <f t="shared" si="201"/>
        <v>2.7901832608695636</v>
      </c>
      <c r="EI106" s="2"/>
      <c r="EJ106" s="2"/>
      <c r="EK106" s="2"/>
      <c r="EL106" s="2"/>
      <c r="EP106" s="79"/>
      <c r="EQ106" s="79"/>
      <c r="ER106" s="79"/>
      <c r="ES106" s="79"/>
      <c r="ET106" s="79"/>
      <c r="FC106" s="12">
        <f t="shared" si="202"/>
        <v>212</v>
      </c>
      <c r="FD106" s="13">
        <f t="shared" si="203"/>
        <v>1.6800999999999999</v>
      </c>
      <c r="FE106" s="2">
        <f t="shared" si="204"/>
        <v>1.63792</v>
      </c>
      <c r="FF106" s="2">
        <f t="shared" si="205"/>
        <v>1.7389069565217388</v>
      </c>
      <c r="FG106" s="2"/>
      <c r="FH106" s="2"/>
      <c r="FI106" s="2"/>
      <c r="FJ106" s="2"/>
      <c r="FN106" s="79"/>
      <c r="FO106" s="79"/>
      <c r="FP106" s="79"/>
      <c r="FQ106" s="79"/>
      <c r="FR106" s="79"/>
      <c r="GA106" s="12">
        <f t="shared" si="178"/>
        <v>212</v>
      </c>
      <c r="GB106" s="13">
        <f t="shared" si="179"/>
        <v>2.1994699999999998</v>
      </c>
      <c r="GC106" s="2">
        <f t="shared" si="180"/>
        <v>2.2295799999999999</v>
      </c>
      <c r="GD106" s="2">
        <f t="shared" si="181"/>
        <v>2.1949439130434776</v>
      </c>
      <c r="GE106" s="2"/>
      <c r="GF106" s="2"/>
      <c r="GG106" s="2"/>
      <c r="GH106" s="2"/>
    </row>
    <row r="107" spans="2:190" x14ac:dyDescent="0.25">
      <c r="B107" s="28"/>
      <c r="C107" s="28"/>
      <c r="D107" s="28"/>
      <c r="E107" s="28"/>
      <c r="F107" s="28"/>
      <c r="O107" s="12">
        <f t="shared" si="182"/>
        <v>221</v>
      </c>
      <c r="P107" s="13">
        <f t="shared" si="183"/>
        <v>86.137519999999995</v>
      </c>
      <c r="Q107" s="2">
        <f t="shared" si="184"/>
        <v>85.954710000000006</v>
      </c>
      <c r="R107" s="2">
        <f t="shared" si="185"/>
        <v>86.297005869565254</v>
      </c>
      <c r="S107" s="2"/>
      <c r="T107" s="2"/>
      <c r="U107" s="2"/>
      <c r="V107" s="2"/>
      <c r="Z107" s="108"/>
      <c r="AA107" s="108"/>
      <c r="AB107" s="108"/>
      <c r="AC107" s="108"/>
      <c r="AD107" s="108"/>
      <c r="AM107" s="12">
        <f t="shared" si="154"/>
        <v>221</v>
      </c>
      <c r="AN107" s="13">
        <f t="shared" si="155"/>
        <v>65.120750000000001</v>
      </c>
      <c r="AO107" s="2">
        <f t="shared" si="156"/>
        <v>64.712429999999998</v>
      </c>
      <c r="AP107" s="2">
        <f t="shared" si="157"/>
        <v>64.968503695652203</v>
      </c>
      <c r="AQ107" s="2"/>
      <c r="AR107" s="2"/>
      <c r="AS107" s="2"/>
      <c r="AT107" s="2"/>
      <c r="AX107" s="75"/>
      <c r="AY107" s="75"/>
      <c r="AZ107" s="75"/>
      <c r="BA107" s="75"/>
      <c r="BB107" s="75"/>
      <c r="BK107" s="12">
        <f t="shared" si="186"/>
        <v>221</v>
      </c>
      <c r="BL107" s="13">
        <f t="shared" si="187"/>
        <v>13.79715</v>
      </c>
      <c r="BM107" s="2">
        <f t="shared" si="188"/>
        <v>13.671329999999999</v>
      </c>
      <c r="BN107" s="2">
        <f t="shared" si="189"/>
        <v>14.25864673913043</v>
      </c>
      <c r="BO107" s="2"/>
      <c r="BP107" s="2"/>
      <c r="BQ107" s="2"/>
      <c r="BR107" s="2"/>
      <c r="BV107" s="28"/>
      <c r="BW107" s="28"/>
      <c r="BX107" s="28"/>
      <c r="BY107" s="28"/>
      <c r="BZ107" s="28"/>
      <c r="CI107" s="12">
        <f t="shared" si="190"/>
        <v>0</v>
      </c>
      <c r="CJ107" s="13" t="str">
        <f t="shared" si="191"/>
        <v/>
      </c>
      <c r="CK107" s="2" t="str">
        <f t="shared" si="192"/>
        <v/>
      </c>
      <c r="CL107" s="2" t="str">
        <f t="shared" si="193"/>
        <v/>
      </c>
      <c r="CM107" s="2"/>
      <c r="CN107" s="2"/>
      <c r="CO107" s="2"/>
      <c r="CP107" s="2"/>
      <c r="CT107" s="79"/>
      <c r="CU107" s="79"/>
      <c r="CV107" s="79"/>
      <c r="CW107" s="79"/>
      <c r="CX107" s="79"/>
      <c r="DG107" s="12">
        <f t="shared" si="194"/>
        <v>221</v>
      </c>
      <c r="DH107" s="13">
        <f t="shared" si="195"/>
        <v>12.371180000000001</v>
      </c>
      <c r="DI107" s="2">
        <f t="shared" si="196"/>
        <v>12.36839</v>
      </c>
      <c r="DJ107" s="2">
        <f t="shared" si="197"/>
        <v>12.443441739130435</v>
      </c>
      <c r="DK107" s="2"/>
      <c r="DL107" s="2"/>
      <c r="DM107" s="2"/>
      <c r="DN107" s="2"/>
      <c r="DR107" s="79"/>
      <c r="DS107" s="79"/>
      <c r="DT107" s="79"/>
      <c r="DU107" s="79"/>
      <c r="DV107" s="79"/>
      <c r="EE107" s="12">
        <f t="shared" si="198"/>
        <v>221</v>
      </c>
      <c r="EF107" s="13">
        <f t="shared" si="199"/>
        <v>2.6123699999999999</v>
      </c>
      <c r="EG107" s="2">
        <f t="shared" si="200"/>
        <v>2.57267</v>
      </c>
      <c r="EH107" s="2">
        <f t="shared" si="201"/>
        <v>2.6329032608695635</v>
      </c>
      <c r="EI107" s="2"/>
      <c r="EJ107" s="2"/>
      <c r="EK107" s="2"/>
      <c r="EL107" s="2"/>
      <c r="EP107" s="79"/>
      <c r="EQ107" s="79"/>
      <c r="ER107" s="79"/>
      <c r="ES107" s="79"/>
      <c r="ET107" s="79"/>
      <c r="FC107" s="12">
        <f t="shared" si="202"/>
        <v>221</v>
      </c>
      <c r="FD107" s="13">
        <f t="shared" si="203"/>
        <v>1.6071</v>
      </c>
      <c r="FE107" s="2">
        <f t="shared" si="204"/>
        <v>1.56768</v>
      </c>
      <c r="FF107" s="2">
        <f t="shared" si="205"/>
        <v>1.6686669565217387</v>
      </c>
      <c r="FG107" s="2"/>
      <c r="FH107" s="2"/>
      <c r="FI107" s="2"/>
      <c r="FJ107" s="2"/>
      <c r="FN107" s="79"/>
      <c r="FO107" s="79"/>
      <c r="FP107" s="79"/>
      <c r="FQ107" s="79"/>
      <c r="FR107" s="79"/>
      <c r="GA107" s="12">
        <f t="shared" si="178"/>
        <v>221</v>
      </c>
      <c r="GB107" s="13">
        <f t="shared" si="179"/>
        <v>2.0926100000000001</v>
      </c>
      <c r="GC107" s="2">
        <f t="shared" si="180"/>
        <v>2.1163799999999999</v>
      </c>
      <c r="GD107" s="2">
        <f t="shared" si="181"/>
        <v>2.0817439130434776</v>
      </c>
      <c r="GE107" s="2"/>
      <c r="GF107" s="2"/>
      <c r="GG107" s="2"/>
      <c r="GH107" s="2"/>
    </row>
    <row r="108" spans="2:190" x14ac:dyDescent="0.25">
      <c r="B108" s="28"/>
      <c r="C108" s="28"/>
      <c r="D108" s="28"/>
      <c r="E108" s="28"/>
      <c r="F108" s="28"/>
      <c r="O108" s="12">
        <f t="shared" si="182"/>
        <v>222</v>
      </c>
      <c r="P108" s="13">
        <f t="shared" si="183"/>
        <v>86.243669999999995</v>
      </c>
      <c r="Q108" s="2">
        <f t="shared" si="184"/>
        <v>85.729140000000001</v>
      </c>
      <c r="R108" s="2">
        <f t="shared" si="185"/>
        <v>86.071435869565249</v>
      </c>
      <c r="S108" s="2"/>
      <c r="T108" s="2"/>
      <c r="U108" s="2"/>
      <c r="V108" s="2"/>
      <c r="Z108" s="108"/>
      <c r="AA108" s="108"/>
      <c r="AB108" s="108"/>
      <c r="AC108" s="108"/>
      <c r="AD108" s="108"/>
      <c r="AM108" s="12">
        <f t="shared" si="154"/>
        <v>222</v>
      </c>
      <c r="AN108" s="13">
        <f t="shared" si="155"/>
        <v>65.108999999999995</v>
      </c>
      <c r="AO108" s="2">
        <f t="shared" si="156"/>
        <v>64.303640000000001</v>
      </c>
      <c r="AP108" s="2">
        <f t="shared" si="157"/>
        <v>64.559713695652206</v>
      </c>
      <c r="AQ108" s="2"/>
      <c r="AR108" s="2"/>
      <c r="AS108" s="2"/>
      <c r="AT108" s="2"/>
      <c r="AX108" s="75"/>
      <c r="AY108" s="75"/>
      <c r="AZ108" s="75"/>
      <c r="BA108" s="75"/>
      <c r="BB108" s="75"/>
      <c r="BK108" s="12">
        <f t="shared" si="186"/>
        <v>222</v>
      </c>
      <c r="BL108" s="13">
        <f t="shared" si="187"/>
        <v>13.75286</v>
      </c>
      <c r="BM108" s="2">
        <f t="shared" si="188"/>
        <v>14.1424</v>
      </c>
      <c r="BN108" s="2">
        <f t="shared" si="189"/>
        <v>14.729716739130431</v>
      </c>
      <c r="BO108" s="2"/>
      <c r="BP108" s="2"/>
      <c r="BQ108" s="2"/>
      <c r="BR108" s="2"/>
      <c r="BV108" s="28"/>
      <c r="BW108" s="28"/>
      <c r="BX108" s="28"/>
      <c r="BY108" s="28"/>
      <c r="BZ108" s="28"/>
      <c r="CI108" s="12">
        <f t="shared" si="190"/>
        <v>0</v>
      </c>
      <c r="CJ108" s="13" t="str">
        <f t="shared" si="191"/>
        <v/>
      </c>
      <c r="CK108" s="2" t="str">
        <f t="shared" si="192"/>
        <v/>
      </c>
      <c r="CL108" s="2" t="str">
        <f t="shared" si="193"/>
        <v/>
      </c>
      <c r="CM108" s="2"/>
      <c r="CN108" s="2"/>
      <c r="CO108" s="2"/>
      <c r="CP108" s="2"/>
      <c r="CT108" s="79"/>
      <c r="CU108" s="79"/>
      <c r="CV108" s="79"/>
      <c r="CW108" s="79"/>
      <c r="CX108" s="79"/>
      <c r="DG108" s="12">
        <f t="shared" si="194"/>
        <v>222</v>
      </c>
      <c r="DH108" s="13">
        <f t="shared" si="195"/>
        <v>12.379490000000001</v>
      </c>
      <c r="DI108" s="2">
        <f t="shared" si="196"/>
        <v>12.35018</v>
      </c>
      <c r="DJ108" s="2">
        <f t="shared" si="197"/>
        <v>12.425231739130435</v>
      </c>
      <c r="DK108" s="2"/>
      <c r="DL108" s="2"/>
      <c r="DM108" s="2"/>
      <c r="DN108" s="2"/>
      <c r="DR108" s="79"/>
      <c r="DS108" s="79"/>
      <c r="DT108" s="79"/>
      <c r="DU108" s="79"/>
      <c r="DV108" s="79"/>
      <c r="EE108" s="12">
        <f t="shared" si="198"/>
        <v>222</v>
      </c>
      <c r="EF108" s="13">
        <f t="shared" si="199"/>
        <v>2.6107</v>
      </c>
      <c r="EG108" s="2">
        <f t="shared" si="200"/>
        <v>2.6284399999999999</v>
      </c>
      <c r="EH108" s="2">
        <f t="shared" si="201"/>
        <v>2.6886732608695634</v>
      </c>
      <c r="EI108" s="2"/>
      <c r="EJ108" s="2"/>
      <c r="EK108" s="2"/>
      <c r="EL108" s="2"/>
      <c r="EP108" s="79"/>
      <c r="EQ108" s="79"/>
      <c r="ER108" s="79"/>
      <c r="ES108" s="79"/>
      <c r="ET108" s="79"/>
      <c r="FC108" s="12">
        <f t="shared" si="202"/>
        <v>222</v>
      </c>
      <c r="FD108" s="13">
        <f t="shared" si="203"/>
        <v>1.62327</v>
      </c>
      <c r="FE108" s="2">
        <f t="shared" si="204"/>
        <v>1.5809200000000001</v>
      </c>
      <c r="FF108" s="2">
        <f t="shared" si="205"/>
        <v>1.6819069565217388</v>
      </c>
      <c r="FG108" s="2"/>
      <c r="FH108" s="2"/>
      <c r="FI108" s="2"/>
      <c r="FJ108" s="2"/>
      <c r="FN108" s="79"/>
      <c r="FO108" s="79"/>
      <c r="FP108" s="79"/>
      <c r="FQ108" s="79"/>
      <c r="FR108" s="79"/>
      <c r="GA108" s="12">
        <f t="shared" si="178"/>
        <v>222</v>
      </c>
      <c r="GB108" s="13">
        <f t="shared" si="179"/>
        <v>2.0988799999999999</v>
      </c>
      <c r="GC108" s="2">
        <f t="shared" si="180"/>
        <v>2.1416499999999998</v>
      </c>
      <c r="GD108" s="2">
        <f t="shared" si="181"/>
        <v>2.1070139130434775</v>
      </c>
      <c r="GE108" s="2"/>
      <c r="GF108" s="2"/>
      <c r="GG108" s="2"/>
      <c r="GH108" s="2"/>
    </row>
    <row r="109" spans="2:190" x14ac:dyDescent="0.25">
      <c r="B109" s="28"/>
      <c r="C109" s="28"/>
      <c r="D109" s="28"/>
      <c r="E109" s="28"/>
      <c r="F109" s="28"/>
      <c r="O109" s="12">
        <f t="shared" si="182"/>
        <v>231</v>
      </c>
      <c r="P109" s="13">
        <f t="shared" si="183"/>
        <v>88.692939999999993</v>
      </c>
      <c r="Q109" s="2">
        <f t="shared" si="184"/>
        <v>88.034270000000006</v>
      </c>
      <c r="R109" s="2">
        <f t="shared" si="185"/>
        <v>88.376565869565255</v>
      </c>
      <c r="S109" s="2"/>
      <c r="T109" s="2"/>
      <c r="U109" s="2"/>
      <c r="V109" s="2"/>
      <c r="Z109" s="108"/>
      <c r="AA109" s="108"/>
      <c r="AB109" s="108"/>
      <c r="AC109" s="108"/>
      <c r="AD109" s="108"/>
      <c r="AM109" s="12">
        <f t="shared" si="154"/>
        <v>231</v>
      </c>
      <c r="AN109" s="13">
        <f t="shared" si="155"/>
        <v>64.033240000000006</v>
      </c>
      <c r="AO109" s="2">
        <f t="shared" si="156"/>
        <v>64.183999999999997</v>
      </c>
      <c r="AP109" s="2">
        <f t="shared" si="157"/>
        <v>64.440073695652202</v>
      </c>
      <c r="AQ109" s="2"/>
      <c r="AR109" s="2"/>
      <c r="AS109" s="2"/>
      <c r="AT109" s="2"/>
      <c r="AX109" s="75"/>
      <c r="AY109" s="75"/>
      <c r="AZ109" s="75"/>
      <c r="BA109" s="75"/>
      <c r="BB109" s="75"/>
      <c r="BK109" s="12">
        <f t="shared" si="186"/>
        <v>231</v>
      </c>
      <c r="BL109" s="13">
        <f t="shared" si="187"/>
        <v>16.672730000000001</v>
      </c>
      <c r="BM109" s="2">
        <f t="shared" si="188"/>
        <v>17.050509999999999</v>
      </c>
      <c r="BN109" s="2">
        <f t="shared" si="189"/>
        <v>17.637826739130432</v>
      </c>
      <c r="BO109" s="2"/>
      <c r="BP109" s="2"/>
      <c r="BQ109" s="2"/>
      <c r="BR109" s="2"/>
      <c r="BV109" s="28"/>
      <c r="BW109" s="28"/>
      <c r="BX109" s="28"/>
      <c r="BY109" s="28"/>
      <c r="BZ109" s="28"/>
      <c r="CI109" s="12">
        <f t="shared" si="190"/>
        <v>0</v>
      </c>
      <c r="CJ109" s="13" t="str">
        <f t="shared" si="191"/>
        <v/>
      </c>
      <c r="CK109" s="2" t="str">
        <f t="shared" si="192"/>
        <v/>
      </c>
      <c r="CL109" s="2" t="str">
        <f t="shared" si="193"/>
        <v/>
      </c>
      <c r="CM109" s="2"/>
      <c r="CN109" s="2"/>
      <c r="CO109" s="2"/>
      <c r="CP109" s="2"/>
      <c r="CT109" s="79"/>
      <c r="CU109" s="79"/>
      <c r="CV109" s="79"/>
      <c r="CW109" s="79"/>
      <c r="CX109" s="79"/>
      <c r="DG109" s="12">
        <f t="shared" si="194"/>
        <v>231</v>
      </c>
      <c r="DH109" s="13">
        <f t="shared" si="195"/>
        <v>11.774480000000001</v>
      </c>
      <c r="DI109" s="2">
        <f t="shared" si="196"/>
        <v>11.64508</v>
      </c>
      <c r="DJ109" s="2">
        <f t="shared" si="197"/>
        <v>11.720131739130435</v>
      </c>
      <c r="DK109" s="2"/>
      <c r="DL109" s="2"/>
      <c r="DM109" s="2"/>
      <c r="DN109" s="2"/>
      <c r="DR109" s="79"/>
      <c r="DS109" s="79"/>
      <c r="DT109" s="79"/>
      <c r="DU109" s="79"/>
      <c r="DV109" s="79"/>
      <c r="EE109" s="12">
        <f t="shared" si="198"/>
        <v>231</v>
      </c>
      <c r="EF109" s="13">
        <f t="shared" si="199"/>
        <v>3.1284000000000001</v>
      </c>
      <c r="EG109" s="2">
        <f t="shared" si="200"/>
        <v>3.1486100000000001</v>
      </c>
      <c r="EH109" s="2">
        <f t="shared" si="201"/>
        <v>3.2088432608695636</v>
      </c>
      <c r="EI109" s="2"/>
      <c r="EJ109" s="2"/>
      <c r="EK109" s="2"/>
      <c r="EL109" s="2"/>
      <c r="EP109" s="79"/>
      <c r="EQ109" s="79"/>
      <c r="ER109" s="79"/>
      <c r="ES109" s="79"/>
      <c r="ET109" s="79"/>
      <c r="FC109" s="12">
        <f t="shared" si="202"/>
        <v>231</v>
      </c>
      <c r="FD109" s="13">
        <f t="shared" si="203"/>
        <v>1.9372400000000001</v>
      </c>
      <c r="FE109" s="2">
        <f t="shared" si="204"/>
        <v>1.9154500000000001</v>
      </c>
      <c r="FF109" s="2">
        <f t="shared" si="205"/>
        <v>2.0164369565217388</v>
      </c>
      <c r="FG109" s="2"/>
      <c r="FH109" s="2"/>
      <c r="FI109" s="2"/>
      <c r="FJ109" s="2"/>
      <c r="FN109" s="79"/>
      <c r="FO109" s="79"/>
      <c r="FP109" s="79"/>
      <c r="FQ109" s="79"/>
      <c r="FR109" s="79"/>
      <c r="GA109" s="12">
        <f t="shared" si="178"/>
        <v>231</v>
      </c>
      <c r="GB109" s="13">
        <f t="shared" si="179"/>
        <v>2.41466</v>
      </c>
      <c r="GC109" s="2">
        <f t="shared" si="180"/>
        <v>2.3973200000000001</v>
      </c>
      <c r="GD109" s="2">
        <f t="shared" si="181"/>
        <v>2.3626839130434778</v>
      </c>
      <c r="GE109" s="2"/>
      <c r="GF109" s="2"/>
      <c r="GG109" s="2"/>
      <c r="GH109" s="2"/>
    </row>
    <row r="110" spans="2:190" x14ac:dyDescent="0.25">
      <c r="B110" s="28"/>
      <c r="C110" s="28"/>
      <c r="D110" s="28"/>
      <c r="E110" s="28"/>
      <c r="F110" s="28"/>
      <c r="O110" s="12">
        <f t="shared" si="182"/>
        <v>232</v>
      </c>
      <c r="P110" s="13">
        <f t="shared" si="183"/>
        <v>88.517380000000003</v>
      </c>
      <c r="Q110" s="2">
        <f t="shared" si="184"/>
        <v>87.931160000000006</v>
      </c>
      <c r="R110" s="2">
        <f t="shared" si="185"/>
        <v>88.273455869565254</v>
      </c>
      <c r="S110" s="2"/>
      <c r="T110" s="2"/>
      <c r="U110" s="2"/>
      <c r="V110" s="2"/>
      <c r="Z110" s="108"/>
      <c r="AA110" s="108"/>
      <c r="AB110" s="108"/>
      <c r="AC110" s="108"/>
      <c r="AD110" s="108"/>
      <c r="AM110" s="12">
        <f t="shared" si="154"/>
        <v>232</v>
      </c>
      <c r="AN110" s="13">
        <f t="shared" si="155"/>
        <v>64.126490000000004</v>
      </c>
      <c r="AO110" s="2">
        <f t="shared" si="156"/>
        <v>63.876019999999997</v>
      </c>
      <c r="AP110" s="2">
        <f t="shared" si="157"/>
        <v>64.132093695652202</v>
      </c>
      <c r="AQ110" s="2"/>
      <c r="AR110" s="2"/>
      <c r="AS110" s="2"/>
      <c r="AT110" s="2"/>
      <c r="AX110" s="75"/>
      <c r="AY110" s="75"/>
      <c r="AZ110" s="75"/>
      <c r="BA110" s="75"/>
      <c r="BB110" s="75"/>
      <c r="BK110" s="12">
        <f t="shared" si="186"/>
        <v>232</v>
      </c>
      <c r="BL110" s="13">
        <f t="shared" si="187"/>
        <v>16.374890000000001</v>
      </c>
      <c r="BM110" s="2">
        <f t="shared" si="188"/>
        <v>16.455030000000001</v>
      </c>
      <c r="BN110" s="2">
        <f t="shared" si="189"/>
        <v>17.04234673913043</v>
      </c>
      <c r="BO110" s="2"/>
      <c r="BP110" s="2"/>
      <c r="BQ110" s="2"/>
      <c r="BR110" s="2"/>
      <c r="BV110" s="28"/>
      <c r="BW110" s="28"/>
      <c r="BX110" s="28"/>
      <c r="BY110" s="28"/>
      <c r="BZ110" s="28"/>
      <c r="CI110" s="12">
        <f t="shared" si="190"/>
        <v>0</v>
      </c>
      <c r="CJ110" s="13" t="str">
        <f t="shared" si="191"/>
        <v/>
      </c>
      <c r="CK110" s="2" t="str">
        <f t="shared" si="192"/>
        <v/>
      </c>
      <c r="CL110" s="2" t="str">
        <f t="shared" si="193"/>
        <v/>
      </c>
      <c r="CM110" s="2"/>
      <c r="CN110" s="2"/>
      <c r="CO110" s="2"/>
      <c r="CP110" s="2"/>
      <c r="CT110" s="79"/>
      <c r="CU110" s="79"/>
      <c r="CV110" s="79"/>
      <c r="CW110" s="79"/>
      <c r="CX110" s="79"/>
      <c r="DG110" s="12">
        <f t="shared" si="194"/>
        <v>232</v>
      </c>
      <c r="DH110" s="13">
        <f t="shared" si="195"/>
        <v>11.774240000000001</v>
      </c>
      <c r="DI110" s="2">
        <f t="shared" si="196"/>
        <v>11.71997</v>
      </c>
      <c r="DJ110" s="2">
        <f t="shared" si="197"/>
        <v>11.795021739130435</v>
      </c>
      <c r="DK110" s="2"/>
      <c r="DL110" s="2"/>
      <c r="DM110" s="2"/>
      <c r="DN110" s="2"/>
      <c r="DR110" s="79"/>
      <c r="DS110" s="79"/>
      <c r="DT110" s="79"/>
      <c r="DU110" s="79"/>
      <c r="DV110" s="79"/>
      <c r="EE110" s="12">
        <f t="shared" si="198"/>
        <v>232</v>
      </c>
      <c r="EF110" s="13">
        <f t="shared" si="199"/>
        <v>3.0703800000000001</v>
      </c>
      <c r="EG110" s="2">
        <f t="shared" si="200"/>
        <v>3.04779</v>
      </c>
      <c r="EH110" s="2">
        <f t="shared" si="201"/>
        <v>3.1080232608695635</v>
      </c>
      <c r="EI110" s="2"/>
      <c r="EJ110" s="2"/>
      <c r="EK110" s="2"/>
      <c r="EL110" s="2"/>
      <c r="EP110" s="79"/>
      <c r="EQ110" s="79"/>
      <c r="ER110" s="79"/>
      <c r="ES110" s="79"/>
      <c r="ET110" s="79"/>
      <c r="FC110" s="12">
        <f t="shared" si="202"/>
        <v>232</v>
      </c>
      <c r="FD110" s="13">
        <f t="shared" si="203"/>
        <v>1.90707</v>
      </c>
      <c r="FE110" s="2">
        <f t="shared" si="204"/>
        <v>1.8329500000000001</v>
      </c>
      <c r="FF110" s="2">
        <f t="shared" si="205"/>
        <v>1.9339369565217388</v>
      </c>
      <c r="FG110" s="2"/>
      <c r="FH110" s="2"/>
      <c r="FI110" s="2"/>
      <c r="FJ110" s="2"/>
      <c r="FN110" s="79"/>
      <c r="FO110" s="79"/>
      <c r="FP110" s="79"/>
      <c r="FQ110" s="79"/>
      <c r="FR110" s="79"/>
      <c r="GA110" s="12">
        <f t="shared" si="178"/>
        <v>232</v>
      </c>
      <c r="GB110" s="13">
        <f t="shared" si="179"/>
        <v>2.367</v>
      </c>
      <c r="GC110" s="2">
        <f t="shared" si="180"/>
        <v>2.3947400000000001</v>
      </c>
      <c r="GD110" s="2">
        <f t="shared" si="181"/>
        <v>2.3601039130434778</v>
      </c>
      <c r="GE110" s="2"/>
      <c r="GF110" s="2"/>
      <c r="GG110" s="2"/>
      <c r="GH110" s="2"/>
    </row>
    <row r="111" spans="2:190" x14ac:dyDescent="0.25">
      <c r="B111" s="28"/>
      <c r="C111" s="28"/>
      <c r="D111" s="28"/>
      <c r="E111" s="28"/>
      <c r="F111" s="28"/>
      <c r="O111" s="12">
        <f t="shared" si="182"/>
        <v>241</v>
      </c>
      <c r="P111" s="13">
        <f t="shared" si="183"/>
        <v>89.793989999999994</v>
      </c>
      <c r="Q111" s="2">
        <f t="shared" si="184"/>
        <v>88.579390000000004</v>
      </c>
      <c r="R111" s="2">
        <f t="shared" si="185"/>
        <v>88.921685869565252</v>
      </c>
      <c r="S111" s="2"/>
      <c r="T111" s="2"/>
      <c r="U111" s="2"/>
      <c r="V111" s="2"/>
      <c r="Z111" s="108"/>
      <c r="AA111" s="108"/>
      <c r="AB111" s="108"/>
      <c r="AC111" s="108"/>
      <c r="AD111" s="108"/>
      <c r="AM111" s="12">
        <f t="shared" si="154"/>
        <v>241</v>
      </c>
      <c r="AN111" s="13">
        <f t="shared" si="155"/>
        <v>65.125209999999996</v>
      </c>
      <c r="AO111" s="2">
        <f t="shared" si="156"/>
        <v>65.271900000000002</v>
      </c>
      <c r="AP111" s="2">
        <f t="shared" si="157"/>
        <v>65.527973695652207</v>
      </c>
      <c r="AQ111" s="2"/>
      <c r="AR111" s="2"/>
      <c r="AS111" s="2"/>
      <c r="AT111" s="2"/>
      <c r="AX111" s="75"/>
      <c r="AY111" s="75"/>
      <c r="AZ111" s="75"/>
      <c r="BA111" s="75"/>
      <c r="BB111" s="75"/>
      <c r="BK111" s="12">
        <f t="shared" si="186"/>
        <v>241</v>
      </c>
      <c r="BL111" s="13">
        <f t="shared" si="187"/>
        <v>13.12763</v>
      </c>
      <c r="BM111" s="2">
        <f t="shared" si="188"/>
        <v>11.96189</v>
      </c>
      <c r="BN111" s="2">
        <f t="shared" si="189"/>
        <v>12.549206739130431</v>
      </c>
      <c r="BO111" s="2"/>
      <c r="BP111" s="2"/>
      <c r="BQ111" s="2"/>
      <c r="BR111" s="2"/>
      <c r="BV111" s="28"/>
      <c r="BW111" s="28"/>
      <c r="BX111" s="28"/>
      <c r="BY111" s="28"/>
      <c r="BZ111" s="28"/>
      <c r="CI111" s="12">
        <f t="shared" si="190"/>
        <v>0</v>
      </c>
      <c r="CJ111" s="13" t="str">
        <f t="shared" si="191"/>
        <v/>
      </c>
      <c r="CK111" s="2" t="str">
        <f t="shared" si="192"/>
        <v/>
      </c>
      <c r="CL111" s="2" t="str">
        <f t="shared" si="193"/>
        <v/>
      </c>
      <c r="CM111" s="2"/>
      <c r="CN111" s="2"/>
      <c r="CO111" s="2"/>
      <c r="CP111" s="2"/>
      <c r="CT111" s="79"/>
      <c r="CU111" s="79"/>
      <c r="CV111" s="79"/>
      <c r="CW111" s="79"/>
      <c r="CX111" s="79"/>
      <c r="DG111" s="12">
        <f t="shared" si="194"/>
        <v>241</v>
      </c>
      <c r="DH111" s="13">
        <f t="shared" si="195"/>
        <v>11.3117</v>
      </c>
      <c r="DI111" s="2">
        <f t="shared" si="196"/>
        <v>11.10657</v>
      </c>
      <c r="DJ111" s="2">
        <f t="shared" si="197"/>
        <v>11.181621739130435</v>
      </c>
      <c r="DK111" s="2"/>
      <c r="DL111" s="2"/>
      <c r="DM111" s="2"/>
      <c r="DN111" s="2"/>
      <c r="DR111" s="79"/>
      <c r="DS111" s="79"/>
      <c r="DT111" s="79"/>
      <c r="DU111" s="79"/>
      <c r="DV111" s="79"/>
      <c r="EE111" s="12">
        <f t="shared" si="198"/>
        <v>241</v>
      </c>
      <c r="EF111" s="13">
        <f t="shared" si="199"/>
        <v>2.68269</v>
      </c>
      <c r="EG111" s="2">
        <f t="shared" si="200"/>
        <v>2.6089099999999998</v>
      </c>
      <c r="EH111" s="2">
        <f t="shared" si="201"/>
        <v>2.6691432608695633</v>
      </c>
      <c r="EI111" s="2"/>
      <c r="EJ111" s="2"/>
      <c r="EK111" s="2"/>
      <c r="EL111" s="2"/>
      <c r="EP111" s="79"/>
      <c r="EQ111" s="79"/>
      <c r="ER111" s="79"/>
      <c r="ES111" s="79"/>
      <c r="ET111" s="79"/>
      <c r="FC111" s="12">
        <f t="shared" si="202"/>
        <v>241</v>
      </c>
      <c r="FD111" s="13">
        <f t="shared" si="203"/>
        <v>1.88693</v>
      </c>
      <c r="FE111" s="2">
        <f t="shared" si="204"/>
        <v>1.7625299999999999</v>
      </c>
      <c r="FF111" s="2">
        <f t="shared" si="205"/>
        <v>1.8635169565217387</v>
      </c>
      <c r="FG111" s="2"/>
      <c r="FH111" s="2"/>
      <c r="FI111" s="2"/>
      <c r="FJ111" s="2"/>
      <c r="FN111" s="79"/>
      <c r="FO111" s="79"/>
      <c r="FP111" s="79"/>
      <c r="FQ111" s="79"/>
      <c r="FR111" s="79"/>
      <c r="GA111" s="12">
        <f t="shared" si="178"/>
        <v>241</v>
      </c>
      <c r="GB111" s="13">
        <f t="shared" si="179"/>
        <v>2.69869</v>
      </c>
      <c r="GC111" s="2">
        <f t="shared" si="180"/>
        <v>2.82315</v>
      </c>
      <c r="GD111" s="2">
        <f t="shared" si="181"/>
        <v>2.7885139130434777</v>
      </c>
      <c r="GE111" s="2"/>
      <c r="GF111" s="2"/>
      <c r="GG111" s="2"/>
      <c r="GH111" s="2"/>
    </row>
    <row r="112" spans="2:190" x14ac:dyDescent="0.25">
      <c r="B112" s="28"/>
      <c r="C112" s="28"/>
      <c r="D112" s="28"/>
      <c r="E112" s="28"/>
      <c r="F112" s="28"/>
      <c r="O112" s="12">
        <f t="shared" si="182"/>
        <v>242</v>
      </c>
      <c r="P112" s="13">
        <f t="shared" si="183"/>
        <v>89.829329999999999</v>
      </c>
      <c r="Q112" s="2">
        <f t="shared" si="184"/>
        <v>88.538089999999997</v>
      </c>
      <c r="R112" s="2">
        <f t="shared" si="185"/>
        <v>88.880385869565245</v>
      </c>
      <c r="S112" s="2"/>
      <c r="T112" s="2"/>
      <c r="U112" s="2"/>
      <c r="V112" s="2"/>
      <c r="Z112" s="108"/>
      <c r="AA112" s="108"/>
      <c r="AB112" s="108"/>
      <c r="AC112" s="108"/>
      <c r="AD112" s="108"/>
      <c r="AM112" s="12">
        <f t="shared" si="154"/>
        <v>242</v>
      </c>
      <c r="AN112" s="13">
        <f t="shared" si="155"/>
        <v>65.127539999999996</v>
      </c>
      <c r="AO112" s="2">
        <f t="shared" si="156"/>
        <v>65.15052</v>
      </c>
      <c r="AP112" s="2">
        <f t="shared" si="157"/>
        <v>65.406593695652205</v>
      </c>
      <c r="AQ112" s="2"/>
      <c r="AR112" s="2"/>
      <c r="AS112" s="2"/>
      <c r="AT112" s="2"/>
      <c r="AX112" s="75"/>
      <c r="AY112" s="75"/>
      <c r="AZ112" s="75"/>
      <c r="BA112" s="75"/>
      <c r="BB112" s="75"/>
      <c r="BK112" s="12">
        <f t="shared" si="186"/>
        <v>242</v>
      </c>
      <c r="BL112" s="13">
        <f t="shared" si="187"/>
        <v>13.15387</v>
      </c>
      <c r="BM112" s="2">
        <f t="shared" si="188"/>
        <v>11.993740000000001</v>
      </c>
      <c r="BN112" s="2">
        <f t="shared" si="189"/>
        <v>12.581056739130432</v>
      </c>
      <c r="BO112" s="2"/>
      <c r="BP112" s="2"/>
      <c r="BQ112" s="2"/>
      <c r="BR112" s="2"/>
      <c r="BV112" s="28"/>
      <c r="BW112" s="28"/>
      <c r="BX112" s="28"/>
      <c r="BY112" s="28"/>
      <c r="BZ112" s="28"/>
      <c r="CI112" s="12">
        <f t="shared" si="190"/>
        <v>0</v>
      </c>
      <c r="CJ112" s="13" t="str">
        <f t="shared" si="191"/>
        <v/>
      </c>
      <c r="CK112" s="2" t="str">
        <f t="shared" si="192"/>
        <v/>
      </c>
      <c r="CL112" s="2" t="str">
        <f t="shared" si="193"/>
        <v/>
      </c>
      <c r="CM112" s="2"/>
      <c r="CN112" s="2"/>
      <c r="CO112" s="2"/>
      <c r="CP112" s="2"/>
      <c r="CT112" s="79"/>
      <c r="CU112" s="79"/>
      <c r="CV112" s="79"/>
      <c r="CW112" s="79"/>
      <c r="CX112" s="79"/>
      <c r="DG112" s="12">
        <f t="shared" si="194"/>
        <v>242</v>
      </c>
      <c r="DH112" s="13">
        <f t="shared" si="195"/>
        <v>11.31326</v>
      </c>
      <c r="DI112" s="2">
        <f t="shared" si="196"/>
        <v>11.12773</v>
      </c>
      <c r="DJ112" s="2">
        <f t="shared" si="197"/>
        <v>11.202781739130435</v>
      </c>
      <c r="DK112" s="2"/>
      <c r="DL112" s="2"/>
      <c r="DM112" s="2"/>
      <c r="DN112" s="2"/>
      <c r="DR112" s="79"/>
      <c r="DS112" s="79"/>
      <c r="DT112" s="79"/>
      <c r="DU112" s="79"/>
      <c r="DV112" s="79"/>
      <c r="EE112" s="12">
        <f t="shared" si="198"/>
        <v>242</v>
      </c>
      <c r="EF112" s="13">
        <f t="shared" si="199"/>
        <v>2.68527</v>
      </c>
      <c r="EG112" s="2">
        <f t="shared" si="200"/>
        <v>2.6074099999999998</v>
      </c>
      <c r="EH112" s="2">
        <f t="shared" si="201"/>
        <v>2.6676432608695633</v>
      </c>
      <c r="EI112" s="2"/>
      <c r="EJ112" s="2"/>
      <c r="EK112" s="2"/>
      <c r="EL112" s="2"/>
      <c r="EP112" s="79"/>
      <c r="EQ112" s="79"/>
      <c r="ER112" s="79"/>
      <c r="ES112" s="79"/>
      <c r="ET112" s="79"/>
      <c r="FC112" s="12">
        <f t="shared" si="202"/>
        <v>242</v>
      </c>
      <c r="FD112" s="13">
        <f t="shared" si="203"/>
        <v>1.9087099999999999</v>
      </c>
      <c r="FE112" s="2">
        <f t="shared" si="204"/>
        <v>1.77047</v>
      </c>
      <c r="FF112" s="2">
        <f t="shared" si="205"/>
        <v>1.8714569565217387</v>
      </c>
      <c r="FG112" s="2"/>
      <c r="FH112" s="2"/>
      <c r="FI112" s="2"/>
      <c r="FJ112" s="2"/>
      <c r="FN112" s="79"/>
      <c r="FO112" s="79"/>
      <c r="FP112" s="79"/>
      <c r="FQ112" s="79"/>
      <c r="FR112" s="79"/>
      <c r="GA112" s="12">
        <f t="shared" si="178"/>
        <v>242</v>
      </c>
      <c r="GB112" s="13">
        <f t="shared" si="179"/>
        <v>2.7112099999999999</v>
      </c>
      <c r="GC112" s="2">
        <f t="shared" si="180"/>
        <v>2.8060100000000001</v>
      </c>
      <c r="GD112" s="2">
        <f t="shared" si="181"/>
        <v>2.7713739130434778</v>
      </c>
      <c r="GE112" s="2"/>
      <c r="GF112" s="2"/>
      <c r="GG112" s="2"/>
      <c r="GH112" s="2"/>
    </row>
    <row r="113" spans="2:190" x14ac:dyDescent="0.25">
      <c r="B113" s="28"/>
      <c r="C113" s="28"/>
      <c r="D113" s="28"/>
      <c r="E113" s="28"/>
      <c r="F113" s="28"/>
      <c r="O113" s="12">
        <f t="shared" si="182"/>
        <v>251</v>
      </c>
      <c r="P113" s="13">
        <f t="shared" si="183"/>
        <v>87.953800000000001</v>
      </c>
      <c r="Q113" s="2">
        <f t="shared" si="184"/>
        <v>87.191050000000004</v>
      </c>
      <c r="R113" s="2">
        <f t="shared" si="185"/>
        <v>87.533345869565252</v>
      </c>
      <c r="S113" s="2"/>
      <c r="T113" s="2"/>
      <c r="U113" s="2"/>
      <c r="V113" s="2"/>
      <c r="Z113" s="108"/>
      <c r="AA113" s="108"/>
      <c r="AB113" s="108"/>
      <c r="AC113" s="108"/>
      <c r="AD113" s="108"/>
      <c r="AM113" s="12">
        <f t="shared" si="154"/>
        <v>251</v>
      </c>
      <c r="AN113" s="13">
        <f t="shared" si="155"/>
        <v>63.852119999999999</v>
      </c>
      <c r="AO113" s="2">
        <f t="shared" si="156"/>
        <v>63.584710000000001</v>
      </c>
      <c r="AP113" s="2">
        <f t="shared" si="157"/>
        <v>63.840783695652206</v>
      </c>
      <c r="AQ113" s="2"/>
      <c r="AR113" s="2"/>
      <c r="AS113" s="2"/>
      <c r="AT113" s="2"/>
      <c r="AX113" s="75"/>
      <c r="AY113" s="75"/>
      <c r="AZ113" s="75"/>
      <c r="BA113" s="75"/>
      <c r="BB113" s="75"/>
      <c r="BK113" s="12">
        <f t="shared" si="186"/>
        <v>251</v>
      </c>
      <c r="BL113" s="13">
        <f t="shared" si="187"/>
        <v>16.027799999999999</v>
      </c>
      <c r="BM113" s="2">
        <f t="shared" si="188"/>
        <v>15.56765</v>
      </c>
      <c r="BN113" s="2">
        <f t="shared" si="189"/>
        <v>16.15496673913043</v>
      </c>
      <c r="BO113" s="2"/>
      <c r="BP113" s="2"/>
      <c r="BQ113" s="2"/>
      <c r="BR113" s="2"/>
      <c r="BV113" s="28"/>
      <c r="BW113" s="28"/>
      <c r="BX113" s="28"/>
      <c r="BY113" s="28"/>
      <c r="BZ113" s="28"/>
      <c r="CI113" s="12">
        <f t="shared" si="190"/>
        <v>0</v>
      </c>
      <c r="CJ113" s="13" t="str">
        <f t="shared" si="191"/>
        <v/>
      </c>
      <c r="CK113" s="2" t="str">
        <f t="shared" si="192"/>
        <v/>
      </c>
      <c r="CL113" s="2" t="str">
        <f t="shared" si="193"/>
        <v/>
      </c>
      <c r="CM113" s="2"/>
      <c r="CN113" s="2"/>
      <c r="CO113" s="2"/>
      <c r="CP113" s="2"/>
      <c r="CT113" s="79"/>
      <c r="CU113" s="79"/>
      <c r="CV113" s="79"/>
      <c r="CW113" s="79"/>
      <c r="CX113" s="79"/>
      <c r="DG113" s="12">
        <f t="shared" si="194"/>
        <v>251</v>
      </c>
      <c r="DH113" s="13">
        <f t="shared" si="195"/>
        <v>12.09484</v>
      </c>
      <c r="DI113" s="2">
        <f t="shared" si="196"/>
        <v>12.109870000000001</v>
      </c>
      <c r="DJ113" s="2">
        <f t="shared" si="197"/>
        <v>12.184921739130436</v>
      </c>
      <c r="DK113" s="2"/>
      <c r="DL113" s="2"/>
      <c r="DM113" s="2"/>
      <c r="DN113" s="2"/>
      <c r="DR113" s="79"/>
      <c r="DS113" s="79"/>
      <c r="DT113" s="79"/>
      <c r="DU113" s="79"/>
      <c r="DV113" s="79"/>
      <c r="EE113" s="12">
        <f t="shared" si="198"/>
        <v>251</v>
      </c>
      <c r="EF113" s="13">
        <f t="shared" si="199"/>
        <v>2.79081</v>
      </c>
      <c r="EG113" s="2">
        <f t="shared" si="200"/>
        <v>2.75393</v>
      </c>
      <c r="EH113" s="2">
        <f t="shared" si="201"/>
        <v>2.8141632608695635</v>
      </c>
      <c r="EI113" s="2"/>
      <c r="EJ113" s="2"/>
      <c r="EK113" s="2"/>
      <c r="EL113" s="2"/>
      <c r="EP113" s="79"/>
      <c r="EQ113" s="79"/>
      <c r="ER113" s="79"/>
      <c r="ES113" s="79"/>
      <c r="ET113" s="79"/>
      <c r="FC113" s="12">
        <f t="shared" si="202"/>
        <v>251</v>
      </c>
      <c r="FD113" s="13">
        <f t="shared" si="203"/>
        <v>1.70929</v>
      </c>
      <c r="FE113" s="2">
        <f t="shared" si="204"/>
        <v>1.63676</v>
      </c>
      <c r="FF113" s="2">
        <f t="shared" si="205"/>
        <v>1.7377469565217387</v>
      </c>
      <c r="FG113" s="2"/>
      <c r="FH113" s="2"/>
      <c r="FI113" s="2"/>
      <c r="FJ113" s="2"/>
      <c r="FN113" s="79"/>
      <c r="FO113" s="79"/>
      <c r="FP113" s="79"/>
      <c r="FQ113" s="79"/>
      <c r="FR113" s="79"/>
      <c r="GA113" s="12">
        <f t="shared" si="178"/>
        <v>251</v>
      </c>
      <c r="GB113" s="13">
        <f t="shared" si="179"/>
        <v>2.3443100000000001</v>
      </c>
      <c r="GC113" s="2">
        <f t="shared" si="180"/>
        <v>2.35175</v>
      </c>
      <c r="GD113" s="2">
        <f t="shared" si="181"/>
        <v>2.3171139130434777</v>
      </c>
      <c r="GE113" s="2"/>
      <c r="GF113" s="2"/>
      <c r="GG113" s="2"/>
      <c r="GH113" s="2"/>
    </row>
    <row r="114" spans="2:190" x14ac:dyDescent="0.25">
      <c r="B114" s="28"/>
      <c r="C114" s="28"/>
      <c r="D114" s="28"/>
      <c r="E114" s="28"/>
      <c r="F114" s="28"/>
      <c r="O114" s="12">
        <f t="shared" si="182"/>
        <v>252</v>
      </c>
      <c r="P114" s="13">
        <f t="shared" si="183"/>
        <v>88.003510000000006</v>
      </c>
      <c r="Q114" s="2">
        <f t="shared" si="184"/>
        <v>87.273349999999994</v>
      </c>
      <c r="R114" s="2">
        <f t="shared" si="185"/>
        <v>87.615645869565242</v>
      </c>
      <c r="S114" s="2"/>
      <c r="T114" s="2"/>
      <c r="U114" s="2"/>
      <c r="V114" s="2"/>
      <c r="Z114" s="108"/>
      <c r="AA114" s="108"/>
      <c r="AB114" s="108"/>
      <c r="AC114" s="108"/>
      <c r="AD114" s="108"/>
      <c r="AM114" s="12">
        <f t="shared" si="154"/>
        <v>252</v>
      </c>
      <c r="AN114" s="13">
        <f t="shared" si="155"/>
        <v>64.150319999999994</v>
      </c>
      <c r="AO114" s="2">
        <f t="shared" si="156"/>
        <v>63.389609999999998</v>
      </c>
      <c r="AP114" s="2">
        <f t="shared" si="157"/>
        <v>63.645683695652203</v>
      </c>
      <c r="AQ114" s="2"/>
      <c r="AR114" s="2"/>
      <c r="AS114" s="2"/>
      <c r="AT114" s="2"/>
      <c r="AX114" s="75"/>
      <c r="AY114" s="75"/>
      <c r="AZ114" s="75"/>
      <c r="BA114" s="75"/>
      <c r="BB114" s="75"/>
      <c r="BK114" s="12">
        <f t="shared" si="186"/>
        <v>252</v>
      </c>
      <c r="BL114" s="13">
        <f t="shared" si="187"/>
        <v>15.606249999999999</v>
      </c>
      <c r="BM114" s="2">
        <f t="shared" si="188"/>
        <v>16.118300000000001</v>
      </c>
      <c r="BN114" s="2">
        <f t="shared" si="189"/>
        <v>16.705616739130434</v>
      </c>
      <c r="BO114" s="2"/>
      <c r="BP114" s="2"/>
      <c r="BQ114" s="2"/>
      <c r="BR114" s="2"/>
      <c r="BV114" s="28"/>
      <c r="BW114" s="28"/>
      <c r="BX114" s="28"/>
      <c r="BY114" s="28"/>
      <c r="BZ114" s="28"/>
      <c r="CI114" s="12">
        <f t="shared" si="190"/>
        <v>0</v>
      </c>
      <c r="CJ114" s="13" t="str">
        <f t="shared" si="191"/>
        <v/>
      </c>
      <c r="CK114" s="2" t="str">
        <f t="shared" si="192"/>
        <v/>
      </c>
      <c r="CL114" s="2" t="str">
        <f t="shared" si="193"/>
        <v/>
      </c>
      <c r="CM114" s="2"/>
      <c r="CN114" s="2"/>
      <c r="CO114" s="2"/>
      <c r="CP114" s="2"/>
      <c r="CT114" s="79"/>
      <c r="CU114" s="79"/>
      <c r="CV114" s="79"/>
      <c r="CW114" s="79"/>
      <c r="CX114" s="79"/>
      <c r="DG114" s="12">
        <f t="shared" si="194"/>
        <v>252</v>
      </c>
      <c r="DH114" s="13">
        <f t="shared" si="195"/>
        <v>12.108750000000001</v>
      </c>
      <c r="DI114" s="2">
        <f t="shared" si="196"/>
        <v>12.121320000000001</v>
      </c>
      <c r="DJ114" s="2">
        <f t="shared" si="197"/>
        <v>12.196371739130436</v>
      </c>
      <c r="DK114" s="2"/>
      <c r="DL114" s="2"/>
      <c r="DM114" s="2"/>
      <c r="DN114" s="2"/>
      <c r="DR114" s="79"/>
      <c r="DS114" s="79"/>
      <c r="DT114" s="79"/>
      <c r="DU114" s="79"/>
      <c r="DV114" s="79"/>
      <c r="EE114" s="12">
        <f t="shared" si="198"/>
        <v>252</v>
      </c>
      <c r="EF114" s="13">
        <f t="shared" si="199"/>
        <v>2.75705</v>
      </c>
      <c r="EG114" s="2">
        <f t="shared" si="200"/>
        <v>2.7854999999999999</v>
      </c>
      <c r="EH114" s="2">
        <f t="shared" si="201"/>
        <v>2.8457332608695634</v>
      </c>
      <c r="EI114" s="2"/>
      <c r="EJ114" s="2"/>
      <c r="EK114" s="2"/>
      <c r="EL114" s="2"/>
      <c r="EP114" s="79"/>
      <c r="EQ114" s="79"/>
      <c r="ER114" s="79"/>
      <c r="ES114" s="79"/>
      <c r="ET114" s="79"/>
      <c r="FC114" s="12">
        <f t="shared" si="202"/>
        <v>252</v>
      </c>
      <c r="FD114" s="13">
        <f t="shared" si="203"/>
        <v>1.71434</v>
      </c>
      <c r="FE114" s="2">
        <f t="shared" si="204"/>
        <v>1.6409499999999999</v>
      </c>
      <c r="FF114" s="2">
        <f t="shared" si="205"/>
        <v>1.7419369565217386</v>
      </c>
      <c r="FG114" s="2"/>
      <c r="FH114" s="2"/>
      <c r="FI114" s="2"/>
      <c r="FJ114" s="2"/>
      <c r="FN114" s="79"/>
      <c r="FO114" s="79"/>
      <c r="FP114" s="79"/>
      <c r="FQ114" s="79"/>
      <c r="FR114" s="79"/>
      <c r="GA114" s="12">
        <f t="shared" si="178"/>
        <v>252</v>
      </c>
      <c r="GB114" s="13">
        <f t="shared" si="179"/>
        <v>2.3527499999999999</v>
      </c>
      <c r="GC114" s="2">
        <f t="shared" si="180"/>
        <v>2.36511</v>
      </c>
      <c r="GD114" s="2">
        <f t="shared" si="181"/>
        <v>2.3304739130434777</v>
      </c>
      <c r="GE114" s="2"/>
      <c r="GF114" s="2"/>
      <c r="GG114" s="2"/>
      <c r="GH114" s="2"/>
    </row>
    <row r="115" spans="2:190" x14ac:dyDescent="0.25">
      <c r="B115" s="28"/>
      <c r="C115" s="28"/>
      <c r="D115" s="28"/>
      <c r="E115" s="28"/>
      <c r="F115" s="28"/>
      <c r="O115" s="12">
        <f t="shared" si="182"/>
        <v>261</v>
      </c>
      <c r="P115" s="13">
        <f t="shared" si="183"/>
        <v>86.808970000000002</v>
      </c>
      <c r="Q115" s="2">
        <f t="shared" si="184"/>
        <v>85.740679999999998</v>
      </c>
      <c r="R115" s="2">
        <f t="shared" si="185"/>
        <v>86.082975869565246</v>
      </c>
      <c r="S115" s="2"/>
      <c r="T115" s="2"/>
      <c r="U115" s="2"/>
      <c r="V115" s="2"/>
      <c r="Z115" s="108"/>
      <c r="AA115" s="108"/>
      <c r="AB115" s="108"/>
      <c r="AC115" s="108"/>
      <c r="AD115" s="108"/>
      <c r="AM115" s="12">
        <f t="shared" si="154"/>
        <v>261</v>
      </c>
      <c r="AN115" s="13">
        <f t="shared" si="155"/>
        <v>64.911720000000003</v>
      </c>
      <c r="AO115" s="2">
        <f t="shared" si="156"/>
        <v>64.498909999999995</v>
      </c>
      <c r="AP115" s="2">
        <f t="shared" si="157"/>
        <v>64.7549836956522</v>
      </c>
      <c r="AQ115" s="2"/>
      <c r="AR115" s="2"/>
      <c r="AS115" s="2"/>
      <c r="AT115" s="2"/>
      <c r="AX115" s="75"/>
      <c r="AY115" s="75"/>
      <c r="AZ115" s="75"/>
      <c r="BA115" s="75"/>
      <c r="BB115" s="75"/>
      <c r="BK115" s="12">
        <f t="shared" si="186"/>
        <v>261</v>
      </c>
      <c r="BL115" s="13">
        <f t="shared" si="187"/>
        <v>13.439590000000001</v>
      </c>
      <c r="BM115" s="2">
        <f t="shared" si="188"/>
        <v>12.75831</v>
      </c>
      <c r="BN115" s="2">
        <f t="shared" si="189"/>
        <v>13.345626739130431</v>
      </c>
      <c r="BO115" s="2"/>
      <c r="BP115" s="2"/>
      <c r="BQ115" s="2"/>
      <c r="BR115" s="2"/>
      <c r="BV115" s="28"/>
      <c r="BW115" s="28"/>
      <c r="BX115" s="28"/>
      <c r="BY115" s="28"/>
      <c r="BZ115" s="28"/>
      <c r="CI115" s="12">
        <f t="shared" si="190"/>
        <v>0</v>
      </c>
      <c r="CJ115" s="13" t="str">
        <f t="shared" si="191"/>
        <v/>
      </c>
      <c r="CK115" s="2" t="str">
        <f t="shared" si="192"/>
        <v/>
      </c>
      <c r="CL115" s="2" t="str">
        <f t="shared" si="193"/>
        <v/>
      </c>
      <c r="CM115" s="2"/>
      <c r="CN115" s="2"/>
      <c r="CO115" s="2"/>
      <c r="CP115" s="2"/>
      <c r="CT115" s="79"/>
      <c r="CU115" s="79"/>
      <c r="CV115" s="79"/>
      <c r="CW115" s="79"/>
      <c r="CX115" s="79"/>
      <c r="DG115" s="12">
        <f t="shared" si="194"/>
        <v>261</v>
      </c>
      <c r="DH115" s="13">
        <f t="shared" si="195"/>
        <v>12.2166</v>
      </c>
      <c r="DI115" s="2">
        <f t="shared" si="196"/>
        <v>12.183949999999999</v>
      </c>
      <c r="DJ115" s="2">
        <f t="shared" si="197"/>
        <v>12.259001739130435</v>
      </c>
      <c r="DK115" s="2"/>
      <c r="DL115" s="2"/>
      <c r="DM115" s="2"/>
      <c r="DN115" s="2"/>
      <c r="DR115" s="79"/>
      <c r="DS115" s="79"/>
      <c r="DT115" s="79"/>
      <c r="DU115" s="79"/>
      <c r="DV115" s="79"/>
      <c r="EE115" s="12">
        <f t="shared" si="198"/>
        <v>261</v>
      </c>
      <c r="EF115" s="13">
        <f t="shared" si="199"/>
        <v>2.62574</v>
      </c>
      <c r="EG115" s="2">
        <f t="shared" si="200"/>
        <v>2.5895600000000001</v>
      </c>
      <c r="EH115" s="2">
        <f t="shared" si="201"/>
        <v>2.6497932608695636</v>
      </c>
      <c r="EI115" s="2"/>
      <c r="EJ115" s="2"/>
      <c r="EK115" s="2"/>
      <c r="EL115" s="2"/>
      <c r="EP115" s="79"/>
      <c r="EQ115" s="79"/>
      <c r="ER115" s="79"/>
      <c r="ES115" s="79"/>
      <c r="ET115" s="79"/>
      <c r="FC115" s="12">
        <f t="shared" si="202"/>
        <v>261</v>
      </c>
      <c r="FD115" s="13">
        <f t="shared" si="203"/>
        <v>1.6697500000000001</v>
      </c>
      <c r="FE115" s="2">
        <f t="shared" si="204"/>
        <v>1.5855300000000001</v>
      </c>
      <c r="FF115" s="2">
        <f t="shared" si="205"/>
        <v>1.6865169565217388</v>
      </c>
      <c r="FG115" s="2"/>
      <c r="FH115" s="2"/>
      <c r="FI115" s="2"/>
      <c r="FJ115" s="2"/>
      <c r="FN115" s="79"/>
      <c r="FO115" s="79"/>
      <c r="FP115" s="79"/>
      <c r="FQ115" s="79"/>
      <c r="FR115" s="79"/>
      <c r="GA115" s="12">
        <f t="shared" si="178"/>
        <v>261</v>
      </c>
      <c r="GB115" s="13">
        <f t="shared" si="179"/>
        <v>2.25149</v>
      </c>
      <c r="GC115" s="2">
        <f t="shared" si="180"/>
        <v>2.3184100000000001</v>
      </c>
      <c r="GD115" s="2">
        <f t="shared" si="181"/>
        <v>2.2837739130434778</v>
      </c>
      <c r="GE115" s="2"/>
      <c r="GF115" s="2"/>
      <c r="GG115" s="2"/>
      <c r="GH115" s="2"/>
    </row>
    <row r="116" spans="2:190" x14ac:dyDescent="0.25">
      <c r="B116" s="28"/>
      <c r="C116" s="28"/>
      <c r="D116" s="28"/>
      <c r="E116" s="28"/>
      <c r="F116" s="28"/>
      <c r="O116" s="12">
        <f t="shared" si="182"/>
        <v>262</v>
      </c>
      <c r="P116" s="13">
        <f t="shared" si="183"/>
        <v>86.726389999999995</v>
      </c>
      <c r="Q116" s="2">
        <f t="shared" si="184"/>
        <v>85.756630000000001</v>
      </c>
      <c r="R116" s="2">
        <f t="shared" si="185"/>
        <v>86.09892586956525</v>
      </c>
      <c r="S116" s="2"/>
      <c r="T116" s="2"/>
      <c r="U116" s="2"/>
      <c r="V116" s="2"/>
      <c r="Z116" s="108"/>
      <c r="AA116" s="108"/>
      <c r="AB116" s="108"/>
      <c r="AC116" s="108"/>
      <c r="AD116" s="108"/>
      <c r="AM116" s="12">
        <f t="shared" si="154"/>
        <v>262</v>
      </c>
      <c r="AN116" s="13">
        <f t="shared" si="155"/>
        <v>64.801220000000001</v>
      </c>
      <c r="AO116" s="2">
        <f t="shared" si="156"/>
        <v>64.212000000000003</v>
      </c>
      <c r="AP116" s="2">
        <f t="shared" si="157"/>
        <v>64.468073695652208</v>
      </c>
      <c r="AQ116" s="2"/>
      <c r="AR116" s="2"/>
      <c r="AS116" s="2"/>
      <c r="AT116" s="2"/>
      <c r="AX116" s="75"/>
      <c r="AY116" s="75"/>
      <c r="AZ116" s="75"/>
      <c r="BA116" s="75"/>
      <c r="BB116" s="75"/>
      <c r="BK116" s="12">
        <f t="shared" si="186"/>
        <v>262</v>
      </c>
      <c r="BL116" s="13">
        <f t="shared" si="187"/>
        <v>13.591419999999999</v>
      </c>
      <c r="BM116" s="2">
        <f t="shared" si="188"/>
        <v>13.098560000000001</v>
      </c>
      <c r="BN116" s="2">
        <f t="shared" si="189"/>
        <v>13.685876739130432</v>
      </c>
      <c r="BO116" s="2"/>
      <c r="BP116" s="2"/>
      <c r="BQ116" s="2"/>
      <c r="BR116" s="2"/>
      <c r="BV116" s="28"/>
      <c r="BW116" s="28"/>
      <c r="BX116" s="28"/>
      <c r="BY116" s="28"/>
      <c r="BZ116" s="28"/>
      <c r="CI116" s="12">
        <f t="shared" si="190"/>
        <v>0</v>
      </c>
      <c r="CJ116" s="13" t="str">
        <f t="shared" si="191"/>
        <v/>
      </c>
      <c r="CK116" s="2" t="str">
        <f t="shared" si="192"/>
        <v/>
      </c>
      <c r="CL116" s="2" t="str">
        <f t="shared" si="193"/>
        <v/>
      </c>
      <c r="CM116" s="2"/>
      <c r="CN116" s="2"/>
      <c r="CO116" s="2"/>
      <c r="CP116" s="2"/>
      <c r="CT116" s="79"/>
      <c r="CU116" s="79"/>
      <c r="CV116" s="79"/>
      <c r="CW116" s="79"/>
      <c r="CX116" s="79"/>
      <c r="DG116" s="12">
        <f t="shared" si="194"/>
        <v>262</v>
      </c>
      <c r="DH116" s="13">
        <f t="shared" si="195"/>
        <v>12.2264</v>
      </c>
      <c r="DI116" s="2">
        <f t="shared" si="196"/>
        <v>12.173629999999999</v>
      </c>
      <c r="DJ116" s="2">
        <f t="shared" si="197"/>
        <v>12.248681739130435</v>
      </c>
      <c r="DK116" s="2"/>
      <c r="DL116" s="2"/>
      <c r="DM116" s="2"/>
      <c r="DN116" s="2"/>
      <c r="DR116" s="79"/>
      <c r="DS116" s="79"/>
      <c r="DT116" s="79"/>
      <c r="DU116" s="79"/>
      <c r="DV116" s="79"/>
      <c r="EE116" s="12">
        <f t="shared" si="198"/>
        <v>262</v>
      </c>
      <c r="EF116" s="13">
        <f t="shared" si="199"/>
        <v>2.6380300000000001</v>
      </c>
      <c r="EG116" s="2">
        <f t="shared" si="200"/>
        <v>2.6183999999999998</v>
      </c>
      <c r="EH116" s="2">
        <f t="shared" si="201"/>
        <v>2.6786332608695633</v>
      </c>
      <c r="EI116" s="2"/>
      <c r="EJ116" s="2"/>
      <c r="EK116" s="2"/>
      <c r="EL116" s="2"/>
      <c r="EP116" s="79"/>
      <c r="EQ116" s="79"/>
      <c r="ER116" s="79"/>
      <c r="ES116" s="79"/>
      <c r="ET116" s="79"/>
      <c r="FC116" s="12">
        <f t="shared" si="202"/>
        <v>262</v>
      </c>
      <c r="FD116" s="13">
        <f t="shared" si="203"/>
        <v>1.6648499999999999</v>
      </c>
      <c r="FE116" s="2">
        <f t="shared" si="204"/>
        <v>1.571</v>
      </c>
      <c r="FF116" s="2">
        <f t="shared" si="205"/>
        <v>1.6719869565217387</v>
      </c>
      <c r="FG116" s="2"/>
      <c r="FH116" s="2"/>
      <c r="FI116" s="2"/>
      <c r="FJ116" s="2"/>
      <c r="FN116" s="79"/>
      <c r="FO116" s="79"/>
      <c r="FP116" s="79"/>
      <c r="FQ116" s="79"/>
      <c r="FR116" s="79"/>
      <c r="GA116" s="12">
        <f>FM56</f>
        <v>262</v>
      </c>
      <c r="GB116" s="13">
        <f t="shared" si="179"/>
        <v>2.2682600000000002</v>
      </c>
      <c r="GC116" s="2">
        <f t="shared" si="180"/>
        <v>2.2339899999999999</v>
      </c>
      <c r="GD116" s="2">
        <f t="shared" si="181"/>
        <v>2.1993539130434776</v>
      </c>
      <c r="GE116" s="2"/>
      <c r="GF116" s="2"/>
      <c r="GG116" s="2"/>
      <c r="GH116" s="2"/>
    </row>
    <row r="117" spans="2:190" x14ac:dyDescent="0.25">
      <c r="B117" s="28"/>
      <c r="C117" s="28"/>
      <c r="D117" s="28"/>
      <c r="E117" s="28"/>
      <c r="F117" s="28"/>
      <c r="O117" s="12" t="str">
        <f t="shared" si="182"/>
        <v/>
      </c>
      <c r="P117" s="13" t="str">
        <f t="shared" si="183"/>
        <v/>
      </c>
      <c r="Q117" s="2" t="str">
        <f t="shared" si="184"/>
        <v/>
      </c>
      <c r="R117" s="2" t="str">
        <f t="shared" si="185"/>
        <v/>
      </c>
      <c r="S117" s="2"/>
      <c r="T117" s="2"/>
      <c r="U117" s="2"/>
      <c r="V117" s="2"/>
      <c r="Z117" s="108"/>
      <c r="AA117" s="108"/>
      <c r="AB117" s="108"/>
      <c r="AC117" s="108"/>
      <c r="AD117" s="108"/>
      <c r="AM117" s="12" t="str">
        <f t="shared" si="154"/>
        <v/>
      </c>
      <c r="AN117" s="13" t="str">
        <f t="shared" si="155"/>
        <v/>
      </c>
      <c r="AO117" s="2" t="str">
        <f t="shared" si="156"/>
        <v/>
      </c>
      <c r="AP117" s="2" t="str">
        <f t="shared" si="157"/>
        <v/>
      </c>
      <c r="AQ117" s="2"/>
      <c r="AR117" s="2"/>
      <c r="AS117" s="2"/>
      <c r="AT117" s="2"/>
      <c r="AX117" s="75"/>
      <c r="AY117" s="75"/>
      <c r="AZ117" s="75"/>
      <c r="BA117" s="75"/>
      <c r="BB117" s="75"/>
      <c r="BK117" s="12" t="str">
        <f t="shared" si="186"/>
        <v/>
      </c>
      <c r="BL117" s="13" t="str">
        <f t="shared" si="187"/>
        <v/>
      </c>
      <c r="BM117" s="2" t="str">
        <f t="shared" si="188"/>
        <v/>
      </c>
      <c r="BN117" s="2" t="str">
        <f t="shared" si="189"/>
        <v/>
      </c>
      <c r="BO117" s="2"/>
      <c r="BP117" s="2"/>
      <c r="BQ117" s="2"/>
      <c r="BR117" s="2"/>
      <c r="BV117" s="28"/>
      <c r="BW117" s="28"/>
      <c r="BX117" s="28"/>
      <c r="BY117" s="28"/>
      <c r="BZ117" s="28"/>
      <c r="CI117" s="12">
        <f t="shared" si="190"/>
        <v>0</v>
      </c>
      <c r="CJ117" s="13" t="str">
        <f t="shared" si="191"/>
        <v/>
      </c>
      <c r="CK117" s="2" t="str">
        <f t="shared" si="192"/>
        <v/>
      </c>
      <c r="CL117" s="2" t="str">
        <f t="shared" si="193"/>
        <v/>
      </c>
      <c r="CM117" s="2"/>
      <c r="CN117" s="2"/>
      <c r="CO117" s="2"/>
      <c r="CP117" s="2"/>
      <c r="CT117" s="79"/>
      <c r="CU117" s="79"/>
      <c r="CV117" s="79"/>
      <c r="CW117" s="79"/>
      <c r="CX117" s="79"/>
      <c r="DG117" s="12" t="str">
        <f t="shared" si="194"/>
        <v/>
      </c>
      <c r="DH117" s="13" t="str">
        <f t="shared" si="195"/>
        <v/>
      </c>
      <c r="DI117" s="2" t="str">
        <f t="shared" si="196"/>
        <v/>
      </c>
      <c r="DJ117" s="2" t="str">
        <f t="shared" si="197"/>
        <v/>
      </c>
      <c r="DK117" s="2"/>
      <c r="DL117" s="2"/>
      <c r="DM117" s="2"/>
      <c r="DN117" s="2"/>
      <c r="DR117" s="79"/>
      <c r="DS117" s="79"/>
      <c r="DT117" s="79"/>
      <c r="DU117" s="79"/>
      <c r="DV117" s="79"/>
      <c r="EE117" s="12" t="str">
        <f t="shared" si="198"/>
        <v/>
      </c>
      <c r="EF117" s="13" t="str">
        <f t="shared" si="199"/>
        <v/>
      </c>
      <c r="EG117" s="2" t="str">
        <f t="shared" si="200"/>
        <v/>
      </c>
      <c r="EH117" s="2" t="str">
        <f t="shared" si="201"/>
        <v/>
      </c>
      <c r="EI117" s="2"/>
      <c r="EJ117" s="2"/>
      <c r="EK117" s="2"/>
      <c r="EL117" s="2"/>
      <c r="EP117" s="79"/>
      <c r="EQ117" s="79"/>
      <c r="ER117" s="79"/>
      <c r="ES117" s="79"/>
      <c r="ET117" s="79"/>
      <c r="FC117" s="12" t="str">
        <f t="shared" si="202"/>
        <v/>
      </c>
      <c r="FD117" s="13" t="str">
        <f t="shared" si="203"/>
        <v/>
      </c>
      <c r="FE117" s="2" t="str">
        <f t="shared" si="204"/>
        <v/>
      </c>
      <c r="FF117" s="2" t="str">
        <f t="shared" si="205"/>
        <v/>
      </c>
      <c r="FG117" s="2"/>
      <c r="FH117" s="2"/>
      <c r="FI117" s="2"/>
      <c r="FJ117" s="2"/>
      <c r="FN117" s="79"/>
      <c r="FO117" s="79"/>
      <c r="FP117" s="79"/>
      <c r="FQ117" s="79"/>
      <c r="FR117" s="79"/>
      <c r="GA117" s="12" t="str">
        <f t="shared" ref="GA117:GA130" si="206">FM57</f>
        <v/>
      </c>
      <c r="GB117" s="13" t="str">
        <f t="shared" si="179"/>
        <v/>
      </c>
      <c r="GC117" s="2" t="str">
        <f t="shared" si="180"/>
        <v/>
      </c>
      <c r="GD117" s="2" t="str">
        <f t="shared" si="181"/>
        <v/>
      </c>
      <c r="GE117" s="2"/>
      <c r="GF117" s="2"/>
      <c r="GG117" s="2"/>
      <c r="GH117" s="2"/>
    </row>
    <row r="118" spans="2:190" x14ac:dyDescent="0.25">
      <c r="B118" s="28"/>
      <c r="C118" s="28"/>
      <c r="D118" s="28"/>
      <c r="E118" s="28"/>
      <c r="F118" s="28"/>
      <c r="O118" s="12" t="str">
        <f t="shared" si="182"/>
        <v/>
      </c>
      <c r="P118" s="13" t="str">
        <f t="shared" si="183"/>
        <v/>
      </c>
      <c r="Q118" s="2" t="str">
        <f t="shared" si="184"/>
        <v/>
      </c>
      <c r="R118" s="2" t="str">
        <f t="shared" si="185"/>
        <v/>
      </c>
      <c r="S118" s="2"/>
      <c r="T118" s="2"/>
      <c r="U118" s="2"/>
      <c r="V118" s="2"/>
      <c r="Z118" s="108"/>
      <c r="AA118" s="108"/>
      <c r="AB118" s="108"/>
      <c r="AC118" s="108"/>
      <c r="AD118" s="108"/>
      <c r="AM118" s="12" t="str">
        <f t="shared" si="154"/>
        <v/>
      </c>
      <c r="AN118" s="13" t="str">
        <f t="shared" si="155"/>
        <v/>
      </c>
      <c r="AO118" s="2" t="str">
        <f t="shared" si="156"/>
        <v/>
      </c>
      <c r="AP118" s="2" t="str">
        <f t="shared" si="157"/>
        <v/>
      </c>
      <c r="AQ118" s="2"/>
      <c r="AR118" s="2"/>
      <c r="AS118" s="2"/>
      <c r="AT118" s="2"/>
      <c r="AX118" s="75"/>
      <c r="AY118" s="75"/>
      <c r="AZ118" s="75"/>
      <c r="BA118" s="75"/>
      <c r="BB118" s="75"/>
      <c r="BK118" s="12" t="str">
        <f t="shared" si="186"/>
        <v/>
      </c>
      <c r="BL118" s="13" t="str">
        <f t="shared" si="187"/>
        <v/>
      </c>
      <c r="BM118" s="2" t="str">
        <f t="shared" si="188"/>
        <v/>
      </c>
      <c r="BN118" s="2" t="str">
        <f t="shared" si="189"/>
        <v/>
      </c>
      <c r="BO118" s="2"/>
      <c r="BP118" s="2"/>
      <c r="BQ118" s="2"/>
      <c r="BR118" s="2"/>
      <c r="BV118" s="28"/>
      <c r="BW118" s="28"/>
      <c r="BX118" s="28"/>
      <c r="BY118" s="28"/>
      <c r="BZ118" s="28"/>
      <c r="CI118" s="12">
        <f t="shared" si="190"/>
        <v>0</v>
      </c>
      <c r="CJ118" s="13" t="str">
        <f t="shared" si="191"/>
        <v/>
      </c>
      <c r="CK118" s="2" t="str">
        <f t="shared" si="192"/>
        <v/>
      </c>
      <c r="CL118" s="2" t="str">
        <f t="shared" si="193"/>
        <v/>
      </c>
      <c r="CM118" s="2"/>
      <c r="CN118" s="2"/>
      <c r="CO118" s="2"/>
      <c r="CP118" s="2"/>
      <c r="CT118" s="79"/>
      <c r="CU118" s="79"/>
      <c r="CV118" s="79"/>
      <c r="CW118" s="79"/>
      <c r="CX118" s="79"/>
      <c r="DG118" s="12" t="str">
        <f t="shared" si="194"/>
        <v/>
      </c>
      <c r="DH118" s="13" t="str">
        <f t="shared" si="195"/>
        <v/>
      </c>
      <c r="DI118" s="2" t="str">
        <f t="shared" si="196"/>
        <v/>
      </c>
      <c r="DJ118" s="2" t="str">
        <f t="shared" si="197"/>
        <v/>
      </c>
      <c r="DK118" s="2"/>
      <c r="DL118" s="2"/>
      <c r="DM118" s="2"/>
      <c r="DN118" s="2"/>
      <c r="DR118" s="79"/>
      <c r="DS118" s="79"/>
      <c r="DT118" s="79"/>
      <c r="DU118" s="79"/>
      <c r="DV118" s="79"/>
      <c r="EE118" s="12" t="str">
        <f t="shared" si="198"/>
        <v/>
      </c>
      <c r="EF118" s="13" t="str">
        <f t="shared" si="199"/>
        <v/>
      </c>
      <c r="EG118" s="2" t="str">
        <f t="shared" si="200"/>
        <v/>
      </c>
      <c r="EH118" s="2" t="str">
        <f t="shared" si="201"/>
        <v/>
      </c>
      <c r="EI118" s="2"/>
      <c r="EJ118" s="2"/>
      <c r="EK118" s="2"/>
      <c r="EL118" s="2"/>
      <c r="EP118" s="79"/>
      <c r="EQ118" s="79"/>
      <c r="ER118" s="79"/>
      <c r="ES118" s="79"/>
      <c r="ET118" s="79"/>
      <c r="FC118" s="12" t="str">
        <f t="shared" si="202"/>
        <v/>
      </c>
      <c r="FD118" s="13" t="str">
        <f t="shared" si="203"/>
        <v/>
      </c>
      <c r="FE118" s="2" t="str">
        <f t="shared" si="204"/>
        <v/>
      </c>
      <c r="FF118" s="2" t="str">
        <f t="shared" si="205"/>
        <v/>
      </c>
      <c r="FG118" s="2"/>
      <c r="FH118" s="2"/>
      <c r="FI118" s="2"/>
      <c r="FJ118" s="2"/>
      <c r="FN118" s="79"/>
      <c r="FO118" s="79"/>
      <c r="FP118" s="79"/>
      <c r="FQ118" s="79"/>
      <c r="FR118" s="79"/>
      <c r="GA118" s="12" t="str">
        <f t="shared" si="206"/>
        <v/>
      </c>
      <c r="GB118" s="13" t="str">
        <f t="shared" si="179"/>
        <v/>
      </c>
      <c r="GC118" s="2" t="str">
        <f t="shared" si="180"/>
        <v/>
      </c>
      <c r="GD118" s="2" t="str">
        <f t="shared" si="181"/>
        <v/>
      </c>
      <c r="GE118" s="2"/>
      <c r="GF118" s="2"/>
      <c r="GG118" s="2"/>
      <c r="GH118" s="2"/>
    </row>
    <row r="119" spans="2:190" x14ac:dyDescent="0.25">
      <c r="B119" s="28"/>
      <c r="C119" s="28"/>
      <c r="D119" s="28"/>
      <c r="E119" s="28"/>
      <c r="F119" s="28"/>
      <c r="O119" s="12" t="str">
        <f t="shared" si="182"/>
        <v/>
      </c>
      <c r="P119" s="13" t="str">
        <f t="shared" si="183"/>
        <v/>
      </c>
      <c r="Q119" s="2" t="str">
        <f t="shared" si="184"/>
        <v/>
      </c>
      <c r="R119" s="2" t="str">
        <f t="shared" si="185"/>
        <v/>
      </c>
      <c r="S119" s="2"/>
      <c r="T119" s="2"/>
      <c r="U119" s="2"/>
      <c r="V119" s="2"/>
      <c r="Z119" s="108"/>
      <c r="AA119" s="108"/>
      <c r="AB119" s="108"/>
      <c r="AC119" s="108"/>
      <c r="AD119" s="108"/>
      <c r="AM119" s="12" t="str">
        <f t="shared" si="154"/>
        <v/>
      </c>
      <c r="AN119" s="13" t="str">
        <f t="shared" si="155"/>
        <v/>
      </c>
      <c r="AO119" s="2" t="str">
        <f t="shared" si="156"/>
        <v/>
      </c>
      <c r="AP119" s="2" t="str">
        <f t="shared" si="157"/>
        <v/>
      </c>
      <c r="AQ119" s="2"/>
      <c r="AR119" s="2"/>
      <c r="AS119" s="2"/>
      <c r="AT119" s="2"/>
      <c r="AX119" s="75"/>
      <c r="AY119" s="75"/>
      <c r="AZ119" s="75"/>
      <c r="BA119" s="75"/>
      <c r="BB119" s="75"/>
      <c r="BK119" s="12" t="str">
        <f t="shared" si="186"/>
        <v/>
      </c>
      <c r="BL119" s="13" t="str">
        <f t="shared" si="187"/>
        <v/>
      </c>
      <c r="BM119" s="2" t="str">
        <f t="shared" si="188"/>
        <v/>
      </c>
      <c r="BN119" s="2" t="str">
        <f t="shared" si="189"/>
        <v/>
      </c>
      <c r="BO119" s="2"/>
      <c r="BP119" s="2"/>
      <c r="BQ119" s="2"/>
      <c r="BR119" s="2"/>
      <c r="BV119" s="28"/>
      <c r="BW119" s="28"/>
      <c r="BX119" s="28"/>
      <c r="BY119" s="28"/>
      <c r="BZ119" s="28"/>
      <c r="CI119" s="12">
        <f t="shared" si="190"/>
        <v>0</v>
      </c>
      <c r="CJ119" s="13" t="str">
        <f t="shared" si="191"/>
        <v/>
      </c>
      <c r="CK119" s="2" t="str">
        <f t="shared" si="192"/>
        <v/>
      </c>
      <c r="CL119" s="2" t="str">
        <f t="shared" si="193"/>
        <v/>
      </c>
      <c r="CM119" s="2"/>
      <c r="CN119" s="2"/>
      <c r="CO119" s="2"/>
      <c r="CP119" s="2"/>
      <c r="CT119" s="79"/>
      <c r="CU119" s="79"/>
      <c r="CV119" s="79"/>
      <c r="CW119" s="79"/>
      <c r="CX119" s="79"/>
      <c r="DG119" s="12" t="str">
        <f t="shared" si="194"/>
        <v/>
      </c>
      <c r="DH119" s="13" t="str">
        <f t="shared" si="195"/>
        <v/>
      </c>
      <c r="DI119" s="2" t="str">
        <f t="shared" si="196"/>
        <v/>
      </c>
      <c r="DJ119" s="2" t="str">
        <f t="shared" si="197"/>
        <v/>
      </c>
      <c r="DK119" s="2"/>
      <c r="DL119" s="2"/>
      <c r="DM119" s="2"/>
      <c r="DN119" s="2"/>
      <c r="DR119" s="79"/>
      <c r="DS119" s="79"/>
      <c r="DT119" s="79"/>
      <c r="DU119" s="79"/>
      <c r="DV119" s="79"/>
      <c r="EE119" s="12" t="str">
        <f t="shared" si="198"/>
        <v/>
      </c>
      <c r="EF119" s="13" t="str">
        <f t="shared" si="199"/>
        <v/>
      </c>
      <c r="EG119" s="2" t="str">
        <f t="shared" si="200"/>
        <v/>
      </c>
      <c r="EH119" s="2" t="str">
        <f t="shared" si="201"/>
        <v/>
      </c>
      <c r="EI119" s="2"/>
      <c r="EJ119" s="2"/>
      <c r="EK119" s="2"/>
      <c r="EL119" s="2"/>
      <c r="EP119" s="79"/>
      <c r="EQ119" s="79"/>
      <c r="ER119" s="79"/>
      <c r="ES119" s="79"/>
      <c r="ET119" s="79"/>
      <c r="FC119" s="12" t="str">
        <f t="shared" si="202"/>
        <v/>
      </c>
      <c r="FD119" s="13" t="str">
        <f t="shared" si="203"/>
        <v/>
      </c>
      <c r="FE119" s="2" t="str">
        <f t="shared" si="204"/>
        <v/>
      </c>
      <c r="FF119" s="2" t="str">
        <f t="shared" si="205"/>
        <v/>
      </c>
      <c r="FG119" s="2"/>
      <c r="FH119" s="2"/>
      <c r="FI119" s="2"/>
      <c r="FJ119" s="2"/>
      <c r="FN119" s="79"/>
      <c r="FO119" s="79"/>
      <c r="FP119" s="79"/>
      <c r="FQ119" s="79"/>
      <c r="FR119" s="79"/>
      <c r="GA119" s="12" t="str">
        <f t="shared" si="206"/>
        <v/>
      </c>
      <c r="GB119" s="13" t="str">
        <f t="shared" si="179"/>
        <v/>
      </c>
      <c r="GC119" s="2" t="str">
        <f t="shared" si="180"/>
        <v/>
      </c>
      <c r="GD119" s="2" t="str">
        <f t="shared" si="181"/>
        <v/>
      </c>
      <c r="GE119" s="2"/>
      <c r="GF119" s="2"/>
      <c r="GG119" s="2"/>
      <c r="GH119" s="2"/>
    </row>
    <row r="120" spans="2:190" x14ac:dyDescent="0.25">
      <c r="B120" s="28"/>
      <c r="C120" s="28"/>
      <c r="D120" s="28"/>
      <c r="E120" s="28"/>
      <c r="F120" s="28"/>
      <c r="O120" s="12" t="str">
        <f t="shared" si="182"/>
        <v/>
      </c>
      <c r="P120" s="13" t="str">
        <f t="shared" si="183"/>
        <v/>
      </c>
      <c r="Q120" s="2" t="str">
        <f t="shared" si="184"/>
        <v/>
      </c>
      <c r="R120" s="2" t="str">
        <f t="shared" si="185"/>
        <v/>
      </c>
      <c r="S120" s="2"/>
      <c r="T120" s="2"/>
      <c r="U120" s="2"/>
      <c r="V120" s="2"/>
      <c r="Z120" s="108"/>
      <c r="AA120" s="108"/>
      <c r="AB120" s="108"/>
      <c r="AC120" s="108"/>
      <c r="AD120" s="108"/>
      <c r="AM120" s="12" t="str">
        <f t="shared" si="154"/>
        <v/>
      </c>
      <c r="AN120" s="13" t="str">
        <f t="shared" si="155"/>
        <v/>
      </c>
      <c r="AO120" s="2" t="str">
        <f t="shared" si="156"/>
        <v/>
      </c>
      <c r="AP120" s="2" t="str">
        <f t="shared" si="157"/>
        <v/>
      </c>
      <c r="AQ120" s="2"/>
      <c r="AR120" s="2"/>
      <c r="AS120" s="2"/>
      <c r="AT120" s="2"/>
      <c r="AX120" s="75"/>
      <c r="AY120" s="75"/>
      <c r="AZ120" s="75"/>
      <c r="BA120" s="75"/>
      <c r="BB120" s="75"/>
      <c r="BK120" s="12" t="str">
        <f t="shared" si="186"/>
        <v/>
      </c>
      <c r="BL120" s="13" t="str">
        <f t="shared" si="187"/>
        <v/>
      </c>
      <c r="BM120" s="2" t="str">
        <f t="shared" si="188"/>
        <v/>
      </c>
      <c r="BN120" s="2" t="str">
        <f t="shared" si="189"/>
        <v/>
      </c>
      <c r="BO120" s="2"/>
      <c r="BP120" s="2"/>
      <c r="BQ120" s="2"/>
      <c r="BR120" s="2"/>
      <c r="BV120" s="28"/>
      <c r="BW120" s="28"/>
      <c r="BX120" s="28"/>
      <c r="BY120" s="28"/>
      <c r="BZ120" s="28"/>
      <c r="CI120" s="12">
        <f t="shared" si="190"/>
        <v>0</v>
      </c>
      <c r="CJ120" s="13" t="str">
        <f t="shared" si="191"/>
        <v/>
      </c>
      <c r="CK120" s="2" t="str">
        <f t="shared" si="192"/>
        <v/>
      </c>
      <c r="CL120" s="2" t="str">
        <f t="shared" si="193"/>
        <v/>
      </c>
      <c r="CM120" s="2"/>
      <c r="CN120" s="2"/>
      <c r="CO120" s="2"/>
      <c r="CP120" s="2"/>
      <c r="CT120" s="79"/>
      <c r="CU120" s="79"/>
      <c r="CV120" s="79"/>
      <c r="CW120" s="79"/>
      <c r="CX120" s="79"/>
      <c r="DG120" s="12" t="str">
        <f t="shared" si="194"/>
        <v/>
      </c>
      <c r="DH120" s="13" t="str">
        <f t="shared" si="195"/>
        <v/>
      </c>
      <c r="DI120" s="2" t="str">
        <f t="shared" si="196"/>
        <v/>
      </c>
      <c r="DJ120" s="2" t="str">
        <f t="shared" si="197"/>
        <v/>
      </c>
      <c r="DK120" s="2"/>
      <c r="DL120" s="2"/>
      <c r="DM120" s="2"/>
      <c r="DN120" s="2"/>
      <c r="DR120" s="79"/>
      <c r="DS120" s="79"/>
      <c r="DT120" s="79"/>
      <c r="DU120" s="79"/>
      <c r="DV120" s="79"/>
      <c r="EE120" s="12" t="str">
        <f t="shared" si="198"/>
        <v/>
      </c>
      <c r="EF120" s="13" t="str">
        <f t="shared" si="199"/>
        <v/>
      </c>
      <c r="EG120" s="2" t="str">
        <f t="shared" si="200"/>
        <v/>
      </c>
      <c r="EH120" s="2" t="str">
        <f t="shared" si="201"/>
        <v/>
      </c>
      <c r="EI120" s="2"/>
      <c r="EJ120" s="2"/>
      <c r="EK120" s="2"/>
      <c r="EL120" s="2"/>
      <c r="EP120" s="79"/>
      <c r="EQ120" s="79"/>
      <c r="ER120" s="79"/>
      <c r="ES120" s="79"/>
      <c r="ET120" s="79"/>
      <c r="FC120" s="12" t="str">
        <f t="shared" si="202"/>
        <v/>
      </c>
      <c r="FD120" s="13" t="str">
        <f t="shared" si="203"/>
        <v/>
      </c>
      <c r="FE120" s="2" t="str">
        <f t="shared" si="204"/>
        <v/>
      </c>
      <c r="FF120" s="2" t="str">
        <f t="shared" si="205"/>
        <v/>
      </c>
      <c r="FG120" s="2"/>
      <c r="FH120" s="2"/>
      <c r="FI120" s="2"/>
      <c r="FJ120" s="2"/>
      <c r="FN120" s="79"/>
      <c r="FO120" s="79"/>
      <c r="FP120" s="79"/>
      <c r="FQ120" s="79"/>
      <c r="FR120" s="79"/>
      <c r="GA120" s="12" t="str">
        <f t="shared" si="206"/>
        <v/>
      </c>
      <c r="GB120" s="13" t="str">
        <f t="shared" si="179"/>
        <v/>
      </c>
      <c r="GC120" s="2" t="str">
        <f t="shared" si="180"/>
        <v/>
      </c>
      <c r="GD120" s="2" t="str">
        <f t="shared" si="181"/>
        <v/>
      </c>
      <c r="GE120" s="2"/>
      <c r="GF120" s="2"/>
      <c r="GG120" s="2"/>
      <c r="GH120" s="2"/>
    </row>
    <row r="121" spans="2:190" x14ac:dyDescent="0.25">
      <c r="B121" s="28"/>
      <c r="C121" s="28"/>
      <c r="D121" s="28"/>
      <c r="E121" s="28"/>
      <c r="F121" s="28"/>
      <c r="O121" s="12" t="str">
        <f t="shared" si="182"/>
        <v/>
      </c>
      <c r="P121" s="13" t="str">
        <f t="shared" si="183"/>
        <v/>
      </c>
      <c r="Q121" s="2" t="str">
        <f t="shared" si="184"/>
        <v/>
      </c>
      <c r="R121" s="2" t="str">
        <f t="shared" si="185"/>
        <v/>
      </c>
      <c r="S121" s="2"/>
      <c r="T121" s="2"/>
      <c r="U121" s="2"/>
      <c r="V121" s="2"/>
      <c r="Z121" s="108"/>
      <c r="AA121" s="108"/>
      <c r="AB121" s="108"/>
      <c r="AC121" s="108"/>
      <c r="AD121" s="108"/>
      <c r="AM121" s="12" t="str">
        <f t="shared" si="154"/>
        <v/>
      </c>
      <c r="AN121" s="13" t="str">
        <f t="shared" si="155"/>
        <v/>
      </c>
      <c r="AO121" s="2" t="str">
        <f t="shared" si="156"/>
        <v/>
      </c>
      <c r="AP121" s="2" t="str">
        <f t="shared" si="157"/>
        <v/>
      </c>
      <c r="AQ121" s="2"/>
      <c r="AR121" s="2"/>
      <c r="AS121" s="2"/>
      <c r="AT121" s="2"/>
      <c r="AX121" s="75"/>
      <c r="AY121" s="75"/>
      <c r="AZ121" s="75"/>
      <c r="BA121" s="75"/>
      <c r="BB121" s="75"/>
      <c r="BK121" s="12" t="str">
        <f t="shared" si="186"/>
        <v/>
      </c>
      <c r="BL121" s="13" t="str">
        <f t="shared" si="187"/>
        <v/>
      </c>
      <c r="BM121" s="2" t="str">
        <f t="shared" si="188"/>
        <v/>
      </c>
      <c r="BN121" s="2" t="str">
        <f t="shared" si="189"/>
        <v/>
      </c>
      <c r="BO121" s="2"/>
      <c r="BP121" s="2"/>
      <c r="BQ121" s="2"/>
      <c r="BR121" s="2"/>
      <c r="BV121" s="28"/>
      <c r="BW121" s="28"/>
      <c r="BX121" s="28"/>
      <c r="BY121" s="28"/>
      <c r="BZ121" s="28"/>
      <c r="CI121" s="12">
        <f t="shared" si="190"/>
        <v>0</v>
      </c>
      <c r="CJ121" s="13" t="str">
        <f t="shared" si="191"/>
        <v/>
      </c>
      <c r="CK121" s="2" t="str">
        <f t="shared" si="192"/>
        <v/>
      </c>
      <c r="CL121" s="2" t="str">
        <f t="shared" si="193"/>
        <v/>
      </c>
      <c r="CM121" s="2"/>
      <c r="CN121" s="2"/>
      <c r="CO121" s="2"/>
      <c r="CP121" s="2"/>
      <c r="CT121" s="79"/>
      <c r="CU121" s="79"/>
      <c r="CV121" s="79"/>
      <c r="CW121" s="79"/>
      <c r="CX121" s="79"/>
      <c r="DG121" s="12" t="str">
        <f t="shared" si="194"/>
        <v/>
      </c>
      <c r="DH121" s="13" t="str">
        <f t="shared" si="195"/>
        <v/>
      </c>
      <c r="DI121" s="2" t="str">
        <f t="shared" si="196"/>
        <v/>
      </c>
      <c r="DJ121" s="2" t="str">
        <f t="shared" si="197"/>
        <v/>
      </c>
      <c r="DK121" s="2"/>
      <c r="DL121" s="2"/>
      <c r="DM121" s="2"/>
      <c r="DN121" s="2"/>
      <c r="DR121" s="79"/>
      <c r="DS121" s="79"/>
      <c r="DT121" s="79"/>
      <c r="DU121" s="79"/>
      <c r="DV121" s="79"/>
      <c r="EE121" s="12" t="str">
        <f t="shared" si="198"/>
        <v/>
      </c>
      <c r="EF121" s="13" t="str">
        <f t="shared" si="199"/>
        <v/>
      </c>
      <c r="EG121" s="2" t="str">
        <f t="shared" si="200"/>
        <v/>
      </c>
      <c r="EH121" s="2" t="str">
        <f t="shared" si="201"/>
        <v/>
      </c>
      <c r="EI121" s="2"/>
      <c r="EJ121" s="2"/>
      <c r="EK121" s="2"/>
      <c r="EL121" s="2"/>
      <c r="EP121" s="79"/>
      <c r="EQ121" s="79"/>
      <c r="ER121" s="79"/>
      <c r="ES121" s="79"/>
      <c r="ET121" s="79"/>
      <c r="FC121" s="12" t="str">
        <f t="shared" si="202"/>
        <v/>
      </c>
      <c r="FD121" s="13" t="str">
        <f t="shared" si="203"/>
        <v/>
      </c>
      <c r="FE121" s="2" t="str">
        <f t="shared" si="204"/>
        <v/>
      </c>
      <c r="FF121" s="2" t="str">
        <f t="shared" si="205"/>
        <v/>
      </c>
      <c r="FG121" s="2"/>
      <c r="FH121" s="2"/>
      <c r="FI121" s="2"/>
      <c r="FJ121" s="2"/>
      <c r="FN121" s="79"/>
      <c r="FO121" s="79"/>
      <c r="FP121" s="79"/>
      <c r="FQ121" s="79"/>
      <c r="FR121" s="79"/>
      <c r="GA121" s="12" t="str">
        <f t="shared" si="206"/>
        <v/>
      </c>
      <c r="GB121" s="13" t="str">
        <f t="shared" si="179"/>
        <v/>
      </c>
      <c r="GC121" s="2" t="str">
        <f t="shared" si="180"/>
        <v/>
      </c>
      <c r="GD121" s="2" t="str">
        <f t="shared" si="181"/>
        <v/>
      </c>
      <c r="GE121" s="2"/>
      <c r="GF121" s="2"/>
      <c r="GG121" s="2"/>
      <c r="GH121" s="2"/>
    </row>
    <row r="122" spans="2:190" x14ac:dyDescent="0.25">
      <c r="B122" s="28"/>
      <c r="C122" s="28"/>
      <c r="D122" s="28"/>
      <c r="E122" s="28"/>
      <c r="F122" s="28"/>
      <c r="O122" s="12" t="str">
        <f t="shared" si="182"/>
        <v/>
      </c>
      <c r="P122" s="13" t="str">
        <f t="shared" si="183"/>
        <v/>
      </c>
      <c r="Q122" s="2" t="str">
        <f t="shared" si="184"/>
        <v/>
      </c>
      <c r="R122" s="2" t="str">
        <f t="shared" si="185"/>
        <v/>
      </c>
      <c r="S122" s="2"/>
      <c r="T122" s="2"/>
      <c r="U122" s="2"/>
      <c r="V122" s="2"/>
      <c r="Z122" s="108"/>
      <c r="AA122" s="108"/>
      <c r="AB122" s="108"/>
      <c r="AC122" s="108"/>
      <c r="AD122" s="108"/>
      <c r="AM122" s="12" t="str">
        <f t="shared" si="154"/>
        <v/>
      </c>
      <c r="AN122" s="13" t="str">
        <f t="shared" si="155"/>
        <v/>
      </c>
      <c r="AO122" s="2" t="str">
        <f t="shared" si="156"/>
        <v/>
      </c>
      <c r="AP122" s="2" t="str">
        <f t="shared" si="157"/>
        <v/>
      </c>
      <c r="AQ122" s="2"/>
      <c r="AR122" s="2"/>
      <c r="AS122" s="2"/>
      <c r="AT122" s="2"/>
      <c r="AX122" s="75"/>
      <c r="AY122" s="75"/>
      <c r="AZ122" s="75"/>
      <c r="BA122" s="75"/>
      <c r="BB122" s="75"/>
      <c r="BK122" s="12" t="str">
        <f t="shared" si="186"/>
        <v/>
      </c>
      <c r="BL122" s="13" t="str">
        <f t="shared" si="187"/>
        <v/>
      </c>
      <c r="BM122" s="2" t="str">
        <f t="shared" si="188"/>
        <v/>
      </c>
      <c r="BN122" s="2" t="str">
        <f t="shared" si="189"/>
        <v/>
      </c>
      <c r="BO122" s="2"/>
      <c r="BP122" s="2"/>
      <c r="BQ122" s="2"/>
      <c r="BR122" s="2"/>
      <c r="BV122" s="28"/>
      <c r="BW122" s="28"/>
      <c r="BX122" s="28"/>
      <c r="BY122" s="28"/>
      <c r="BZ122" s="28"/>
      <c r="CI122" s="12">
        <f t="shared" si="190"/>
        <v>0</v>
      </c>
      <c r="CJ122" s="13" t="str">
        <f t="shared" si="191"/>
        <v/>
      </c>
      <c r="CK122" s="2" t="str">
        <f t="shared" si="192"/>
        <v/>
      </c>
      <c r="CL122" s="2" t="str">
        <f t="shared" si="193"/>
        <v/>
      </c>
      <c r="CM122" s="2"/>
      <c r="CN122" s="2"/>
      <c r="CO122" s="2"/>
      <c r="CP122" s="2"/>
      <c r="CT122" s="79"/>
      <c r="CU122" s="79"/>
      <c r="CV122" s="79"/>
      <c r="CW122" s="79"/>
      <c r="CX122" s="79"/>
      <c r="DG122" s="12" t="str">
        <f t="shared" si="194"/>
        <v/>
      </c>
      <c r="DH122" s="13" t="str">
        <f t="shared" si="195"/>
        <v/>
      </c>
      <c r="DI122" s="2" t="str">
        <f t="shared" si="196"/>
        <v/>
      </c>
      <c r="DJ122" s="2" t="str">
        <f t="shared" si="197"/>
        <v/>
      </c>
      <c r="DK122" s="2"/>
      <c r="DL122" s="2"/>
      <c r="DM122" s="2"/>
      <c r="DN122" s="2"/>
      <c r="DR122" s="79"/>
      <c r="DS122" s="79"/>
      <c r="DT122" s="79"/>
      <c r="DU122" s="79"/>
      <c r="DV122" s="79"/>
      <c r="EE122" s="12" t="str">
        <f t="shared" si="198"/>
        <v/>
      </c>
      <c r="EF122" s="13" t="str">
        <f t="shared" si="199"/>
        <v/>
      </c>
      <c r="EG122" s="2" t="str">
        <f t="shared" si="200"/>
        <v/>
      </c>
      <c r="EH122" s="2" t="str">
        <f t="shared" si="201"/>
        <v/>
      </c>
      <c r="EI122" s="2"/>
      <c r="EJ122" s="2"/>
      <c r="EK122" s="2"/>
      <c r="EL122" s="2"/>
      <c r="EP122" s="79"/>
      <c r="EQ122" s="79"/>
      <c r="ER122" s="79"/>
      <c r="ES122" s="79"/>
      <c r="ET122" s="79"/>
      <c r="FC122" s="12" t="str">
        <f t="shared" si="202"/>
        <v/>
      </c>
      <c r="FD122" s="13" t="str">
        <f t="shared" si="203"/>
        <v/>
      </c>
      <c r="FE122" s="2" t="str">
        <f t="shared" si="204"/>
        <v/>
      </c>
      <c r="FF122" s="2" t="str">
        <f t="shared" si="205"/>
        <v/>
      </c>
      <c r="FG122" s="2"/>
      <c r="FH122" s="2"/>
      <c r="FI122" s="2"/>
      <c r="FJ122" s="2"/>
      <c r="FN122" s="79"/>
      <c r="FO122" s="79"/>
      <c r="FP122" s="79"/>
      <c r="FQ122" s="79"/>
      <c r="FR122" s="79"/>
      <c r="GA122" s="12" t="str">
        <f t="shared" si="206"/>
        <v/>
      </c>
      <c r="GB122" s="13" t="str">
        <f t="shared" si="179"/>
        <v/>
      </c>
      <c r="GC122" s="2" t="str">
        <f t="shared" si="180"/>
        <v/>
      </c>
      <c r="GD122" s="2" t="str">
        <f t="shared" si="181"/>
        <v/>
      </c>
      <c r="GE122" s="2"/>
      <c r="GF122" s="2"/>
      <c r="GG122" s="2"/>
      <c r="GH122" s="2"/>
    </row>
    <row r="123" spans="2:190" x14ac:dyDescent="0.25">
      <c r="B123" s="28"/>
      <c r="C123" s="28"/>
      <c r="D123" s="28"/>
      <c r="E123" s="28"/>
      <c r="F123" s="28"/>
      <c r="O123" s="12" t="str">
        <f t="shared" si="182"/>
        <v/>
      </c>
      <c r="P123" s="13" t="str">
        <f t="shared" si="183"/>
        <v/>
      </c>
      <c r="Q123" s="2" t="str">
        <f t="shared" si="184"/>
        <v/>
      </c>
      <c r="R123" s="2" t="str">
        <f t="shared" si="185"/>
        <v/>
      </c>
      <c r="S123" s="2"/>
      <c r="T123" s="2"/>
      <c r="U123" s="2"/>
      <c r="V123" s="2"/>
      <c r="Z123" s="108"/>
      <c r="AA123" s="108"/>
      <c r="AB123" s="108"/>
      <c r="AC123" s="108"/>
      <c r="AD123" s="108"/>
      <c r="AM123" s="12" t="str">
        <f t="shared" si="154"/>
        <v/>
      </c>
      <c r="AN123" s="13" t="str">
        <f t="shared" si="155"/>
        <v/>
      </c>
      <c r="AO123" s="2" t="str">
        <f t="shared" si="156"/>
        <v/>
      </c>
      <c r="AP123" s="2" t="str">
        <f t="shared" si="157"/>
        <v/>
      </c>
      <c r="AQ123" s="2"/>
      <c r="AR123" s="2"/>
      <c r="AS123" s="2"/>
      <c r="AT123" s="2"/>
      <c r="AX123" s="75"/>
      <c r="AY123" s="75"/>
      <c r="AZ123" s="75"/>
      <c r="BA123" s="75"/>
      <c r="BB123" s="75"/>
      <c r="BK123" s="12" t="str">
        <f t="shared" si="186"/>
        <v/>
      </c>
      <c r="BL123" s="13" t="str">
        <f t="shared" si="187"/>
        <v/>
      </c>
      <c r="BM123" s="2" t="str">
        <f t="shared" si="188"/>
        <v/>
      </c>
      <c r="BN123" s="2" t="str">
        <f t="shared" si="189"/>
        <v/>
      </c>
      <c r="BO123" s="2"/>
      <c r="BP123" s="2"/>
      <c r="BQ123" s="2"/>
      <c r="BR123" s="2"/>
      <c r="BV123" s="28"/>
      <c r="BW123" s="28"/>
      <c r="BX123" s="28"/>
      <c r="BY123" s="28"/>
      <c r="BZ123" s="28"/>
      <c r="CI123" s="12">
        <f t="shared" si="190"/>
        <v>0</v>
      </c>
      <c r="CJ123" s="13" t="str">
        <f t="shared" si="191"/>
        <v/>
      </c>
      <c r="CK123" s="2" t="str">
        <f t="shared" si="192"/>
        <v/>
      </c>
      <c r="CL123" s="2" t="str">
        <f t="shared" si="193"/>
        <v/>
      </c>
      <c r="CM123" s="2"/>
      <c r="CN123" s="2"/>
      <c r="CO123" s="2"/>
      <c r="CP123" s="2"/>
      <c r="CT123" s="79"/>
      <c r="CU123" s="79"/>
      <c r="CV123" s="79"/>
      <c r="CW123" s="79"/>
      <c r="CX123" s="79"/>
      <c r="DG123" s="12" t="str">
        <f t="shared" si="194"/>
        <v/>
      </c>
      <c r="DH123" s="13" t="str">
        <f t="shared" si="195"/>
        <v/>
      </c>
      <c r="DI123" s="2" t="str">
        <f t="shared" si="196"/>
        <v/>
      </c>
      <c r="DJ123" s="2" t="str">
        <f t="shared" si="197"/>
        <v/>
      </c>
      <c r="DK123" s="2"/>
      <c r="DL123" s="2"/>
      <c r="DM123" s="2"/>
      <c r="DN123" s="2"/>
      <c r="DR123" s="79"/>
      <c r="DS123" s="79"/>
      <c r="DT123" s="79"/>
      <c r="DU123" s="79"/>
      <c r="DV123" s="79"/>
      <c r="EE123" s="12" t="str">
        <f t="shared" si="198"/>
        <v/>
      </c>
      <c r="EF123" s="13" t="str">
        <f t="shared" si="199"/>
        <v/>
      </c>
      <c r="EG123" s="2" t="str">
        <f t="shared" si="200"/>
        <v/>
      </c>
      <c r="EH123" s="2" t="str">
        <f t="shared" si="201"/>
        <v/>
      </c>
      <c r="EI123" s="2"/>
      <c r="EJ123" s="2"/>
      <c r="EK123" s="2"/>
      <c r="EL123" s="2"/>
      <c r="EP123" s="79"/>
      <c r="EQ123" s="79"/>
      <c r="ER123" s="79"/>
      <c r="ES123" s="79"/>
      <c r="ET123" s="79"/>
      <c r="FC123" s="12" t="str">
        <f t="shared" si="202"/>
        <v/>
      </c>
      <c r="FD123" s="13" t="str">
        <f t="shared" si="203"/>
        <v/>
      </c>
      <c r="FE123" s="2" t="str">
        <f t="shared" si="204"/>
        <v/>
      </c>
      <c r="FF123" s="2" t="str">
        <f t="shared" si="205"/>
        <v/>
      </c>
      <c r="FG123" s="2"/>
      <c r="FH123" s="2"/>
      <c r="FI123" s="2"/>
      <c r="FJ123" s="2"/>
      <c r="FN123" s="79"/>
      <c r="FO123" s="79"/>
      <c r="FP123" s="79"/>
      <c r="FQ123" s="79"/>
      <c r="FR123" s="79"/>
      <c r="GA123" s="12" t="str">
        <f t="shared" si="206"/>
        <v/>
      </c>
      <c r="GB123" s="13" t="str">
        <f t="shared" si="179"/>
        <v/>
      </c>
      <c r="GC123" s="2" t="str">
        <f t="shared" si="180"/>
        <v/>
      </c>
      <c r="GD123" s="2" t="str">
        <f t="shared" si="181"/>
        <v/>
      </c>
      <c r="GE123" s="2"/>
      <c r="GF123" s="2"/>
      <c r="GG123" s="2"/>
      <c r="GH123" s="2"/>
    </row>
    <row r="124" spans="2:190" x14ac:dyDescent="0.25">
      <c r="B124" s="28"/>
      <c r="C124" s="28"/>
      <c r="D124" s="28"/>
      <c r="E124" s="28"/>
      <c r="F124" s="28"/>
      <c r="O124" s="12" t="str">
        <f t="shared" si="182"/>
        <v/>
      </c>
      <c r="P124" s="13" t="str">
        <f t="shared" si="183"/>
        <v/>
      </c>
      <c r="Q124" s="2" t="str">
        <f t="shared" si="184"/>
        <v/>
      </c>
      <c r="R124" s="2" t="str">
        <f t="shared" si="185"/>
        <v/>
      </c>
      <c r="S124" s="2"/>
      <c r="T124" s="2"/>
      <c r="U124" s="2"/>
      <c r="V124" s="2"/>
      <c r="Z124" s="108"/>
      <c r="AA124" s="108"/>
      <c r="AB124" s="108"/>
      <c r="AC124" s="108"/>
      <c r="AD124" s="108"/>
      <c r="AM124" s="12" t="str">
        <f t="shared" si="154"/>
        <v/>
      </c>
      <c r="AN124" s="13" t="str">
        <f t="shared" si="155"/>
        <v/>
      </c>
      <c r="AO124" s="2" t="str">
        <f t="shared" si="156"/>
        <v/>
      </c>
      <c r="AP124" s="2" t="str">
        <f t="shared" si="157"/>
        <v/>
      </c>
      <c r="AQ124" s="2"/>
      <c r="AR124" s="2"/>
      <c r="AS124" s="2"/>
      <c r="AT124" s="2"/>
      <c r="AX124" s="75"/>
      <c r="AY124" s="75"/>
      <c r="AZ124" s="75"/>
      <c r="BA124" s="75"/>
      <c r="BB124" s="75"/>
      <c r="BK124" s="12" t="str">
        <f t="shared" si="186"/>
        <v/>
      </c>
      <c r="BL124" s="13" t="str">
        <f t="shared" si="187"/>
        <v/>
      </c>
      <c r="BM124" s="2" t="str">
        <f t="shared" si="188"/>
        <v/>
      </c>
      <c r="BN124" s="2" t="str">
        <f t="shared" si="189"/>
        <v/>
      </c>
      <c r="BO124" s="2"/>
      <c r="BP124" s="2"/>
      <c r="BQ124" s="2"/>
      <c r="BR124" s="2"/>
      <c r="BV124" s="28"/>
      <c r="BW124" s="28"/>
      <c r="BX124" s="28"/>
      <c r="BY124" s="28"/>
      <c r="BZ124" s="28"/>
      <c r="CI124" s="12">
        <f t="shared" si="190"/>
        <v>0</v>
      </c>
      <c r="CJ124" s="13" t="str">
        <f t="shared" si="191"/>
        <v/>
      </c>
      <c r="CK124" s="2" t="str">
        <f t="shared" si="192"/>
        <v/>
      </c>
      <c r="CL124" s="2" t="str">
        <f t="shared" si="193"/>
        <v/>
      </c>
      <c r="CM124" s="2"/>
      <c r="CN124" s="2"/>
      <c r="CO124" s="2"/>
      <c r="CP124" s="2"/>
      <c r="CT124" s="79"/>
      <c r="CU124" s="79"/>
      <c r="CV124" s="79"/>
      <c r="CW124" s="79"/>
      <c r="CX124" s="79"/>
      <c r="DG124" s="12" t="str">
        <f t="shared" si="194"/>
        <v/>
      </c>
      <c r="DH124" s="13" t="str">
        <f t="shared" si="195"/>
        <v/>
      </c>
      <c r="DI124" s="2" t="str">
        <f t="shared" si="196"/>
        <v/>
      </c>
      <c r="DJ124" s="2" t="str">
        <f t="shared" si="197"/>
        <v/>
      </c>
      <c r="DK124" s="2"/>
      <c r="DL124" s="2"/>
      <c r="DM124" s="2"/>
      <c r="DN124" s="2"/>
      <c r="DR124" s="79"/>
      <c r="DS124" s="79"/>
      <c r="DT124" s="79"/>
      <c r="DU124" s="79"/>
      <c r="DV124" s="79"/>
      <c r="EE124" s="12" t="str">
        <f t="shared" si="198"/>
        <v/>
      </c>
      <c r="EF124" s="13" t="str">
        <f t="shared" si="199"/>
        <v/>
      </c>
      <c r="EG124" s="2" t="str">
        <f t="shared" si="200"/>
        <v/>
      </c>
      <c r="EH124" s="2" t="str">
        <f t="shared" si="201"/>
        <v/>
      </c>
      <c r="EI124" s="2"/>
      <c r="EJ124" s="2"/>
      <c r="EK124" s="2"/>
      <c r="EL124" s="2"/>
      <c r="EP124" s="79"/>
      <c r="EQ124" s="79"/>
      <c r="ER124" s="79"/>
      <c r="ES124" s="79"/>
      <c r="ET124" s="79"/>
      <c r="FC124" s="12" t="str">
        <f t="shared" si="202"/>
        <v/>
      </c>
      <c r="FD124" s="13" t="str">
        <f t="shared" si="203"/>
        <v/>
      </c>
      <c r="FE124" s="2" t="str">
        <f t="shared" si="204"/>
        <v/>
      </c>
      <c r="FF124" s="2" t="str">
        <f t="shared" si="205"/>
        <v/>
      </c>
      <c r="FG124" s="2"/>
      <c r="FH124" s="2"/>
      <c r="FI124" s="2"/>
      <c r="FJ124" s="2"/>
      <c r="FN124" s="79"/>
      <c r="FO124" s="79"/>
      <c r="FP124" s="79"/>
      <c r="FQ124" s="79"/>
      <c r="FR124" s="79"/>
      <c r="GA124" s="12" t="str">
        <f t="shared" si="206"/>
        <v/>
      </c>
      <c r="GB124" s="13" t="str">
        <f t="shared" si="179"/>
        <v/>
      </c>
      <c r="GC124" s="2" t="str">
        <f t="shared" si="180"/>
        <v/>
      </c>
      <c r="GD124" s="2" t="str">
        <f t="shared" si="181"/>
        <v/>
      </c>
      <c r="GE124" s="2"/>
      <c r="GF124" s="2"/>
      <c r="GG124" s="2"/>
      <c r="GH124" s="2"/>
    </row>
    <row r="125" spans="2:190" x14ac:dyDescent="0.25">
      <c r="B125" s="28"/>
      <c r="C125" s="28"/>
      <c r="D125" s="28"/>
      <c r="E125" s="28"/>
      <c r="F125" s="28"/>
      <c r="O125" s="12" t="str">
        <f t="shared" si="182"/>
        <v/>
      </c>
      <c r="P125" s="13" t="str">
        <f t="shared" si="183"/>
        <v/>
      </c>
      <c r="Q125" s="2" t="str">
        <f t="shared" si="184"/>
        <v/>
      </c>
      <c r="R125" s="2" t="str">
        <f t="shared" si="185"/>
        <v/>
      </c>
      <c r="S125" s="2"/>
      <c r="T125" s="2"/>
      <c r="U125" s="2"/>
      <c r="V125" s="2"/>
      <c r="Z125" s="108"/>
      <c r="AA125" s="108"/>
      <c r="AB125" s="108"/>
      <c r="AC125" s="108"/>
      <c r="AD125" s="108"/>
      <c r="AM125" s="12" t="str">
        <f t="shared" si="154"/>
        <v/>
      </c>
      <c r="AN125" s="13" t="str">
        <f t="shared" si="155"/>
        <v/>
      </c>
      <c r="AO125" s="2" t="str">
        <f t="shared" si="156"/>
        <v/>
      </c>
      <c r="AP125" s="2" t="str">
        <f t="shared" si="157"/>
        <v/>
      </c>
      <c r="AQ125" s="2"/>
      <c r="AR125" s="2"/>
      <c r="AS125" s="2"/>
      <c r="AT125" s="2"/>
      <c r="AX125" s="75"/>
      <c r="AY125" s="75"/>
      <c r="AZ125" s="75"/>
      <c r="BA125" s="75"/>
      <c r="BB125" s="75"/>
      <c r="BK125" s="12" t="str">
        <f t="shared" si="186"/>
        <v/>
      </c>
      <c r="BL125" s="13" t="str">
        <f t="shared" si="187"/>
        <v/>
      </c>
      <c r="BM125" s="2" t="str">
        <f t="shared" si="188"/>
        <v/>
      </c>
      <c r="BN125" s="2" t="str">
        <f t="shared" si="189"/>
        <v/>
      </c>
      <c r="BO125" s="2"/>
      <c r="BP125" s="2"/>
      <c r="BQ125" s="2"/>
      <c r="BR125" s="2"/>
      <c r="BV125" s="28"/>
      <c r="BW125" s="28"/>
      <c r="BX125" s="28"/>
      <c r="BY125" s="28"/>
      <c r="BZ125" s="28"/>
      <c r="CI125" s="12">
        <f t="shared" si="190"/>
        <v>0</v>
      </c>
      <c r="CJ125" s="13" t="str">
        <f t="shared" si="191"/>
        <v/>
      </c>
      <c r="CK125" s="2" t="str">
        <f t="shared" si="192"/>
        <v/>
      </c>
      <c r="CL125" s="2" t="str">
        <f t="shared" si="193"/>
        <v/>
      </c>
      <c r="CM125" s="2"/>
      <c r="CN125" s="2"/>
      <c r="CO125" s="2"/>
      <c r="CP125" s="2"/>
      <c r="CT125" s="79"/>
      <c r="CU125" s="79"/>
      <c r="CV125" s="79"/>
      <c r="CW125" s="79"/>
      <c r="CX125" s="79"/>
      <c r="DG125" s="12" t="str">
        <f t="shared" si="194"/>
        <v/>
      </c>
      <c r="DH125" s="13" t="str">
        <f t="shared" si="195"/>
        <v/>
      </c>
      <c r="DI125" s="2" t="str">
        <f t="shared" si="196"/>
        <v/>
      </c>
      <c r="DJ125" s="2" t="str">
        <f t="shared" si="197"/>
        <v/>
      </c>
      <c r="DK125" s="2"/>
      <c r="DL125" s="2"/>
      <c r="DM125" s="2"/>
      <c r="DN125" s="2"/>
      <c r="DR125" s="79"/>
      <c r="DS125" s="79"/>
      <c r="DT125" s="79"/>
      <c r="DU125" s="79"/>
      <c r="DV125" s="79"/>
      <c r="EE125" s="12" t="str">
        <f t="shared" si="198"/>
        <v/>
      </c>
      <c r="EF125" s="13" t="str">
        <f t="shared" si="199"/>
        <v/>
      </c>
      <c r="EG125" s="2" t="str">
        <f t="shared" si="200"/>
        <v/>
      </c>
      <c r="EH125" s="2" t="str">
        <f t="shared" si="201"/>
        <v/>
      </c>
      <c r="EI125" s="2"/>
      <c r="EJ125" s="2"/>
      <c r="EK125" s="2"/>
      <c r="EL125" s="2"/>
      <c r="EP125" s="79"/>
      <c r="EQ125" s="79"/>
      <c r="ER125" s="79"/>
      <c r="ES125" s="79"/>
      <c r="ET125" s="79"/>
      <c r="FC125" s="12" t="str">
        <f t="shared" si="202"/>
        <v/>
      </c>
      <c r="FD125" s="13" t="str">
        <f t="shared" si="203"/>
        <v/>
      </c>
      <c r="FE125" s="2" t="str">
        <f t="shared" si="204"/>
        <v/>
      </c>
      <c r="FF125" s="2" t="str">
        <f t="shared" si="205"/>
        <v/>
      </c>
      <c r="FG125" s="2"/>
      <c r="FH125" s="2"/>
      <c r="FI125" s="2"/>
      <c r="FJ125" s="2"/>
      <c r="FN125" s="79"/>
      <c r="FO125" s="79"/>
      <c r="FP125" s="79"/>
      <c r="FQ125" s="79"/>
      <c r="FR125" s="79"/>
      <c r="GA125" s="12" t="str">
        <f t="shared" si="206"/>
        <v/>
      </c>
      <c r="GB125" s="13" t="str">
        <f t="shared" si="179"/>
        <v/>
      </c>
      <c r="GC125" s="2" t="str">
        <f t="shared" si="180"/>
        <v/>
      </c>
      <c r="GD125" s="2" t="str">
        <f t="shared" si="181"/>
        <v/>
      </c>
      <c r="GE125" s="2"/>
      <c r="GF125" s="2"/>
      <c r="GG125" s="2"/>
      <c r="GH125" s="2"/>
    </row>
    <row r="126" spans="2:190" x14ac:dyDescent="0.25">
      <c r="B126" s="28"/>
      <c r="C126" s="28"/>
      <c r="D126" s="28"/>
      <c r="E126" s="28"/>
      <c r="F126" s="28"/>
      <c r="O126" s="12" t="str">
        <f t="shared" si="182"/>
        <v/>
      </c>
      <c r="P126" s="13" t="str">
        <f t="shared" si="183"/>
        <v/>
      </c>
      <c r="Q126" s="2" t="str">
        <f t="shared" si="184"/>
        <v/>
      </c>
      <c r="R126" s="2" t="str">
        <f t="shared" si="185"/>
        <v/>
      </c>
      <c r="S126" s="2"/>
      <c r="T126" s="2"/>
      <c r="U126" s="2"/>
      <c r="V126" s="2"/>
      <c r="Z126" s="108"/>
      <c r="AA126" s="108"/>
      <c r="AB126" s="108"/>
      <c r="AC126" s="108"/>
      <c r="AD126" s="108"/>
      <c r="AM126" s="12" t="str">
        <f t="shared" si="154"/>
        <v/>
      </c>
      <c r="AN126" s="13" t="str">
        <f t="shared" si="155"/>
        <v/>
      </c>
      <c r="AO126" s="2" t="str">
        <f t="shared" si="156"/>
        <v/>
      </c>
      <c r="AP126" s="2" t="str">
        <f t="shared" si="157"/>
        <v/>
      </c>
      <c r="AQ126" s="2"/>
      <c r="AR126" s="2"/>
      <c r="AS126" s="2"/>
      <c r="AT126" s="2"/>
      <c r="AX126" s="75"/>
      <c r="AY126" s="75"/>
      <c r="AZ126" s="75"/>
      <c r="BA126" s="75"/>
      <c r="BB126" s="75"/>
      <c r="BK126" s="12" t="str">
        <f t="shared" si="186"/>
        <v/>
      </c>
      <c r="BL126" s="13" t="str">
        <f t="shared" si="187"/>
        <v/>
      </c>
      <c r="BM126" s="2" t="str">
        <f t="shared" si="188"/>
        <v/>
      </c>
      <c r="BN126" s="2" t="str">
        <f t="shared" si="189"/>
        <v/>
      </c>
      <c r="BO126" s="2"/>
      <c r="BP126" s="2"/>
      <c r="BQ126" s="2"/>
      <c r="BR126" s="2"/>
      <c r="BV126" s="28"/>
      <c r="BW126" s="28"/>
      <c r="BX126" s="28"/>
      <c r="BY126" s="28"/>
      <c r="BZ126" s="28"/>
      <c r="CI126" s="12">
        <f t="shared" si="190"/>
        <v>0</v>
      </c>
      <c r="CJ126" s="13" t="str">
        <f t="shared" si="191"/>
        <v/>
      </c>
      <c r="CK126" s="2" t="str">
        <f t="shared" si="192"/>
        <v/>
      </c>
      <c r="CL126" s="2" t="str">
        <f t="shared" si="193"/>
        <v/>
      </c>
      <c r="CM126" s="2"/>
      <c r="CN126" s="2"/>
      <c r="CO126" s="2"/>
      <c r="CP126" s="2"/>
      <c r="CT126" s="79"/>
      <c r="CU126" s="79"/>
      <c r="CV126" s="79"/>
      <c r="CW126" s="79"/>
      <c r="CX126" s="79"/>
      <c r="DG126" s="12" t="str">
        <f t="shared" si="194"/>
        <v/>
      </c>
      <c r="DH126" s="13" t="str">
        <f t="shared" si="195"/>
        <v/>
      </c>
      <c r="DI126" s="2" t="str">
        <f t="shared" si="196"/>
        <v/>
      </c>
      <c r="DJ126" s="2" t="str">
        <f t="shared" si="197"/>
        <v/>
      </c>
      <c r="DK126" s="2"/>
      <c r="DL126" s="2"/>
      <c r="DM126" s="2"/>
      <c r="DN126" s="2"/>
      <c r="DR126" s="79"/>
      <c r="DS126" s="79"/>
      <c r="DT126" s="79"/>
      <c r="DU126" s="79"/>
      <c r="DV126" s="79"/>
      <c r="EE126" s="12" t="str">
        <f t="shared" si="198"/>
        <v/>
      </c>
      <c r="EF126" s="13" t="str">
        <f t="shared" si="199"/>
        <v/>
      </c>
      <c r="EG126" s="2" t="str">
        <f t="shared" si="200"/>
        <v/>
      </c>
      <c r="EH126" s="2" t="str">
        <f t="shared" si="201"/>
        <v/>
      </c>
      <c r="EI126" s="2"/>
      <c r="EJ126" s="2"/>
      <c r="EK126" s="2"/>
      <c r="EL126" s="2"/>
      <c r="EP126" s="79"/>
      <c r="EQ126" s="79"/>
      <c r="ER126" s="79"/>
      <c r="ES126" s="79"/>
      <c r="ET126" s="79"/>
      <c r="FC126" s="12" t="str">
        <f t="shared" si="202"/>
        <v/>
      </c>
      <c r="FD126" s="13" t="str">
        <f t="shared" si="203"/>
        <v/>
      </c>
      <c r="FE126" s="2" t="str">
        <f t="shared" si="204"/>
        <v/>
      </c>
      <c r="FF126" s="2" t="str">
        <f t="shared" si="205"/>
        <v/>
      </c>
      <c r="FG126" s="2"/>
      <c r="FH126" s="2"/>
      <c r="FI126" s="2"/>
      <c r="FJ126" s="2"/>
      <c r="FN126" s="79"/>
      <c r="FO126" s="79"/>
      <c r="FP126" s="79"/>
      <c r="FQ126" s="79"/>
      <c r="FR126" s="79"/>
      <c r="GA126" s="12" t="str">
        <f t="shared" si="206"/>
        <v/>
      </c>
      <c r="GB126" s="13" t="str">
        <f t="shared" si="179"/>
        <v/>
      </c>
      <c r="GC126" s="2" t="str">
        <f t="shared" si="180"/>
        <v/>
      </c>
      <c r="GD126" s="2" t="str">
        <f t="shared" si="181"/>
        <v/>
      </c>
      <c r="GE126" s="2"/>
      <c r="GF126" s="2"/>
      <c r="GG126" s="2"/>
      <c r="GH126" s="2"/>
    </row>
    <row r="127" spans="2:190" x14ac:dyDescent="0.25">
      <c r="B127" s="28"/>
      <c r="C127" s="28"/>
      <c r="D127" s="28"/>
      <c r="E127" s="28"/>
      <c r="F127" s="28"/>
      <c r="O127" s="12" t="str">
        <f t="shared" si="182"/>
        <v/>
      </c>
      <c r="P127" s="13" t="str">
        <f t="shared" si="183"/>
        <v/>
      </c>
      <c r="Q127" s="2" t="str">
        <f t="shared" si="184"/>
        <v/>
      </c>
      <c r="R127" s="2" t="str">
        <f t="shared" si="185"/>
        <v/>
      </c>
      <c r="S127" s="2"/>
      <c r="T127" s="2"/>
      <c r="U127" s="2"/>
      <c r="V127" s="2"/>
      <c r="Z127" s="108"/>
      <c r="AA127" s="108"/>
      <c r="AB127" s="108"/>
      <c r="AC127" s="108"/>
      <c r="AD127" s="108"/>
      <c r="AM127" s="12" t="str">
        <f t="shared" si="154"/>
        <v/>
      </c>
      <c r="AN127" s="13" t="str">
        <f t="shared" si="155"/>
        <v/>
      </c>
      <c r="AO127" s="2" t="str">
        <f t="shared" si="156"/>
        <v/>
      </c>
      <c r="AP127" s="2" t="str">
        <f t="shared" si="157"/>
        <v/>
      </c>
      <c r="AQ127" s="2"/>
      <c r="AR127" s="2"/>
      <c r="AS127" s="2"/>
      <c r="AT127" s="2"/>
      <c r="AX127" s="75"/>
      <c r="AY127" s="75"/>
      <c r="AZ127" s="75"/>
      <c r="BA127" s="75"/>
      <c r="BB127" s="75"/>
      <c r="BK127" s="12" t="str">
        <f t="shared" si="186"/>
        <v/>
      </c>
      <c r="BL127" s="13" t="str">
        <f t="shared" si="187"/>
        <v/>
      </c>
      <c r="BM127" s="2" t="str">
        <f t="shared" si="188"/>
        <v/>
      </c>
      <c r="BN127" s="2" t="str">
        <f t="shared" si="189"/>
        <v/>
      </c>
      <c r="BO127" s="2"/>
      <c r="BP127" s="2"/>
      <c r="BQ127" s="2"/>
      <c r="BR127" s="2"/>
      <c r="BV127" s="28"/>
      <c r="BW127" s="28"/>
      <c r="BX127" s="28"/>
      <c r="BY127" s="28"/>
      <c r="BZ127" s="28"/>
      <c r="CI127" s="12">
        <f t="shared" si="190"/>
        <v>0</v>
      </c>
      <c r="CJ127" s="13" t="str">
        <f t="shared" si="191"/>
        <v/>
      </c>
      <c r="CK127" s="2" t="str">
        <f t="shared" si="192"/>
        <v/>
      </c>
      <c r="CL127" s="2" t="str">
        <f t="shared" si="193"/>
        <v/>
      </c>
      <c r="CM127" s="2"/>
      <c r="CN127" s="2"/>
      <c r="CO127" s="2"/>
      <c r="CP127" s="2"/>
      <c r="CT127" s="79"/>
      <c r="CU127" s="79"/>
      <c r="CV127" s="79"/>
      <c r="CW127" s="79"/>
      <c r="CX127" s="79"/>
      <c r="DG127" s="12" t="str">
        <f t="shared" si="194"/>
        <v/>
      </c>
      <c r="DH127" s="13" t="str">
        <f t="shared" si="195"/>
        <v/>
      </c>
      <c r="DI127" s="2" t="str">
        <f t="shared" si="196"/>
        <v/>
      </c>
      <c r="DJ127" s="2" t="str">
        <f t="shared" si="197"/>
        <v/>
      </c>
      <c r="DK127" s="2"/>
      <c r="DL127" s="2"/>
      <c r="DM127" s="2"/>
      <c r="DN127" s="2"/>
      <c r="DR127" s="79"/>
      <c r="DS127" s="79"/>
      <c r="DT127" s="79"/>
      <c r="DU127" s="79"/>
      <c r="DV127" s="79"/>
      <c r="EE127" s="12" t="str">
        <f t="shared" si="198"/>
        <v/>
      </c>
      <c r="EF127" s="13" t="str">
        <f t="shared" si="199"/>
        <v/>
      </c>
      <c r="EG127" s="2" t="str">
        <f t="shared" si="200"/>
        <v/>
      </c>
      <c r="EH127" s="2" t="str">
        <f t="shared" si="201"/>
        <v/>
      </c>
      <c r="EI127" s="2"/>
      <c r="EJ127" s="2"/>
      <c r="EK127" s="2"/>
      <c r="EL127" s="2"/>
      <c r="EP127" s="79"/>
      <c r="EQ127" s="79"/>
      <c r="ER127" s="79"/>
      <c r="ES127" s="79"/>
      <c r="ET127" s="79"/>
      <c r="FC127" s="12" t="str">
        <f t="shared" si="202"/>
        <v/>
      </c>
      <c r="FD127" s="13" t="str">
        <f t="shared" si="203"/>
        <v/>
      </c>
      <c r="FE127" s="2" t="str">
        <f t="shared" si="204"/>
        <v/>
      </c>
      <c r="FF127" s="2" t="str">
        <f t="shared" si="205"/>
        <v/>
      </c>
      <c r="FG127" s="2"/>
      <c r="FH127" s="2"/>
      <c r="FI127" s="2"/>
      <c r="FJ127" s="2"/>
      <c r="FN127" s="79"/>
      <c r="FO127" s="79"/>
      <c r="FP127" s="79"/>
      <c r="FQ127" s="79"/>
      <c r="FR127" s="79"/>
      <c r="GA127" s="12" t="str">
        <f t="shared" si="206"/>
        <v/>
      </c>
      <c r="GB127" s="13" t="str">
        <f t="shared" si="179"/>
        <v/>
      </c>
      <c r="GC127" s="2" t="str">
        <f t="shared" si="180"/>
        <v/>
      </c>
      <c r="GD127" s="2" t="str">
        <f t="shared" si="181"/>
        <v/>
      </c>
      <c r="GE127" s="2"/>
      <c r="GF127" s="2"/>
      <c r="GG127" s="2"/>
      <c r="GH127" s="2"/>
    </row>
    <row r="128" spans="2:190" x14ac:dyDescent="0.25">
      <c r="B128" s="28"/>
      <c r="C128" s="28"/>
      <c r="D128" s="28"/>
      <c r="E128" s="28"/>
      <c r="F128" s="28"/>
      <c r="O128" s="12" t="str">
        <f t="shared" si="182"/>
        <v/>
      </c>
      <c r="P128" s="13" t="str">
        <f t="shared" si="183"/>
        <v/>
      </c>
      <c r="Q128" s="2" t="str">
        <f t="shared" si="184"/>
        <v/>
      </c>
      <c r="R128" s="2" t="str">
        <f t="shared" si="185"/>
        <v/>
      </c>
      <c r="S128" s="2"/>
      <c r="T128" s="2"/>
      <c r="U128" s="2"/>
      <c r="V128" s="2"/>
      <c r="Z128" s="108"/>
      <c r="AA128" s="108"/>
      <c r="AB128" s="108"/>
      <c r="AC128" s="108"/>
      <c r="AD128" s="108"/>
      <c r="AM128" s="12" t="str">
        <f t="shared" si="154"/>
        <v/>
      </c>
      <c r="AN128" s="13" t="str">
        <f t="shared" si="155"/>
        <v/>
      </c>
      <c r="AO128" s="2" t="str">
        <f t="shared" si="156"/>
        <v/>
      </c>
      <c r="AP128" s="2" t="str">
        <f t="shared" si="157"/>
        <v/>
      </c>
      <c r="AQ128" s="2"/>
      <c r="AR128" s="2"/>
      <c r="AS128" s="2"/>
      <c r="AT128" s="2"/>
      <c r="AX128" s="75"/>
      <c r="AY128" s="75"/>
      <c r="AZ128" s="75"/>
      <c r="BA128" s="75"/>
      <c r="BB128" s="75"/>
      <c r="BK128" s="12" t="str">
        <f t="shared" si="186"/>
        <v/>
      </c>
      <c r="BL128" s="13" t="str">
        <f t="shared" si="187"/>
        <v/>
      </c>
      <c r="BM128" s="2" t="str">
        <f t="shared" si="188"/>
        <v/>
      </c>
      <c r="BN128" s="2" t="str">
        <f t="shared" si="189"/>
        <v/>
      </c>
      <c r="BO128" s="2"/>
      <c r="BP128" s="2"/>
      <c r="BQ128" s="2"/>
      <c r="BR128" s="2"/>
      <c r="BV128" s="28"/>
      <c r="BW128" s="28"/>
      <c r="BX128" s="28"/>
      <c r="BY128" s="28"/>
      <c r="BZ128" s="28"/>
      <c r="CI128" s="12">
        <f t="shared" si="190"/>
        <v>0</v>
      </c>
      <c r="CJ128" s="13" t="str">
        <f t="shared" si="191"/>
        <v/>
      </c>
      <c r="CK128" s="2" t="str">
        <f t="shared" si="192"/>
        <v/>
      </c>
      <c r="CL128" s="2" t="str">
        <f t="shared" si="193"/>
        <v/>
      </c>
      <c r="CM128" s="2"/>
      <c r="CN128" s="2"/>
      <c r="CO128" s="2"/>
      <c r="CP128" s="2"/>
      <c r="CT128" s="79"/>
      <c r="CU128" s="79"/>
      <c r="CV128" s="79"/>
      <c r="CW128" s="79"/>
      <c r="CX128" s="79"/>
      <c r="DG128" s="12" t="str">
        <f t="shared" si="194"/>
        <v/>
      </c>
      <c r="DH128" s="13" t="str">
        <f t="shared" si="195"/>
        <v/>
      </c>
      <c r="DI128" s="2" t="str">
        <f t="shared" si="196"/>
        <v/>
      </c>
      <c r="DJ128" s="2" t="str">
        <f t="shared" si="197"/>
        <v/>
      </c>
      <c r="DK128" s="2"/>
      <c r="DL128" s="2"/>
      <c r="DM128" s="2"/>
      <c r="DN128" s="2"/>
      <c r="DR128" s="79"/>
      <c r="DS128" s="79"/>
      <c r="DT128" s="79"/>
      <c r="DU128" s="79"/>
      <c r="DV128" s="79"/>
      <c r="EE128" s="12" t="str">
        <f t="shared" si="198"/>
        <v/>
      </c>
      <c r="EF128" s="13" t="str">
        <f t="shared" si="199"/>
        <v/>
      </c>
      <c r="EG128" s="2" t="str">
        <f t="shared" si="200"/>
        <v/>
      </c>
      <c r="EH128" s="2" t="str">
        <f t="shared" si="201"/>
        <v/>
      </c>
      <c r="EI128" s="2"/>
      <c r="EJ128" s="2"/>
      <c r="EK128" s="2"/>
      <c r="EL128" s="2"/>
      <c r="EP128" s="79"/>
      <c r="EQ128" s="79"/>
      <c r="ER128" s="79"/>
      <c r="ES128" s="79"/>
      <c r="ET128" s="79"/>
      <c r="FC128" s="12" t="str">
        <f t="shared" si="202"/>
        <v/>
      </c>
      <c r="FD128" s="13" t="str">
        <f t="shared" si="203"/>
        <v/>
      </c>
      <c r="FE128" s="2" t="str">
        <f t="shared" si="204"/>
        <v/>
      </c>
      <c r="FF128" s="2" t="str">
        <f t="shared" si="205"/>
        <v/>
      </c>
      <c r="FG128" s="2"/>
      <c r="FH128" s="2"/>
      <c r="FI128" s="2"/>
      <c r="FJ128" s="2"/>
      <c r="FN128" s="79"/>
      <c r="FO128" s="79"/>
      <c r="FP128" s="79"/>
      <c r="FQ128" s="79"/>
      <c r="FR128" s="79"/>
      <c r="GA128" s="12" t="str">
        <f t="shared" si="206"/>
        <v/>
      </c>
      <c r="GB128" s="13" t="str">
        <f t="shared" si="179"/>
        <v/>
      </c>
      <c r="GC128" s="2" t="str">
        <f t="shared" si="180"/>
        <v/>
      </c>
      <c r="GD128" s="2" t="str">
        <f t="shared" si="181"/>
        <v/>
      </c>
      <c r="GE128" s="2"/>
      <c r="GF128" s="2"/>
      <c r="GG128" s="2"/>
      <c r="GH128" s="2"/>
    </row>
    <row r="129" spans="2:190" x14ac:dyDescent="0.25">
      <c r="B129" s="28"/>
      <c r="C129" s="28"/>
      <c r="D129" s="28"/>
      <c r="E129" s="28"/>
      <c r="F129" s="28"/>
      <c r="O129" s="12" t="str">
        <f t="shared" si="182"/>
        <v/>
      </c>
      <c r="P129" s="13" t="str">
        <f t="shared" si="183"/>
        <v/>
      </c>
      <c r="Q129" s="2" t="str">
        <f t="shared" si="184"/>
        <v/>
      </c>
      <c r="R129" s="2" t="str">
        <f t="shared" si="185"/>
        <v/>
      </c>
      <c r="S129" s="2"/>
      <c r="T129" s="2"/>
      <c r="U129" s="2"/>
      <c r="V129" s="2"/>
      <c r="Z129" s="108"/>
      <c r="AA129" s="108"/>
      <c r="AB129" s="108"/>
      <c r="AC129" s="108"/>
      <c r="AD129" s="108"/>
      <c r="AM129" s="12" t="str">
        <f t="shared" si="154"/>
        <v/>
      </c>
      <c r="AN129" s="13" t="str">
        <f t="shared" si="155"/>
        <v/>
      </c>
      <c r="AO129" s="2" t="str">
        <f t="shared" si="156"/>
        <v/>
      </c>
      <c r="AP129" s="2" t="str">
        <f t="shared" si="157"/>
        <v/>
      </c>
      <c r="AQ129" s="2"/>
      <c r="AR129" s="2"/>
      <c r="AS129" s="2"/>
      <c r="AT129" s="2"/>
      <c r="AX129" s="75"/>
      <c r="AY129" s="75"/>
      <c r="AZ129" s="75"/>
      <c r="BA129" s="75"/>
      <c r="BB129" s="75"/>
      <c r="BK129" s="12" t="str">
        <f t="shared" si="186"/>
        <v/>
      </c>
      <c r="BL129" s="13" t="str">
        <f t="shared" si="187"/>
        <v/>
      </c>
      <c r="BM129" s="2" t="str">
        <f t="shared" si="188"/>
        <v/>
      </c>
      <c r="BN129" s="2" t="str">
        <f t="shared" si="189"/>
        <v/>
      </c>
      <c r="BO129" s="2"/>
      <c r="BP129" s="2"/>
      <c r="BQ129" s="2"/>
      <c r="BR129" s="2"/>
      <c r="BV129" s="28"/>
      <c r="BW129" s="28"/>
      <c r="BX129" s="28"/>
      <c r="BY129" s="28"/>
      <c r="BZ129" s="28"/>
      <c r="CI129" s="12">
        <f t="shared" si="190"/>
        <v>0</v>
      </c>
      <c r="CJ129" s="13" t="str">
        <f t="shared" si="191"/>
        <v/>
      </c>
      <c r="CK129" s="2" t="str">
        <f t="shared" si="192"/>
        <v/>
      </c>
      <c r="CL129" s="2" t="str">
        <f t="shared" si="193"/>
        <v/>
      </c>
      <c r="CM129" s="2"/>
      <c r="CN129" s="2"/>
      <c r="CO129" s="2"/>
      <c r="CP129" s="2"/>
      <c r="CT129" s="79"/>
      <c r="CU129" s="79"/>
      <c r="CV129" s="79"/>
      <c r="CW129" s="79"/>
      <c r="CX129" s="79"/>
      <c r="DG129" s="12" t="str">
        <f t="shared" si="194"/>
        <v/>
      </c>
      <c r="DH129" s="13" t="str">
        <f t="shared" si="195"/>
        <v/>
      </c>
      <c r="DI129" s="2" t="str">
        <f t="shared" si="196"/>
        <v/>
      </c>
      <c r="DJ129" s="2" t="str">
        <f t="shared" si="197"/>
        <v/>
      </c>
      <c r="DK129" s="2"/>
      <c r="DL129" s="2"/>
      <c r="DM129" s="2"/>
      <c r="DN129" s="2"/>
      <c r="DR129" s="79"/>
      <c r="DS129" s="79"/>
      <c r="DT129" s="79"/>
      <c r="DU129" s="79"/>
      <c r="DV129" s="79"/>
      <c r="EE129" s="12" t="str">
        <f t="shared" si="198"/>
        <v/>
      </c>
      <c r="EF129" s="13" t="str">
        <f t="shared" si="199"/>
        <v/>
      </c>
      <c r="EG129" s="2" t="str">
        <f t="shared" si="200"/>
        <v/>
      </c>
      <c r="EH129" s="2" t="str">
        <f t="shared" si="201"/>
        <v/>
      </c>
      <c r="EI129" s="2"/>
      <c r="EJ129" s="2"/>
      <c r="EK129" s="2"/>
      <c r="EL129" s="2"/>
      <c r="EP129" s="79"/>
      <c r="EQ129" s="79"/>
      <c r="ER129" s="79"/>
      <c r="ES129" s="79"/>
      <c r="ET129" s="79"/>
      <c r="FC129" s="12" t="str">
        <f t="shared" si="202"/>
        <v/>
      </c>
      <c r="FD129" s="13" t="str">
        <f t="shared" si="203"/>
        <v/>
      </c>
      <c r="FE129" s="2" t="str">
        <f t="shared" si="204"/>
        <v/>
      </c>
      <c r="FF129" s="2" t="str">
        <f t="shared" si="205"/>
        <v/>
      </c>
      <c r="FG129" s="2"/>
      <c r="FH129" s="2"/>
      <c r="FI129" s="2"/>
      <c r="FJ129" s="2"/>
      <c r="FN129" s="79"/>
      <c r="FO129" s="79"/>
      <c r="FP129" s="79"/>
      <c r="FQ129" s="79"/>
      <c r="FR129" s="79"/>
      <c r="GA129" s="12" t="str">
        <f t="shared" si="206"/>
        <v/>
      </c>
      <c r="GB129" s="13" t="str">
        <f t="shared" si="179"/>
        <v/>
      </c>
      <c r="GC129" s="2" t="str">
        <f t="shared" si="180"/>
        <v/>
      </c>
      <c r="GD129" s="2" t="str">
        <f t="shared" si="181"/>
        <v/>
      </c>
      <c r="GE129" s="2"/>
      <c r="GF129" s="2"/>
      <c r="GG129" s="2"/>
      <c r="GH129" s="2"/>
    </row>
    <row r="130" spans="2:190" x14ac:dyDescent="0.25">
      <c r="B130" s="28"/>
      <c r="C130" s="28"/>
      <c r="D130" s="28"/>
      <c r="E130" s="28"/>
      <c r="F130" s="28"/>
      <c r="O130" s="12" t="str">
        <f t="shared" si="182"/>
        <v/>
      </c>
      <c r="P130" s="13" t="str">
        <f t="shared" si="183"/>
        <v/>
      </c>
      <c r="Q130" s="2" t="str">
        <f t="shared" si="184"/>
        <v/>
      </c>
      <c r="R130" s="2" t="str">
        <f t="shared" si="185"/>
        <v/>
      </c>
      <c r="S130" s="2"/>
      <c r="T130" s="2"/>
      <c r="U130" s="2"/>
      <c r="V130" s="2"/>
      <c r="Z130" s="108"/>
      <c r="AA130" s="108"/>
      <c r="AB130" s="108"/>
      <c r="AC130" s="108"/>
      <c r="AD130" s="108"/>
      <c r="AM130" s="12" t="str">
        <f t="shared" si="154"/>
        <v/>
      </c>
      <c r="AN130" s="13" t="str">
        <f t="shared" si="155"/>
        <v/>
      </c>
      <c r="AO130" s="2" t="str">
        <f t="shared" si="156"/>
        <v/>
      </c>
      <c r="AP130" s="2" t="str">
        <f t="shared" si="157"/>
        <v/>
      </c>
      <c r="AQ130" s="2"/>
      <c r="AR130" s="2"/>
      <c r="AS130" s="2"/>
      <c r="AT130" s="2"/>
      <c r="AX130" s="75"/>
      <c r="AY130" s="75"/>
      <c r="AZ130" s="75"/>
      <c r="BA130" s="75"/>
      <c r="BB130" s="75"/>
      <c r="BK130" s="12" t="str">
        <f t="shared" si="186"/>
        <v/>
      </c>
      <c r="BL130" s="13" t="str">
        <f t="shared" si="187"/>
        <v/>
      </c>
      <c r="BM130" s="2" t="str">
        <f t="shared" si="188"/>
        <v/>
      </c>
      <c r="BN130" s="2" t="str">
        <f t="shared" si="189"/>
        <v/>
      </c>
      <c r="BO130" s="2"/>
      <c r="BP130" s="2"/>
      <c r="BQ130" s="2"/>
      <c r="BR130" s="2"/>
      <c r="BV130" s="28"/>
      <c r="BW130" s="28"/>
      <c r="BX130" s="28"/>
      <c r="BY130" s="28"/>
      <c r="BZ130" s="28"/>
      <c r="CI130" s="12">
        <f t="shared" si="190"/>
        <v>0</v>
      </c>
      <c r="CJ130" s="13" t="str">
        <f t="shared" si="191"/>
        <v/>
      </c>
      <c r="CK130" s="2" t="str">
        <f t="shared" si="192"/>
        <v/>
      </c>
      <c r="CL130" s="2" t="str">
        <f t="shared" si="193"/>
        <v/>
      </c>
      <c r="CM130" s="2"/>
      <c r="CN130" s="2"/>
      <c r="CO130" s="2"/>
      <c r="CP130" s="2"/>
      <c r="CT130" s="79"/>
      <c r="CU130" s="79"/>
      <c r="CV130" s="79"/>
      <c r="CW130" s="79"/>
      <c r="CX130" s="79"/>
      <c r="DG130" s="12" t="str">
        <f t="shared" si="194"/>
        <v/>
      </c>
      <c r="DH130" s="13" t="str">
        <f t="shared" si="195"/>
        <v/>
      </c>
      <c r="DI130" s="2" t="str">
        <f t="shared" si="196"/>
        <v/>
      </c>
      <c r="DJ130" s="2" t="str">
        <f t="shared" si="197"/>
        <v/>
      </c>
      <c r="DK130" s="2"/>
      <c r="DL130" s="2"/>
      <c r="DM130" s="2"/>
      <c r="DN130" s="2"/>
      <c r="DR130" s="79"/>
      <c r="DS130" s="79"/>
      <c r="DT130" s="79"/>
      <c r="DU130" s="79"/>
      <c r="DV130" s="79"/>
      <c r="EE130" s="12" t="str">
        <f t="shared" si="198"/>
        <v/>
      </c>
      <c r="EF130" s="13" t="str">
        <f t="shared" si="199"/>
        <v/>
      </c>
      <c r="EG130" s="2" t="str">
        <f t="shared" si="200"/>
        <v/>
      </c>
      <c r="EH130" s="2" t="str">
        <f t="shared" si="201"/>
        <v/>
      </c>
      <c r="EI130" s="2"/>
      <c r="EJ130" s="2"/>
      <c r="EK130" s="2"/>
      <c r="EL130" s="2"/>
      <c r="EP130" s="79"/>
      <c r="EQ130" s="79"/>
      <c r="ER130" s="79"/>
      <c r="ES130" s="79"/>
      <c r="ET130" s="79"/>
      <c r="FC130" s="12" t="str">
        <f t="shared" si="202"/>
        <v/>
      </c>
      <c r="FD130" s="13" t="str">
        <f t="shared" si="203"/>
        <v/>
      </c>
      <c r="FE130" s="2" t="str">
        <f t="shared" si="204"/>
        <v/>
      </c>
      <c r="FF130" s="2" t="str">
        <f t="shared" si="205"/>
        <v/>
      </c>
      <c r="FG130" s="2"/>
      <c r="FH130" s="2"/>
      <c r="FI130" s="2"/>
      <c r="FJ130" s="2"/>
      <c r="FN130" s="79"/>
      <c r="FO130" s="79"/>
      <c r="FP130" s="79"/>
      <c r="FQ130" s="79"/>
      <c r="FR130" s="79"/>
      <c r="GA130" s="12" t="str">
        <f t="shared" si="206"/>
        <v/>
      </c>
      <c r="GB130" s="13" t="str">
        <f t="shared" si="179"/>
        <v/>
      </c>
      <c r="GC130" s="2" t="str">
        <f t="shared" si="180"/>
        <v/>
      </c>
      <c r="GD130" s="2" t="str">
        <f t="shared" si="181"/>
        <v/>
      </c>
      <c r="GE130" s="2"/>
      <c r="GF130" s="2"/>
      <c r="GG130" s="2"/>
      <c r="GH130" s="2"/>
    </row>
    <row r="131" spans="2:190" x14ac:dyDescent="0.25">
      <c r="B131" s="28"/>
      <c r="C131" s="28"/>
      <c r="D131" s="28"/>
      <c r="E131" s="28"/>
      <c r="F131" s="28"/>
      <c r="O131" s="12">
        <f t="shared" ref="O131:O162" si="207">A11</f>
        <v>11</v>
      </c>
      <c r="P131" s="13">
        <f t="shared" ref="P131:P162" si="208">IF(B11="","",B11)</f>
        <v>88.546530000000004</v>
      </c>
      <c r="Q131" s="2">
        <f t="shared" ref="Q131:Q162" si="209">IF(E11="","",E11)</f>
        <v>88.797989999999999</v>
      </c>
      <c r="R131" s="2">
        <f t="shared" ref="R131:R162" si="210">IF(I11="","",I11)</f>
        <v>88.660732608695682</v>
      </c>
      <c r="S131" s="2"/>
      <c r="T131" s="2"/>
      <c r="U131" s="2"/>
      <c r="V131" s="2"/>
      <c r="Z131" s="108"/>
      <c r="AA131" s="108"/>
      <c r="AB131" s="108"/>
      <c r="AC131" s="108"/>
      <c r="AD131" s="108"/>
      <c r="AM131" s="12">
        <f t="shared" ref="AM131:AM190" si="211">Y11</f>
        <v>11</v>
      </c>
      <c r="AN131" s="13">
        <f t="shared" ref="AN131:AN190" si="212">IF(Z11="","",Z11)</f>
        <v>64.125619999999998</v>
      </c>
      <c r="AO131" s="2">
        <f t="shared" ref="AO131:AO190" si="213">IF(AC11="","",AC11)</f>
        <v>63.369030000000002</v>
      </c>
      <c r="AP131" s="2">
        <f t="shared" ref="AP131:AP190" si="214">IF(AG11="","",AG11)</f>
        <v>63.699623043478276</v>
      </c>
      <c r="AQ131" s="2"/>
      <c r="AR131" s="2"/>
      <c r="AS131" s="2"/>
      <c r="AT131" s="2"/>
      <c r="AX131" s="75"/>
      <c r="AY131" s="75"/>
      <c r="AZ131" s="75"/>
      <c r="BA131" s="75"/>
      <c r="BB131" s="75"/>
      <c r="BK131" s="12">
        <f t="shared" ref="BK131:BK162" si="215">AW11</f>
        <v>11</v>
      </c>
      <c r="BL131" s="13">
        <f t="shared" ref="BL131:BL162" si="216">IF(AX11="","",AX11)</f>
        <v>15.777850000000001</v>
      </c>
      <c r="BM131" s="2">
        <f t="shared" ref="BM131:BM162" si="217">IF(BA11="","",BA11)</f>
        <v>16.701799999999999</v>
      </c>
      <c r="BN131" s="2">
        <f t="shared" ref="BN131:BN162" si="218">IF(BE11="","",BE11)</f>
        <v>16.482220434782604</v>
      </c>
      <c r="BO131" s="2"/>
      <c r="BP131" s="2"/>
      <c r="BQ131" s="2"/>
      <c r="BR131" s="2"/>
      <c r="BV131" s="28"/>
      <c r="BW131" s="28"/>
      <c r="BX131" s="28"/>
      <c r="BY131" s="28"/>
      <c r="BZ131" s="28"/>
      <c r="CI131" s="12">
        <f t="shared" ref="CI131:CI162" si="219">BU11</f>
        <v>0</v>
      </c>
      <c r="CJ131" s="13" t="str">
        <f t="shared" ref="CJ131:CJ162" si="220">IF(BV11="","",BV11)</f>
        <v/>
      </c>
      <c r="CK131" s="2" t="str">
        <f t="shared" ref="CK131:CK162" si="221">IF(BY11="","",BY11)</f>
        <v/>
      </c>
      <c r="CL131" s="2" t="str">
        <f t="shared" ref="CL131:CL162" si="222">IF(CC11="","",CC11)</f>
        <v/>
      </c>
      <c r="CM131" s="2"/>
      <c r="CN131" s="2"/>
      <c r="CO131" s="2"/>
      <c r="CP131" s="2"/>
      <c r="CT131" s="79"/>
      <c r="CU131" s="79"/>
      <c r="CV131" s="79"/>
      <c r="CW131" s="79"/>
      <c r="CX131" s="79"/>
      <c r="DG131" s="12">
        <f t="shared" ref="DG131:DG162" si="223">CS11</f>
        <v>11</v>
      </c>
      <c r="DH131" s="13">
        <f t="shared" ref="DH131:DH162" si="224">IF(CT11="","",CT11)</f>
        <v>11.97132</v>
      </c>
      <c r="DI131" s="2">
        <f t="shared" ref="DI131:DI162" si="225">IF(CW11="","",CW11)</f>
        <v>11.941689999999999</v>
      </c>
      <c r="DJ131" s="2">
        <f t="shared" ref="DJ131:DJ162" si="226">IF(DA11="","",DA11)</f>
        <v>12.021956956521741</v>
      </c>
      <c r="DK131" s="2"/>
      <c r="DL131" s="2"/>
      <c r="DM131" s="2"/>
      <c r="DN131" s="2"/>
      <c r="DR131" s="79"/>
      <c r="DS131" s="79"/>
      <c r="DT131" s="79"/>
      <c r="DU131" s="79"/>
      <c r="DV131" s="79"/>
      <c r="EE131" s="12">
        <f t="shared" ref="EE131:EE162" si="227">DQ11</f>
        <v>11</v>
      </c>
      <c r="EF131" s="13">
        <f t="shared" ref="EF131:EF162" si="228">IF(DR11="","",DR11)</f>
        <v>2.8170000000000002</v>
      </c>
      <c r="EG131" s="2">
        <f t="shared" ref="EG131:EG162" si="229">IF(DU11="","",DU11)</f>
        <v>2.7892100000000002</v>
      </c>
      <c r="EH131" s="2">
        <f t="shared" ref="EH131:EH162" si="230">IF(DY11="","",DY11)</f>
        <v>2.8141984782608684</v>
      </c>
      <c r="EI131" s="2"/>
      <c r="EJ131" s="2"/>
      <c r="EK131" s="2"/>
      <c r="EL131" s="2"/>
      <c r="EP131" s="79"/>
      <c r="EQ131" s="79"/>
      <c r="ER131" s="79"/>
      <c r="ES131" s="79"/>
      <c r="ET131" s="79"/>
      <c r="FC131" s="12">
        <f t="shared" ref="FC131:FC162" si="231">EO11</f>
        <v>11</v>
      </c>
      <c r="FD131" s="13">
        <f t="shared" ref="FD131:FD162" si="232">IF(EP11="","",EP11)</f>
        <v>1.70597</v>
      </c>
      <c r="FE131" s="2">
        <f t="shared" ref="FE131:FE162" si="233">IF(ES11="","",ES11)</f>
        <v>1.6265799999999999</v>
      </c>
      <c r="FF131" s="2">
        <f t="shared" ref="FF131:FF162" si="234">IF(EW11="","",EW11)</f>
        <v>1.7788434782608691</v>
      </c>
      <c r="FG131" s="2"/>
      <c r="FH131" s="2"/>
      <c r="FI131" s="2"/>
      <c r="FJ131" s="2"/>
      <c r="FN131" s="79"/>
      <c r="FO131" s="79"/>
      <c r="FP131" s="79"/>
      <c r="FQ131" s="79"/>
      <c r="FR131" s="79"/>
      <c r="GA131" s="12">
        <f>FM11</f>
        <v>11</v>
      </c>
      <c r="GB131" s="13">
        <f>IF(FN11="","",FN11)</f>
        <v>2.3910499999999999</v>
      </c>
      <c r="GC131" s="2">
        <f>IF(FQ11="","",FQ11)</f>
        <v>2.3694500000000001</v>
      </c>
      <c r="GD131" s="2">
        <f>IF(FU11="","",FU11)</f>
        <v>2.4360465217391312</v>
      </c>
      <c r="GE131" s="2"/>
      <c r="GF131" s="2"/>
      <c r="GG131" s="2"/>
      <c r="GH131" s="2"/>
    </row>
    <row r="132" spans="2:190" x14ac:dyDescent="0.25">
      <c r="B132" s="28"/>
      <c r="C132" s="28"/>
      <c r="D132" s="28"/>
      <c r="E132" s="28"/>
      <c r="F132" s="28"/>
      <c r="O132" s="12">
        <f t="shared" si="207"/>
        <v>12</v>
      </c>
      <c r="P132" s="13">
        <f t="shared" si="208"/>
        <v>88.617400000000004</v>
      </c>
      <c r="Q132" s="2">
        <f t="shared" si="209"/>
        <v>88.644480000000001</v>
      </c>
      <c r="R132" s="2">
        <f t="shared" si="210"/>
        <v>88.507222608695685</v>
      </c>
      <c r="S132" s="2"/>
      <c r="T132" s="2"/>
      <c r="U132" s="2"/>
      <c r="V132" s="2"/>
      <c r="Z132" s="108"/>
      <c r="AA132" s="108"/>
      <c r="AB132" s="108"/>
      <c r="AC132" s="108"/>
      <c r="AD132" s="108"/>
      <c r="AM132" s="12">
        <f t="shared" si="211"/>
        <v>12</v>
      </c>
      <c r="AN132" s="13">
        <f t="shared" si="212"/>
        <v>63.750070000000001</v>
      </c>
      <c r="AO132" s="2">
        <f t="shared" si="213"/>
        <v>63.375610000000002</v>
      </c>
      <c r="AP132" s="2">
        <f t="shared" si="214"/>
        <v>63.706203043478276</v>
      </c>
      <c r="AQ132" s="2"/>
      <c r="AR132" s="2"/>
      <c r="AS132" s="2"/>
      <c r="AT132" s="2"/>
      <c r="AX132" s="75"/>
      <c r="AY132" s="75"/>
      <c r="AZ132" s="75"/>
      <c r="BA132" s="75"/>
      <c r="BB132" s="75"/>
      <c r="BK132" s="12">
        <f t="shared" si="215"/>
        <v>12</v>
      </c>
      <c r="BL132" s="13">
        <f t="shared" si="216"/>
        <v>16.230129999999999</v>
      </c>
      <c r="BM132" s="2">
        <f t="shared" si="217"/>
        <v>16.744250000000001</v>
      </c>
      <c r="BN132" s="2">
        <f t="shared" si="218"/>
        <v>16.524670434782607</v>
      </c>
      <c r="BO132" s="2"/>
      <c r="BP132" s="2"/>
      <c r="BQ132" s="2"/>
      <c r="BR132" s="2"/>
      <c r="BV132" s="28"/>
      <c r="BW132" s="28"/>
      <c r="BX132" s="28"/>
      <c r="BY132" s="28"/>
      <c r="BZ132" s="28"/>
      <c r="CI132" s="12">
        <f t="shared" si="219"/>
        <v>0</v>
      </c>
      <c r="CJ132" s="13" t="str">
        <f t="shared" si="220"/>
        <v/>
      </c>
      <c r="CK132" s="2" t="str">
        <f t="shared" si="221"/>
        <v/>
      </c>
      <c r="CL132" s="2" t="str">
        <f t="shared" si="222"/>
        <v/>
      </c>
      <c r="CM132" s="2"/>
      <c r="CN132" s="2"/>
      <c r="CO132" s="2"/>
      <c r="CP132" s="2"/>
      <c r="CT132" s="79"/>
      <c r="CU132" s="79"/>
      <c r="CV132" s="79"/>
      <c r="CW132" s="79"/>
      <c r="CX132" s="79"/>
      <c r="DG132" s="12">
        <f t="shared" si="223"/>
        <v>12</v>
      </c>
      <c r="DH132" s="13">
        <f t="shared" si="224"/>
        <v>12.02332</v>
      </c>
      <c r="DI132" s="2">
        <f t="shared" si="225"/>
        <v>11.930569999999999</v>
      </c>
      <c r="DJ132" s="2">
        <f t="shared" si="226"/>
        <v>12.010836956521741</v>
      </c>
      <c r="DK132" s="2"/>
      <c r="DL132" s="2"/>
      <c r="DM132" s="2"/>
      <c r="DN132" s="2"/>
      <c r="DR132" s="79"/>
      <c r="DS132" s="79"/>
      <c r="DT132" s="79"/>
      <c r="DU132" s="79"/>
      <c r="DV132" s="79"/>
      <c r="EE132" s="12">
        <f t="shared" si="227"/>
        <v>12</v>
      </c>
      <c r="EF132" s="13">
        <f t="shared" si="228"/>
        <v>2.8367100000000001</v>
      </c>
      <c r="EG132" s="2">
        <f t="shared" si="229"/>
        <v>2.7977699999999999</v>
      </c>
      <c r="EH132" s="2">
        <f t="shared" si="230"/>
        <v>2.8227584782608681</v>
      </c>
      <c r="EI132" s="2"/>
      <c r="EJ132" s="2"/>
      <c r="EK132" s="2"/>
      <c r="EL132" s="2"/>
      <c r="EP132" s="79"/>
      <c r="EQ132" s="79"/>
      <c r="ER132" s="79"/>
      <c r="ES132" s="79"/>
      <c r="ET132" s="79"/>
      <c r="FC132" s="12">
        <f t="shared" si="231"/>
        <v>12</v>
      </c>
      <c r="FD132" s="13">
        <f t="shared" si="232"/>
        <v>1.7329600000000001</v>
      </c>
      <c r="FE132" s="2">
        <f t="shared" si="233"/>
        <v>1.5956600000000001</v>
      </c>
      <c r="FF132" s="2">
        <f t="shared" si="234"/>
        <v>1.7479234782608692</v>
      </c>
      <c r="FG132" s="2"/>
      <c r="FH132" s="2"/>
      <c r="FI132" s="2"/>
      <c r="FJ132" s="2"/>
      <c r="FN132" s="79"/>
      <c r="FO132" s="79"/>
      <c r="FP132" s="79"/>
      <c r="FQ132" s="79"/>
      <c r="FR132" s="79"/>
      <c r="GA132" s="12">
        <f t="shared" ref="GA132:GA175" si="235">FM12</f>
        <v>12</v>
      </c>
      <c r="GB132" s="13">
        <f t="shared" ref="GB132:GB190" si="236">IF(FN12="","",FN12)</f>
        <v>2.4272800000000001</v>
      </c>
      <c r="GC132" s="2">
        <f t="shared" ref="GC132:GC190" si="237">IF(FQ12="","",FQ12)</f>
        <v>2.3149799999999998</v>
      </c>
      <c r="GD132" s="2">
        <f t="shared" ref="GD132:GD190" si="238">IF(FU12="","",FU12)</f>
        <v>2.3815765217391309</v>
      </c>
      <c r="GE132" s="2"/>
      <c r="GF132" s="2"/>
      <c r="GG132" s="2"/>
      <c r="GH132" s="2"/>
    </row>
    <row r="133" spans="2:190" x14ac:dyDescent="0.25">
      <c r="B133" s="28"/>
      <c r="C133" s="28"/>
      <c r="D133" s="28"/>
      <c r="E133" s="28"/>
      <c r="F133" s="28"/>
      <c r="O133" s="12">
        <f t="shared" si="207"/>
        <v>21</v>
      </c>
      <c r="P133" s="13">
        <f t="shared" si="208"/>
        <v>89.307299999999998</v>
      </c>
      <c r="Q133" s="2">
        <f t="shared" si="209"/>
        <v>89.430620000000005</v>
      </c>
      <c r="R133" s="2">
        <f t="shared" si="210"/>
        <v>89.293362608695688</v>
      </c>
      <c r="S133" s="2"/>
      <c r="T133" s="2"/>
      <c r="U133" s="2"/>
      <c r="V133" s="2"/>
      <c r="Z133" s="108"/>
      <c r="AA133" s="108"/>
      <c r="AB133" s="108"/>
      <c r="AC133" s="108"/>
      <c r="AD133" s="108"/>
      <c r="AM133" s="12">
        <f t="shared" si="211"/>
        <v>21</v>
      </c>
      <c r="AN133" s="13">
        <f t="shared" si="212"/>
        <v>65.233459999999994</v>
      </c>
      <c r="AO133" s="2">
        <f t="shared" si="213"/>
        <v>64.901790000000005</v>
      </c>
      <c r="AP133" s="2">
        <f t="shared" si="214"/>
        <v>65.232383043478279</v>
      </c>
      <c r="AQ133" s="2"/>
      <c r="AR133" s="2"/>
      <c r="AS133" s="2"/>
      <c r="AT133" s="2"/>
      <c r="AX133" s="75"/>
      <c r="AY133" s="75"/>
      <c r="AZ133" s="75"/>
      <c r="BA133" s="75"/>
      <c r="BB133" s="75"/>
      <c r="BK133" s="12">
        <f t="shared" si="215"/>
        <v>21</v>
      </c>
      <c r="BL133" s="13">
        <f t="shared" si="216"/>
        <v>14.67817</v>
      </c>
      <c r="BM133" s="2">
        <f t="shared" si="217"/>
        <v>15.32084</v>
      </c>
      <c r="BN133" s="2">
        <f t="shared" si="218"/>
        <v>15.101260434782608</v>
      </c>
      <c r="BO133" s="2"/>
      <c r="BP133" s="2"/>
      <c r="BQ133" s="2"/>
      <c r="BR133" s="2"/>
      <c r="BV133" s="28"/>
      <c r="BW133" s="28"/>
      <c r="BX133" s="28"/>
      <c r="BY133" s="28"/>
      <c r="BZ133" s="28"/>
      <c r="CI133" s="12">
        <f t="shared" si="219"/>
        <v>0</v>
      </c>
      <c r="CJ133" s="13" t="str">
        <f t="shared" si="220"/>
        <v/>
      </c>
      <c r="CK133" s="2" t="str">
        <f t="shared" si="221"/>
        <v/>
      </c>
      <c r="CL133" s="2" t="str">
        <f t="shared" si="222"/>
        <v/>
      </c>
      <c r="CM133" s="2"/>
      <c r="CN133" s="2"/>
      <c r="CO133" s="2"/>
      <c r="CP133" s="2"/>
      <c r="CT133" s="79"/>
      <c r="CU133" s="79"/>
      <c r="CV133" s="79"/>
      <c r="CW133" s="79"/>
      <c r="CX133" s="79"/>
      <c r="DG133" s="12">
        <f t="shared" si="223"/>
        <v>21</v>
      </c>
      <c r="DH133" s="13">
        <f t="shared" si="224"/>
        <v>11.65718</v>
      </c>
      <c r="DI133" s="2">
        <f t="shared" si="225"/>
        <v>11.57925</v>
      </c>
      <c r="DJ133" s="2">
        <f t="shared" si="226"/>
        <v>11.659516956521742</v>
      </c>
      <c r="DK133" s="2"/>
      <c r="DL133" s="2"/>
      <c r="DM133" s="2"/>
      <c r="DN133" s="2"/>
      <c r="DR133" s="79"/>
      <c r="DS133" s="79"/>
      <c r="DT133" s="79"/>
      <c r="DU133" s="79"/>
      <c r="DV133" s="79"/>
      <c r="EE133" s="12">
        <f t="shared" si="227"/>
        <v>21</v>
      </c>
      <c r="EF133" s="13">
        <f t="shared" si="228"/>
        <v>2.68519</v>
      </c>
      <c r="EG133" s="2">
        <f t="shared" si="229"/>
        <v>2.6520199999999998</v>
      </c>
      <c r="EH133" s="2">
        <f t="shared" si="230"/>
        <v>2.6770084782608681</v>
      </c>
      <c r="EI133" s="2"/>
      <c r="EJ133" s="2"/>
      <c r="EK133" s="2"/>
      <c r="EL133" s="2"/>
      <c r="EP133" s="79"/>
      <c r="EQ133" s="79"/>
      <c r="ER133" s="79"/>
      <c r="ES133" s="79"/>
      <c r="ET133" s="79"/>
      <c r="FC133" s="12">
        <f t="shared" si="231"/>
        <v>21</v>
      </c>
      <c r="FD133" s="13">
        <f t="shared" si="232"/>
        <v>1.59717</v>
      </c>
      <c r="FE133" s="2">
        <f t="shared" si="233"/>
        <v>1.4931000000000001</v>
      </c>
      <c r="FF133" s="2">
        <f t="shared" si="234"/>
        <v>1.6453634782608693</v>
      </c>
      <c r="FG133" s="2"/>
      <c r="FH133" s="2"/>
      <c r="FI133" s="2"/>
      <c r="FJ133" s="2"/>
      <c r="FN133" s="79"/>
      <c r="FO133" s="79"/>
      <c r="FP133" s="79"/>
      <c r="FQ133" s="79"/>
      <c r="FR133" s="79"/>
      <c r="GA133" s="12">
        <f t="shared" si="235"/>
        <v>21</v>
      </c>
      <c r="GB133" s="13">
        <f t="shared" si="236"/>
        <v>2.2766999999999999</v>
      </c>
      <c r="GC133" s="2">
        <f t="shared" si="237"/>
        <v>2.2237800000000001</v>
      </c>
      <c r="GD133" s="2">
        <f t="shared" si="238"/>
        <v>2.2903765217391312</v>
      </c>
      <c r="GE133" s="2"/>
      <c r="GF133" s="2"/>
      <c r="GG133" s="2"/>
      <c r="GH133" s="2"/>
    </row>
    <row r="134" spans="2:190" x14ac:dyDescent="0.25">
      <c r="B134" s="28"/>
      <c r="C134" s="28"/>
      <c r="D134" s="28"/>
      <c r="E134" s="28"/>
      <c r="F134" s="28"/>
      <c r="O134" s="12">
        <f t="shared" si="207"/>
        <v>22</v>
      </c>
      <c r="P134" s="13">
        <f t="shared" si="208"/>
        <v>89.282550000000001</v>
      </c>
      <c r="Q134" s="2">
        <f t="shared" si="209"/>
        <v>89.370459999999994</v>
      </c>
      <c r="R134" s="2">
        <f t="shared" si="210"/>
        <v>89.233202608695677</v>
      </c>
      <c r="S134" s="2"/>
      <c r="T134" s="2"/>
      <c r="U134" s="2"/>
      <c r="V134" s="2"/>
      <c r="Z134" s="108"/>
      <c r="AA134" s="108"/>
      <c r="AB134" s="108"/>
      <c r="AC134" s="108"/>
      <c r="AD134" s="108"/>
      <c r="AM134" s="12">
        <f t="shared" si="211"/>
        <v>22</v>
      </c>
      <c r="AN134" s="13">
        <f t="shared" si="212"/>
        <v>65.388419999999996</v>
      </c>
      <c r="AO134" s="2">
        <f t="shared" si="213"/>
        <v>64.848280000000003</v>
      </c>
      <c r="AP134" s="2">
        <f t="shared" si="214"/>
        <v>65.178873043478276</v>
      </c>
      <c r="AQ134" s="2"/>
      <c r="AR134" s="2"/>
      <c r="AS134" s="2"/>
      <c r="AT134" s="2"/>
      <c r="AX134" s="75"/>
      <c r="AY134" s="75"/>
      <c r="AZ134" s="75"/>
      <c r="BA134" s="75"/>
      <c r="BB134" s="75"/>
      <c r="BK134" s="12">
        <f t="shared" si="215"/>
        <v>22</v>
      </c>
      <c r="BL134" s="13">
        <f t="shared" si="216"/>
        <v>14.445679999999999</v>
      </c>
      <c r="BM134" s="2">
        <f t="shared" si="217"/>
        <v>15.83994</v>
      </c>
      <c r="BN134" s="2">
        <f t="shared" si="218"/>
        <v>15.620360434782608</v>
      </c>
      <c r="BO134" s="2"/>
      <c r="BP134" s="2"/>
      <c r="BQ134" s="2"/>
      <c r="BR134" s="2"/>
      <c r="BV134" s="28"/>
      <c r="BW134" s="28"/>
      <c r="BX134" s="28"/>
      <c r="BY134" s="28"/>
      <c r="BZ134" s="28"/>
      <c r="CI134" s="12">
        <f t="shared" si="219"/>
        <v>0</v>
      </c>
      <c r="CJ134" s="13" t="str">
        <f t="shared" si="220"/>
        <v/>
      </c>
      <c r="CK134" s="2" t="str">
        <f t="shared" si="221"/>
        <v/>
      </c>
      <c r="CL134" s="2" t="str">
        <f t="shared" si="222"/>
        <v/>
      </c>
      <c r="CM134" s="2"/>
      <c r="CN134" s="2"/>
      <c r="CO134" s="2"/>
      <c r="CP134" s="2"/>
      <c r="CT134" s="79"/>
      <c r="CU134" s="79"/>
      <c r="CV134" s="79"/>
      <c r="CW134" s="79"/>
      <c r="CX134" s="79"/>
      <c r="DG134" s="12">
        <f t="shared" si="223"/>
        <v>22</v>
      </c>
      <c r="DH134" s="13">
        <f t="shared" si="224"/>
        <v>11.641349999999999</v>
      </c>
      <c r="DI134" s="2">
        <f t="shared" si="225"/>
        <v>11.579050000000001</v>
      </c>
      <c r="DJ134" s="2">
        <f t="shared" si="226"/>
        <v>11.659316956521742</v>
      </c>
      <c r="DK134" s="2"/>
      <c r="DL134" s="2"/>
      <c r="DM134" s="2"/>
      <c r="DN134" s="2"/>
      <c r="DR134" s="79"/>
      <c r="DS134" s="79"/>
      <c r="DT134" s="79"/>
      <c r="DU134" s="79"/>
      <c r="DV134" s="79"/>
      <c r="EE134" s="12">
        <f t="shared" si="227"/>
        <v>22</v>
      </c>
      <c r="EF134" s="13">
        <f t="shared" si="228"/>
        <v>2.6719300000000001</v>
      </c>
      <c r="EG134" s="2">
        <f t="shared" si="229"/>
        <v>2.6842899999999998</v>
      </c>
      <c r="EH134" s="2">
        <f t="shared" si="230"/>
        <v>2.7092784782608681</v>
      </c>
      <c r="EI134" s="2"/>
      <c r="EJ134" s="2"/>
      <c r="EK134" s="2"/>
      <c r="EL134" s="2"/>
      <c r="EP134" s="79"/>
      <c r="EQ134" s="79"/>
      <c r="ER134" s="79"/>
      <c r="ES134" s="79"/>
      <c r="ET134" s="79"/>
      <c r="FC134" s="12">
        <f t="shared" si="231"/>
        <v>22</v>
      </c>
      <c r="FD134" s="13">
        <f t="shared" si="232"/>
        <v>1.5885100000000001</v>
      </c>
      <c r="FE134" s="2">
        <f t="shared" si="233"/>
        <v>1.4583200000000001</v>
      </c>
      <c r="FF134" s="2">
        <f t="shared" si="234"/>
        <v>1.6105834782608692</v>
      </c>
      <c r="FG134" s="2"/>
      <c r="FH134" s="2"/>
      <c r="FI134" s="2"/>
      <c r="FJ134" s="2"/>
      <c r="FN134" s="79"/>
      <c r="FO134" s="79"/>
      <c r="FP134" s="79"/>
      <c r="FQ134" s="79"/>
      <c r="FR134" s="79"/>
      <c r="GA134" s="12">
        <f t="shared" si="235"/>
        <v>22</v>
      </c>
      <c r="GB134" s="13">
        <f t="shared" si="236"/>
        <v>2.2673899999999998</v>
      </c>
      <c r="GC134" s="2">
        <f t="shared" si="237"/>
        <v>2.1998500000000001</v>
      </c>
      <c r="GD134" s="2">
        <f t="shared" si="238"/>
        <v>2.2664465217391312</v>
      </c>
      <c r="GE134" s="2"/>
      <c r="GF134" s="2"/>
      <c r="GG134" s="2"/>
      <c r="GH134" s="2"/>
    </row>
    <row r="135" spans="2:190" x14ac:dyDescent="0.25">
      <c r="B135" s="28"/>
      <c r="C135" s="28"/>
      <c r="D135" s="28"/>
      <c r="E135" s="28"/>
      <c r="F135" s="28"/>
      <c r="O135" s="12">
        <f t="shared" si="207"/>
        <v>31</v>
      </c>
      <c r="P135" s="13">
        <f t="shared" si="208"/>
        <v>88.939350000000005</v>
      </c>
      <c r="Q135" s="2">
        <f t="shared" si="209"/>
        <v>89.117670000000004</v>
      </c>
      <c r="R135" s="2">
        <f t="shared" si="210"/>
        <v>88.980412608695687</v>
      </c>
      <c r="S135" s="2"/>
      <c r="T135" s="2"/>
      <c r="U135" s="2"/>
      <c r="V135" s="2"/>
      <c r="Z135" s="108"/>
      <c r="AA135" s="108"/>
      <c r="AB135" s="108"/>
      <c r="AC135" s="108"/>
      <c r="AD135" s="108"/>
      <c r="AM135" s="12">
        <f t="shared" si="211"/>
        <v>31</v>
      </c>
      <c r="AN135" s="13">
        <f t="shared" si="212"/>
        <v>64.789879999999997</v>
      </c>
      <c r="AO135" s="2">
        <f t="shared" si="213"/>
        <v>63.959330000000001</v>
      </c>
      <c r="AP135" s="2">
        <f t="shared" si="214"/>
        <v>64.289923043478268</v>
      </c>
      <c r="AQ135" s="2"/>
      <c r="AR135" s="2"/>
      <c r="AS135" s="2"/>
      <c r="AT135" s="2"/>
      <c r="AX135" s="75"/>
      <c r="AY135" s="75"/>
      <c r="AZ135" s="75"/>
      <c r="BA135" s="75"/>
      <c r="BB135" s="75"/>
      <c r="BK135" s="12">
        <f t="shared" si="215"/>
        <v>31</v>
      </c>
      <c r="BL135" s="13">
        <f t="shared" si="216"/>
        <v>14.93946</v>
      </c>
      <c r="BM135" s="2">
        <f t="shared" si="217"/>
        <v>15.63139</v>
      </c>
      <c r="BN135" s="2">
        <f t="shared" si="218"/>
        <v>15.411810434782607</v>
      </c>
      <c r="BO135" s="2"/>
      <c r="BP135" s="2"/>
      <c r="BQ135" s="2"/>
      <c r="BR135" s="2"/>
      <c r="BV135" s="28"/>
      <c r="BW135" s="28"/>
      <c r="BX135" s="28"/>
      <c r="BY135" s="28"/>
      <c r="BZ135" s="28"/>
      <c r="CI135" s="12">
        <f t="shared" si="219"/>
        <v>0</v>
      </c>
      <c r="CJ135" s="13" t="str">
        <f t="shared" si="220"/>
        <v/>
      </c>
      <c r="CK135" s="2" t="str">
        <f t="shared" si="221"/>
        <v/>
      </c>
      <c r="CL135" s="2" t="str">
        <f t="shared" si="222"/>
        <v/>
      </c>
      <c r="CM135" s="2"/>
      <c r="CN135" s="2"/>
      <c r="CO135" s="2"/>
      <c r="CP135" s="2"/>
      <c r="CT135" s="79"/>
      <c r="CU135" s="79"/>
      <c r="CV135" s="79"/>
      <c r="CW135" s="79"/>
      <c r="CX135" s="79"/>
      <c r="DG135" s="12">
        <f t="shared" si="223"/>
        <v>31</v>
      </c>
      <c r="DH135" s="13">
        <f t="shared" si="224"/>
        <v>11.81358</v>
      </c>
      <c r="DI135" s="2">
        <f t="shared" si="225"/>
        <v>11.737259999999999</v>
      </c>
      <c r="DJ135" s="2">
        <f t="shared" si="226"/>
        <v>11.817526956521741</v>
      </c>
      <c r="DK135" s="2"/>
      <c r="DL135" s="2"/>
      <c r="DM135" s="2"/>
      <c r="DN135" s="2"/>
      <c r="DR135" s="79"/>
      <c r="DS135" s="79"/>
      <c r="DT135" s="79"/>
      <c r="DU135" s="79"/>
      <c r="DV135" s="79"/>
      <c r="EE135" s="12">
        <f t="shared" si="227"/>
        <v>31</v>
      </c>
      <c r="EF135" s="13">
        <f t="shared" si="228"/>
        <v>2.7671399999999999</v>
      </c>
      <c r="EG135" s="2">
        <f t="shared" si="229"/>
        <v>2.7309600000000001</v>
      </c>
      <c r="EH135" s="2">
        <f t="shared" si="230"/>
        <v>2.7559484782608683</v>
      </c>
      <c r="EI135" s="2"/>
      <c r="EJ135" s="2"/>
      <c r="EK135" s="2"/>
      <c r="EL135" s="2"/>
      <c r="EP135" s="79"/>
      <c r="EQ135" s="79"/>
      <c r="ER135" s="79"/>
      <c r="ES135" s="79"/>
      <c r="ET135" s="79"/>
      <c r="FC135" s="12">
        <f t="shared" si="231"/>
        <v>31</v>
      </c>
      <c r="FD135" s="13">
        <f t="shared" si="232"/>
        <v>1.74878</v>
      </c>
      <c r="FE135" s="2">
        <f t="shared" si="233"/>
        <v>1.63357</v>
      </c>
      <c r="FF135" s="2">
        <f t="shared" si="234"/>
        <v>1.7858334782608691</v>
      </c>
      <c r="FG135" s="2"/>
      <c r="FH135" s="2"/>
      <c r="FI135" s="2"/>
      <c r="FJ135" s="2"/>
      <c r="FN135" s="79"/>
      <c r="FO135" s="79"/>
      <c r="FP135" s="79"/>
      <c r="FQ135" s="79"/>
      <c r="FR135" s="79"/>
      <c r="GA135" s="12">
        <f t="shared" si="235"/>
        <v>31</v>
      </c>
      <c r="GB135" s="13">
        <f t="shared" si="236"/>
        <v>2.5011199999999998</v>
      </c>
      <c r="GC135" s="2">
        <f t="shared" si="237"/>
        <v>2.4154399999999998</v>
      </c>
      <c r="GD135" s="2">
        <f t="shared" si="238"/>
        <v>2.4820365217391309</v>
      </c>
      <c r="GE135" s="2"/>
      <c r="GF135" s="2"/>
      <c r="GG135" s="2"/>
      <c r="GH135" s="2"/>
    </row>
    <row r="136" spans="2:190" x14ac:dyDescent="0.25">
      <c r="B136" s="28"/>
      <c r="C136" s="28"/>
      <c r="D136" s="28"/>
      <c r="E136" s="28"/>
      <c r="F136" s="28"/>
      <c r="O136" s="12">
        <f t="shared" si="207"/>
        <v>32</v>
      </c>
      <c r="P136" s="13">
        <f t="shared" si="208"/>
        <v>88.850449999999995</v>
      </c>
      <c r="Q136" s="2">
        <f t="shared" si="209"/>
        <v>89.087059999999994</v>
      </c>
      <c r="R136" s="2">
        <f t="shared" si="210"/>
        <v>88.949802608695677</v>
      </c>
      <c r="S136" s="2"/>
      <c r="T136" s="2"/>
      <c r="U136" s="2"/>
      <c r="V136" s="2"/>
      <c r="Z136" s="108"/>
      <c r="AA136" s="108"/>
      <c r="AB136" s="108"/>
      <c r="AC136" s="108"/>
      <c r="AD136" s="108"/>
      <c r="AM136" s="12">
        <f t="shared" si="211"/>
        <v>32</v>
      </c>
      <c r="AN136" s="13">
        <f t="shared" si="212"/>
        <v>64.325980000000001</v>
      </c>
      <c r="AO136" s="2">
        <f t="shared" si="213"/>
        <v>63.758020000000002</v>
      </c>
      <c r="AP136" s="2">
        <f t="shared" si="214"/>
        <v>64.088613043478276</v>
      </c>
      <c r="AQ136" s="2"/>
      <c r="AR136" s="2"/>
      <c r="AS136" s="2"/>
      <c r="AT136" s="2"/>
      <c r="AX136" s="75"/>
      <c r="AY136" s="75"/>
      <c r="AZ136" s="75"/>
      <c r="BA136" s="75"/>
      <c r="BB136" s="75"/>
      <c r="BK136" s="12">
        <f t="shared" si="215"/>
        <v>32</v>
      </c>
      <c r="BL136" s="13">
        <f t="shared" si="216"/>
        <v>15.27858</v>
      </c>
      <c r="BM136" s="2">
        <f t="shared" si="217"/>
        <v>15.841379999999999</v>
      </c>
      <c r="BN136" s="2">
        <f t="shared" si="218"/>
        <v>15.621800434782607</v>
      </c>
      <c r="BO136" s="2"/>
      <c r="BP136" s="2"/>
      <c r="BQ136" s="2"/>
      <c r="BR136" s="2"/>
      <c r="BV136" s="28"/>
      <c r="BW136" s="28"/>
      <c r="BX136" s="28"/>
      <c r="BY136" s="28"/>
      <c r="BZ136" s="28"/>
      <c r="CI136" s="12">
        <f t="shared" si="219"/>
        <v>0</v>
      </c>
      <c r="CJ136" s="13" t="str">
        <f t="shared" si="220"/>
        <v/>
      </c>
      <c r="CK136" s="2" t="str">
        <f t="shared" si="221"/>
        <v/>
      </c>
      <c r="CL136" s="2" t="str">
        <f t="shared" si="222"/>
        <v/>
      </c>
      <c r="CM136" s="2"/>
      <c r="CN136" s="2"/>
      <c r="CO136" s="2"/>
      <c r="CP136" s="2"/>
      <c r="CT136" s="79"/>
      <c r="CU136" s="79"/>
      <c r="CV136" s="79"/>
      <c r="CW136" s="79"/>
      <c r="CX136" s="79"/>
      <c r="DG136" s="12">
        <f t="shared" si="223"/>
        <v>32</v>
      </c>
      <c r="DH136" s="13">
        <f t="shared" si="224"/>
        <v>11.794650000000001</v>
      </c>
      <c r="DI136" s="2">
        <f t="shared" si="225"/>
        <v>11.727449999999999</v>
      </c>
      <c r="DJ136" s="2">
        <f t="shared" si="226"/>
        <v>11.807716956521741</v>
      </c>
      <c r="DK136" s="2"/>
      <c r="DL136" s="2"/>
      <c r="DM136" s="2"/>
      <c r="DN136" s="2"/>
      <c r="DR136" s="79"/>
      <c r="DS136" s="79"/>
      <c r="DT136" s="79"/>
      <c r="DU136" s="79"/>
      <c r="DV136" s="79"/>
      <c r="EE136" s="12">
        <f t="shared" si="227"/>
        <v>32</v>
      </c>
      <c r="EF136" s="13">
        <f t="shared" si="228"/>
        <v>2.8071000000000002</v>
      </c>
      <c r="EG136" s="2">
        <f t="shared" si="229"/>
        <v>2.7350599999999998</v>
      </c>
      <c r="EH136" s="2">
        <f t="shared" si="230"/>
        <v>2.7600484782608681</v>
      </c>
      <c r="EI136" s="2"/>
      <c r="EJ136" s="2"/>
      <c r="EK136" s="2"/>
      <c r="EL136" s="2"/>
      <c r="EP136" s="79"/>
      <c r="EQ136" s="79"/>
      <c r="ER136" s="79"/>
      <c r="ES136" s="79"/>
      <c r="ET136" s="79"/>
      <c r="FC136" s="12">
        <f t="shared" si="231"/>
        <v>32</v>
      </c>
      <c r="FD136" s="13">
        <f t="shared" si="232"/>
        <v>1.7559499999999999</v>
      </c>
      <c r="FE136" s="2">
        <f t="shared" si="233"/>
        <v>1.6306700000000001</v>
      </c>
      <c r="FF136" s="2">
        <f t="shared" si="234"/>
        <v>1.7829334782608692</v>
      </c>
      <c r="FG136" s="2"/>
      <c r="FH136" s="2"/>
      <c r="FI136" s="2"/>
      <c r="FJ136" s="2"/>
      <c r="FN136" s="79"/>
      <c r="FO136" s="79"/>
      <c r="FP136" s="79"/>
      <c r="FQ136" s="79"/>
      <c r="FR136" s="79"/>
      <c r="GA136" s="12">
        <f t="shared" si="235"/>
        <v>32</v>
      </c>
      <c r="GB136" s="13">
        <f t="shared" si="236"/>
        <v>2.5268999999999999</v>
      </c>
      <c r="GC136" s="2">
        <f t="shared" si="237"/>
        <v>2.4250099999999999</v>
      </c>
      <c r="GD136" s="2">
        <f t="shared" si="238"/>
        <v>2.491606521739131</v>
      </c>
      <c r="GE136" s="2"/>
      <c r="GF136" s="2"/>
      <c r="GG136" s="2"/>
      <c r="GH136" s="2"/>
    </row>
    <row r="137" spans="2:190" x14ac:dyDescent="0.25">
      <c r="B137" s="28"/>
      <c r="C137" s="28"/>
      <c r="D137" s="28"/>
      <c r="E137" s="28"/>
      <c r="F137" s="28"/>
      <c r="O137" s="12">
        <f t="shared" si="207"/>
        <v>41</v>
      </c>
      <c r="P137" s="13">
        <f t="shared" si="208"/>
        <v>89.622159999999994</v>
      </c>
      <c r="Q137" s="2">
        <f t="shared" si="209"/>
        <v>89.605009999999993</v>
      </c>
      <c r="R137" s="2">
        <f t="shared" si="210"/>
        <v>89.467752608695676</v>
      </c>
      <c r="S137" s="2"/>
      <c r="T137" s="2"/>
      <c r="U137" s="2"/>
      <c r="V137" s="2"/>
      <c r="Z137" s="108"/>
      <c r="AA137" s="108"/>
      <c r="AB137" s="108"/>
      <c r="AC137" s="108"/>
      <c r="AD137" s="108"/>
      <c r="AM137" s="12">
        <f t="shared" si="211"/>
        <v>41</v>
      </c>
      <c r="AN137" s="13">
        <f t="shared" si="212"/>
        <v>63.592120000000001</v>
      </c>
      <c r="AO137" s="2">
        <f t="shared" si="213"/>
        <v>63.234079999999999</v>
      </c>
      <c r="AP137" s="2">
        <f t="shared" si="214"/>
        <v>63.564673043478273</v>
      </c>
      <c r="AQ137" s="2"/>
      <c r="AR137" s="2"/>
      <c r="AS137" s="2"/>
      <c r="AT137" s="2"/>
      <c r="AX137" s="75"/>
      <c r="AY137" s="75"/>
      <c r="AZ137" s="75"/>
      <c r="BA137" s="75"/>
      <c r="BB137" s="75"/>
      <c r="BK137" s="12">
        <f t="shared" si="215"/>
        <v>41</v>
      </c>
      <c r="BL137" s="13">
        <f t="shared" si="216"/>
        <v>16.601410000000001</v>
      </c>
      <c r="BM137" s="2">
        <f t="shared" si="217"/>
        <v>16.972860000000001</v>
      </c>
      <c r="BN137" s="2">
        <f t="shared" si="218"/>
        <v>16.75328043478261</v>
      </c>
      <c r="BO137" s="2"/>
      <c r="BP137" s="2"/>
      <c r="BQ137" s="2"/>
      <c r="BR137" s="2"/>
      <c r="BV137" s="28"/>
      <c r="BW137" s="28"/>
      <c r="BX137" s="28"/>
      <c r="BY137" s="28"/>
      <c r="BZ137" s="28"/>
      <c r="CI137" s="12">
        <f t="shared" si="219"/>
        <v>0</v>
      </c>
      <c r="CJ137" s="13" t="str">
        <f t="shared" si="220"/>
        <v/>
      </c>
      <c r="CK137" s="2" t="str">
        <f t="shared" si="221"/>
        <v/>
      </c>
      <c r="CL137" s="2" t="str">
        <f t="shared" si="222"/>
        <v/>
      </c>
      <c r="CM137" s="2"/>
      <c r="CN137" s="2"/>
      <c r="CO137" s="2"/>
      <c r="CP137" s="2"/>
      <c r="CT137" s="79"/>
      <c r="CU137" s="79"/>
      <c r="CV137" s="79"/>
      <c r="CW137" s="79"/>
      <c r="CX137" s="79"/>
      <c r="DG137" s="12">
        <f t="shared" si="223"/>
        <v>41</v>
      </c>
      <c r="DH137" s="13">
        <f t="shared" si="224"/>
        <v>11.655139999999999</v>
      </c>
      <c r="DI137" s="2">
        <f t="shared" si="225"/>
        <v>11.598089999999999</v>
      </c>
      <c r="DJ137" s="2">
        <f t="shared" si="226"/>
        <v>11.678356956521741</v>
      </c>
      <c r="DK137" s="2"/>
      <c r="DL137" s="2"/>
      <c r="DM137" s="2"/>
      <c r="DN137" s="2"/>
      <c r="DR137" s="79"/>
      <c r="DS137" s="79"/>
      <c r="DT137" s="79"/>
      <c r="DU137" s="79"/>
      <c r="DV137" s="79"/>
      <c r="EE137" s="12">
        <f t="shared" si="227"/>
        <v>41</v>
      </c>
      <c r="EF137" s="13">
        <f t="shared" si="228"/>
        <v>2.8826700000000001</v>
      </c>
      <c r="EG137" s="2">
        <f t="shared" si="229"/>
        <v>2.8045100000000001</v>
      </c>
      <c r="EH137" s="2">
        <f t="shared" si="230"/>
        <v>2.8294984782608683</v>
      </c>
      <c r="EI137" s="2"/>
      <c r="EJ137" s="2"/>
      <c r="EK137" s="2"/>
      <c r="EL137" s="2"/>
      <c r="EP137" s="79"/>
      <c r="EQ137" s="79"/>
      <c r="ER137" s="79"/>
      <c r="ES137" s="79"/>
      <c r="ET137" s="79"/>
      <c r="FC137" s="12">
        <f t="shared" si="231"/>
        <v>41</v>
      </c>
      <c r="FD137" s="13">
        <f t="shared" si="232"/>
        <v>1.80335</v>
      </c>
      <c r="FE137" s="2">
        <f t="shared" si="233"/>
        <v>1.6474599999999999</v>
      </c>
      <c r="FF137" s="2">
        <f t="shared" si="234"/>
        <v>1.7997234782608691</v>
      </c>
      <c r="FG137" s="2"/>
      <c r="FH137" s="2"/>
      <c r="FI137" s="2"/>
      <c r="FJ137" s="2"/>
      <c r="FN137" s="79"/>
      <c r="FO137" s="79"/>
      <c r="FP137" s="79"/>
      <c r="FQ137" s="79"/>
      <c r="FR137" s="79"/>
      <c r="GA137" s="12">
        <f t="shared" si="235"/>
        <v>41</v>
      </c>
      <c r="GB137" s="13">
        <f t="shared" si="236"/>
        <v>2.52257</v>
      </c>
      <c r="GC137" s="2">
        <f t="shared" si="237"/>
        <v>2.4645000000000001</v>
      </c>
      <c r="GD137" s="2">
        <f t="shared" si="238"/>
        <v>2.5310965217391312</v>
      </c>
      <c r="GE137" s="2"/>
      <c r="GF137" s="2"/>
      <c r="GG137" s="2"/>
      <c r="GH137" s="2"/>
    </row>
    <row r="138" spans="2:190" x14ac:dyDescent="0.25">
      <c r="B138" s="28"/>
      <c r="C138" s="28"/>
      <c r="D138" s="28"/>
      <c r="E138" s="28"/>
      <c r="F138" s="28"/>
      <c r="O138" s="12">
        <f t="shared" si="207"/>
        <v>42</v>
      </c>
      <c r="P138" s="13">
        <f t="shared" si="208"/>
        <v>89.56353</v>
      </c>
      <c r="Q138" s="2">
        <f t="shared" si="209"/>
        <v>89.694890000000001</v>
      </c>
      <c r="R138" s="2">
        <f t="shared" si="210"/>
        <v>89.557632608695684</v>
      </c>
      <c r="S138" s="2"/>
      <c r="T138" s="2"/>
      <c r="U138" s="2"/>
      <c r="V138" s="2"/>
      <c r="Z138" s="108"/>
      <c r="AA138" s="108"/>
      <c r="AB138" s="108"/>
      <c r="AC138" s="108"/>
      <c r="AD138" s="108"/>
      <c r="AM138" s="12">
        <f t="shared" si="211"/>
        <v>42</v>
      </c>
      <c r="AN138" s="13">
        <f t="shared" si="212"/>
        <v>63.661720000000003</v>
      </c>
      <c r="AO138" s="2">
        <f t="shared" si="213"/>
        <v>63.187829999999998</v>
      </c>
      <c r="AP138" s="2">
        <f t="shared" si="214"/>
        <v>63.518423043478272</v>
      </c>
      <c r="AQ138" s="2"/>
      <c r="AR138" s="2"/>
      <c r="AS138" s="2"/>
      <c r="AT138" s="2"/>
      <c r="AX138" s="75"/>
      <c r="AY138" s="75"/>
      <c r="AZ138" s="75"/>
      <c r="BA138" s="75"/>
      <c r="BB138" s="75"/>
      <c r="BK138" s="12">
        <f t="shared" si="215"/>
        <v>42</v>
      </c>
      <c r="BL138" s="13">
        <f t="shared" si="216"/>
        <v>16.62275</v>
      </c>
      <c r="BM138" s="2">
        <f t="shared" si="217"/>
        <v>17.143910000000002</v>
      </c>
      <c r="BN138" s="2">
        <f t="shared" si="218"/>
        <v>16.924330434782611</v>
      </c>
      <c r="BO138" s="2"/>
      <c r="BP138" s="2"/>
      <c r="BQ138" s="2"/>
      <c r="BR138" s="2"/>
      <c r="BV138" s="28"/>
      <c r="BW138" s="28"/>
      <c r="BX138" s="28"/>
      <c r="BY138" s="28"/>
      <c r="BZ138" s="28"/>
      <c r="CI138" s="12">
        <f t="shared" si="219"/>
        <v>0</v>
      </c>
      <c r="CJ138" s="13" t="str">
        <f t="shared" si="220"/>
        <v/>
      </c>
      <c r="CK138" s="2" t="str">
        <f t="shared" si="221"/>
        <v/>
      </c>
      <c r="CL138" s="2" t="str">
        <f t="shared" si="222"/>
        <v/>
      </c>
      <c r="CM138" s="2"/>
      <c r="CN138" s="2"/>
      <c r="CO138" s="2"/>
      <c r="CP138" s="2"/>
      <c r="CT138" s="79"/>
      <c r="CU138" s="79"/>
      <c r="CV138" s="79"/>
      <c r="CW138" s="79"/>
      <c r="CX138" s="79"/>
      <c r="DG138" s="12">
        <f t="shared" si="223"/>
        <v>42</v>
      </c>
      <c r="DH138" s="13">
        <f t="shared" si="224"/>
        <v>11.67193</v>
      </c>
      <c r="DI138" s="2">
        <f t="shared" si="225"/>
        <v>11.60674</v>
      </c>
      <c r="DJ138" s="2">
        <f t="shared" si="226"/>
        <v>11.687006956521742</v>
      </c>
      <c r="DK138" s="2"/>
      <c r="DL138" s="2"/>
      <c r="DM138" s="2"/>
      <c r="DN138" s="2"/>
      <c r="DR138" s="79"/>
      <c r="DS138" s="79"/>
      <c r="DT138" s="79"/>
      <c r="DU138" s="79"/>
      <c r="DV138" s="79"/>
      <c r="EE138" s="12">
        <f t="shared" si="227"/>
        <v>42</v>
      </c>
      <c r="EF138" s="13">
        <f t="shared" si="228"/>
        <v>2.8796400000000002</v>
      </c>
      <c r="EG138" s="2">
        <f t="shared" si="229"/>
        <v>2.81074</v>
      </c>
      <c r="EH138" s="2">
        <f t="shared" si="230"/>
        <v>2.8357284782608683</v>
      </c>
      <c r="EI138" s="2"/>
      <c r="EJ138" s="2"/>
      <c r="EK138" s="2"/>
      <c r="EL138" s="2"/>
      <c r="EP138" s="79"/>
      <c r="EQ138" s="79"/>
      <c r="ER138" s="79"/>
      <c r="ES138" s="79"/>
      <c r="ET138" s="79"/>
      <c r="FC138" s="12">
        <f t="shared" si="231"/>
        <v>42</v>
      </c>
      <c r="FD138" s="13">
        <f t="shared" si="232"/>
        <v>1.80169</v>
      </c>
      <c r="FE138" s="2">
        <f t="shared" si="233"/>
        <v>1.6441399999999999</v>
      </c>
      <c r="FF138" s="2">
        <f t="shared" si="234"/>
        <v>1.7964034782608691</v>
      </c>
      <c r="FG138" s="2"/>
      <c r="FH138" s="2"/>
      <c r="FI138" s="2"/>
      <c r="FJ138" s="2"/>
      <c r="FN138" s="79"/>
      <c r="FO138" s="79"/>
      <c r="FP138" s="79"/>
      <c r="FQ138" s="79"/>
      <c r="FR138" s="79"/>
      <c r="GA138" s="12">
        <f t="shared" si="235"/>
        <v>42</v>
      </c>
      <c r="GB138" s="13">
        <f t="shared" si="236"/>
        <v>2.5174500000000002</v>
      </c>
      <c r="GC138" s="2">
        <f t="shared" si="237"/>
        <v>2.4595400000000001</v>
      </c>
      <c r="GD138" s="2">
        <f t="shared" si="238"/>
        <v>2.5261365217391312</v>
      </c>
      <c r="GE138" s="2"/>
      <c r="GF138" s="2"/>
      <c r="GG138" s="2"/>
      <c r="GH138" s="2"/>
    </row>
    <row r="139" spans="2:190" x14ac:dyDescent="0.25">
      <c r="B139" s="28"/>
      <c r="C139" s="28"/>
      <c r="D139" s="28"/>
      <c r="E139" s="28"/>
      <c r="F139" s="28"/>
      <c r="O139" s="12">
        <f t="shared" si="207"/>
        <v>51</v>
      </c>
      <c r="P139" s="13">
        <f t="shared" si="208"/>
        <v>84.662809999999993</v>
      </c>
      <c r="Q139" s="2">
        <f t="shared" si="209"/>
        <v>84.54204</v>
      </c>
      <c r="R139" s="2">
        <f t="shared" si="210"/>
        <v>84.404782608695683</v>
      </c>
      <c r="S139" s="2"/>
      <c r="T139" s="2"/>
      <c r="U139" s="2"/>
      <c r="V139" s="2"/>
      <c r="Z139" s="108"/>
      <c r="AA139" s="108"/>
      <c r="AB139" s="108"/>
      <c r="AC139" s="108"/>
      <c r="AD139" s="108"/>
      <c r="AM139" s="12">
        <f t="shared" si="211"/>
        <v>51</v>
      </c>
      <c r="AN139" s="13">
        <f t="shared" si="212"/>
        <v>65.819460000000007</v>
      </c>
      <c r="AO139" s="2">
        <f t="shared" si="213"/>
        <v>65.388450000000006</v>
      </c>
      <c r="AP139" s="2">
        <f t="shared" si="214"/>
        <v>65.71904304347828</v>
      </c>
      <c r="AQ139" s="2"/>
      <c r="AR139" s="2"/>
      <c r="AS139" s="2"/>
      <c r="AT139" s="2"/>
      <c r="AX139" s="75"/>
      <c r="AY139" s="75"/>
      <c r="AZ139" s="75"/>
      <c r="BA139" s="75"/>
      <c r="BB139" s="75"/>
      <c r="BK139" s="12">
        <f t="shared" si="215"/>
        <v>51</v>
      </c>
      <c r="BL139" s="13">
        <f t="shared" si="216"/>
        <v>12.440009999999999</v>
      </c>
      <c r="BM139" s="2">
        <f t="shared" si="217"/>
        <v>12.479419999999999</v>
      </c>
      <c r="BN139" s="2">
        <f t="shared" si="218"/>
        <v>12.259840434782607</v>
      </c>
      <c r="BO139" s="2"/>
      <c r="BP139" s="2"/>
      <c r="BQ139" s="2"/>
      <c r="BR139" s="2"/>
      <c r="BV139" s="28"/>
      <c r="BW139" s="28"/>
      <c r="BX139" s="28"/>
      <c r="BY139" s="28"/>
      <c r="BZ139" s="28"/>
      <c r="CI139" s="12">
        <f t="shared" si="219"/>
        <v>0</v>
      </c>
      <c r="CJ139" s="13" t="str">
        <f t="shared" si="220"/>
        <v/>
      </c>
      <c r="CK139" s="2" t="str">
        <f t="shared" si="221"/>
        <v/>
      </c>
      <c r="CL139" s="2" t="str">
        <f t="shared" si="222"/>
        <v/>
      </c>
      <c r="CM139" s="2"/>
      <c r="CN139" s="2"/>
      <c r="CO139" s="2"/>
      <c r="CP139" s="2"/>
      <c r="CT139" s="79"/>
      <c r="CU139" s="79"/>
      <c r="CV139" s="79"/>
      <c r="CW139" s="79"/>
      <c r="CX139" s="79"/>
      <c r="DG139" s="12">
        <f t="shared" si="223"/>
        <v>51</v>
      </c>
      <c r="DH139" s="13">
        <f t="shared" si="224"/>
        <v>12.695130000000001</v>
      </c>
      <c r="DI139" s="2">
        <f t="shared" si="225"/>
        <v>12.62861</v>
      </c>
      <c r="DJ139" s="2">
        <f t="shared" si="226"/>
        <v>12.708876956521742</v>
      </c>
      <c r="DK139" s="2"/>
      <c r="DL139" s="2"/>
      <c r="DM139" s="2"/>
      <c r="DN139" s="2"/>
      <c r="DR139" s="79"/>
      <c r="DS139" s="79"/>
      <c r="DT139" s="79"/>
      <c r="DU139" s="79"/>
      <c r="DV139" s="79"/>
      <c r="EE139" s="12">
        <f t="shared" si="227"/>
        <v>51</v>
      </c>
      <c r="EF139" s="13">
        <f t="shared" si="228"/>
        <v>2.5741700000000001</v>
      </c>
      <c r="EG139" s="2">
        <f t="shared" si="229"/>
        <v>2.5434700000000001</v>
      </c>
      <c r="EH139" s="2">
        <f t="shared" si="230"/>
        <v>2.5684584782608684</v>
      </c>
      <c r="EI139" s="2"/>
      <c r="EJ139" s="2"/>
      <c r="EK139" s="2"/>
      <c r="EL139" s="2"/>
      <c r="EP139" s="79"/>
      <c r="EQ139" s="79"/>
      <c r="ER139" s="79"/>
      <c r="ES139" s="79"/>
      <c r="ET139" s="79"/>
      <c r="FC139" s="12">
        <f t="shared" si="231"/>
        <v>51</v>
      </c>
      <c r="FD139" s="13">
        <f t="shared" si="232"/>
        <v>1.5758399999999999</v>
      </c>
      <c r="FE139" s="2">
        <f t="shared" si="233"/>
        <v>1.3574299999999999</v>
      </c>
      <c r="FF139" s="2">
        <f t="shared" si="234"/>
        <v>1.5096934782608691</v>
      </c>
      <c r="FG139" s="2"/>
      <c r="FH139" s="2"/>
      <c r="FI139" s="2"/>
      <c r="FJ139" s="2"/>
      <c r="FN139" s="79"/>
      <c r="FO139" s="79"/>
      <c r="FP139" s="79"/>
      <c r="FQ139" s="79"/>
      <c r="FR139" s="79"/>
      <c r="GA139" s="12">
        <f t="shared" si="235"/>
        <v>51</v>
      </c>
      <c r="GB139" s="13">
        <f t="shared" si="236"/>
        <v>2.2455400000000001</v>
      </c>
      <c r="GC139" s="2">
        <f t="shared" si="237"/>
        <v>2.0691199999999998</v>
      </c>
      <c r="GD139" s="2">
        <f t="shared" si="238"/>
        <v>2.135716521739131</v>
      </c>
      <c r="GE139" s="2"/>
      <c r="GF139" s="2"/>
      <c r="GG139" s="2"/>
      <c r="GH139" s="2"/>
    </row>
    <row r="140" spans="2:190" x14ac:dyDescent="0.25">
      <c r="B140" s="28"/>
      <c r="C140" s="28"/>
      <c r="D140" s="28"/>
      <c r="E140" s="28"/>
      <c r="F140" s="28"/>
      <c r="O140" s="12">
        <f t="shared" si="207"/>
        <v>52</v>
      </c>
      <c r="P140" s="13">
        <f t="shared" si="208"/>
        <v>84.685069999999996</v>
      </c>
      <c r="Q140" s="2">
        <f t="shared" si="209"/>
        <v>84.665679999999995</v>
      </c>
      <c r="R140" s="2">
        <f t="shared" si="210"/>
        <v>84.528422608695678</v>
      </c>
      <c r="S140" s="2"/>
      <c r="T140" s="2"/>
      <c r="U140" s="2"/>
      <c r="V140" s="2"/>
      <c r="Z140" s="108"/>
      <c r="AA140" s="108"/>
      <c r="AB140" s="108"/>
      <c r="AC140" s="108"/>
      <c r="AD140" s="108"/>
      <c r="AM140" s="12">
        <f t="shared" si="211"/>
        <v>52</v>
      </c>
      <c r="AN140" s="13">
        <f t="shared" si="212"/>
        <v>65.854240000000004</v>
      </c>
      <c r="AO140" s="2">
        <f t="shared" si="213"/>
        <v>65.256360000000001</v>
      </c>
      <c r="AP140" s="2">
        <f t="shared" si="214"/>
        <v>65.586953043478275</v>
      </c>
      <c r="AQ140" s="2"/>
      <c r="AR140" s="2"/>
      <c r="AS140" s="2"/>
      <c r="AT140" s="2"/>
      <c r="AX140" s="75"/>
      <c r="AY140" s="75"/>
      <c r="AZ140" s="75"/>
      <c r="BA140" s="75"/>
      <c r="BB140" s="75"/>
      <c r="BK140" s="12">
        <f t="shared" si="215"/>
        <v>52</v>
      </c>
      <c r="BL140" s="13">
        <f t="shared" si="216"/>
        <v>12.501530000000001</v>
      </c>
      <c r="BM140" s="2">
        <f t="shared" si="217"/>
        <v>12.87974</v>
      </c>
      <c r="BN140" s="2">
        <f t="shared" si="218"/>
        <v>12.660160434782608</v>
      </c>
      <c r="BO140" s="2"/>
      <c r="BP140" s="2"/>
      <c r="BQ140" s="2"/>
      <c r="BR140" s="2"/>
      <c r="BV140" s="28"/>
      <c r="BW140" s="28"/>
      <c r="BX140" s="28"/>
      <c r="BY140" s="28"/>
      <c r="BZ140" s="28"/>
      <c r="CI140" s="12">
        <f t="shared" si="219"/>
        <v>0</v>
      </c>
      <c r="CJ140" s="13" t="str">
        <f t="shared" si="220"/>
        <v/>
      </c>
      <c r="CK140" s="2" t="str">
        <f t="shared" si="221"/>
        <v/>
      </c>
      <c r="CL140" s="2" t="str">
        <f t="shared" si="222"/>
        <v/>
      </c>
      <c r="CM140" s="2"/>
      <c r="CN140" s="2"/>
      <c r="CO140" s="2"/>
      <c r="CP140" s="2"/>
      <c r="CT140" s="79"/>
      <c r="CU140" s="79"/>
      <c r="CV140" s="79"/>
      <c r="CW140" s="79"/>
      <c r="CX140" s="79"/>
      <c r="DG140" s="12">
        <f t="shared" si="223"/>
        <v>52</v>
      </c>
      <c r="DH140" s="13">
        <f t="shared" si="224"/>
        <v>12.70166</v>
      </c>
      <c r="DI140" s="2">
        <f t="shared" si="225"/>
        <v>12.62396</v>
      </c>
      <c r="DJ140" s="2">
        <f t="shared" si="226"/>
        <v>12.704226956521742</v>
      </c>
      <c r="DK140" s="2"/>
      <c r="DL140" s="2"/>
      <c r="DM140" s="2"/>
      <c r="DN140" s="2"/>
      <c r="DR140" s="79"/>
      <c r="DS140" s="79"/>
      <c r="DT140" s="79"/>
      <c r="DU140" s="79"/>
      <c r="DV140" s="79"/>
      <c r="EE140" s="12">
        <f t="shared" si="227"/>
        <v>52</v>
      </c>
      <c r="EF140" s="13">
        <f t="shared" si="228"/>
        <v>2.5838700000000001</v>
      </c>
      <c r="EG140" s="2">
        <f t="shared" si="229"/>
        <v>2.59666</v>
      </c>
      <c r="EH140" s="2">
        <f t="shared" si="230"/>
        <v>2.6216484782608682</v>
      </c>
      <c r="EI140" s="2"/>
      <c r="EJ140" s="2"/>
      <c r="EK140" s="2"/>
      <c r="EL140" s="2"/>
      <c r="EP140" s="79"/>
      <c r="EQ140" s="79"/>
      <c r="ER140" s="79"/>
      <c r="ES140" s="79"/>
      <c r="ET140" s="79"/>
      <c r="FC140" s="12">
        <f t="shared" si="231"/>
        <v>52</v>
      </c>
      <c r="FD140" s="13">
        <f t="shared" si="232"/>
        <v>1.60805</v>
      </c>
      <c r="FE140" s="2">
        <f t="shared" si="233"/>
        <v>1.38988</v>
      </c>
      <c r="FF140" s="2">
        <f t="shared" si="234"/>
        <v>1.5421434782608692</v>
      </c>
      <c r="FG140" s="2"/>
      <c r="FH140" s="2"/>
      <c r="FI140" s="2"/>
      <c r="FJ140" s="2"/>
      <c r="FN140" s="79"/>
      <c r="FO140" s="79"/>
      <c r="FP140" s="79"/>
      <c r="FQ140" s="79"/>
      <c r="FR140" s="79"/>
      <c r="GA140" s="12">
        <f t="shared" si="235"/>
        <v>52</v>
      </c>
      <c r="GB140" s="13">
        <f t="shared" si="236"/>
        <v>2.2028500000000002</v>
      </c>
      <c r="GC140" s="2">
        <f t="shared" si="237"/>
        <v>2.0200900000000002</v>
      </c>
      <c r="GD140" s="2">
        <f t="shared" si="238"/>
        <v>2.0866865217391313</v>
      </c>
      <c r="GE140" s="2"/>
      <c r="GF140" s="2"/>
      <c r="GG140" s="2"/>
      <c r="GH140" s="2"/>
    </row>
    <row r="141" spans="2:190" x14ac:dyDescent="0.25">
      <c r="B141" s="28"/>
      <c r="C141" s="28"/>
      <c r="D141" s="28"/>
      <c r="E141" s="28"/>
      <c r="F141" s="28"/>
      <c r="O141" s="12">
        <f t="shared" si="207"/>
        <v>61</v>
      </c>
      <c r="P141" s="13">
        <f t="shared" si="208"/>
        <v>88.734499999999997</v>
      </c>
      <c r="Q141" s="2">
        <f t="shared" si="209"/>
        <v>88.733800000000002</v>
      </c>
      <c r="R141" s="2">
        <f t="shared" si="210"/>
        <v>88.596542608695685</v>
      </c>
      <c r="S141" s="2"/>
      <c r="T141" s="2"/>
      <c r="U141" s="2"/>
      <c r="V141" s="2"/>
      <c r="Z141" s="108"/>
      <c r="AA141" s="108"/>
      <c r="AB141" s="108"/>
      <c r="AC141" s="108"/>
      <c r="AD141" s="108"/>
      <c r="AM141" s="12">
        <f t="shared" si="211"/>
        <v>61</v>
      </c>
      <c r="AN141" s="13">
        <f t="shared" si="212"/>
        <v>67.493340000000003</v>
      </c>
      <c r="AO141" s="2">
        <f t="shared" si="213"/>
        <v>66.636939999999996</v>
      </c>
      <c r="AP141" s="2">
        <f t="shared" si="214"/>
        <v>66.967533043478269</v>
      </c>
      <c r="AQ141" s="2"/>
      <c r="AR141" s="2"/>
      <c r="AS141" s="2"/>
      <c r="AT141" s="2"/>
      <c r="AX141" s="75"/>
      <c r="AY141" s="75"/>
      <c r="AZ141" s="75"/>
      <c r="BA141" s="75"/>
      <c r="BB141" s="75"/>
      <c r="BK141" s="12">
        <f t="shared" si="215"/>
        <v>61</v>
      </c>
      <c r="BL141" s="13">
        <f t="shared" si="216"/>
        <v>11.336729999999999</v>
      </c>
      <c r="BM141" s="2">
        <f t="shared" si="217"/>
        <v>11.961220000000001</v>
      </c>
      <c r="BN141" s="2">
        <f t="shared" si="218"/>
        <v>11.741640434782608</v>
      </c>
      <c r="BO141" s="2"/>
      <c r="BP141" s="2"/>
      <c r="BQ141" s="2"/>
      <c r="BR141" s="2"/>
      <c r="BV141" s="28"/>
      <c r="BW141" s="28"/>
      <c r="BX141" s="28"/>
      <c r="BY141" s="28"/>
      <c r="BZ141" s="28"/>
      <c r="CI141" s="12">
        <f t="shared" si="219"/>
        <v>0</v>
      </c>
      <c r="CJ141" s="13" t="str">
        <f t="shared" si="220"/>
        <v/>
      </c>
      <c r="CK141" s="2" t="str">
        <f t="shared" si="221"/>
        <v/>
      </c>
      <c r="CL141" s="2" t="str">
        <f t="shared" si="222"/>
        <v/>
      </c>
      <c r="CM141" s="2"/>
      <c r="CN141" s="2"/>
      <c r="CO141" s="2"/>
      <c r="CP141" s="2"/>
      <c r="CT141" s="79"/>
      <c r="CU141" s="79"/>
      <c r="CV141" s="79"/>
      <c r="CW141" s="79"/>
      <c r="CX141" s="79"/>
      <c r="DG141" s="12">
        <f t="shared" si="223"/>
        <v>61</v>
      </c>
      <c r="DH141" s="13">
        <f t="shared" si="224"/>
        <v>11.713200000000001</v>
      </c>
      <c r="DI141" s="2">
        <f t="shared" si="225"/>
        <v>11.597429999999999</v>
      </c>
      <c r="DJ141" s="2">
        <f t="shared" si="226"/>
        <v>11.677696956521741</v>
      </c>
      <c r="DK141" s="2"/>
      <c r="DL141" s="2"/>
      <c r="DM141" s="2"/>
      <c r="DN141" s="2"/>
      <c r="DR141" s="79"/>
      <c r="DS141" s="79"/>
      <c r="DT141" s="79"/>
      <c r="DU141" s="79"/>
      <c r="DV141" s="79"/>
      <c r="EE141" s="12">
        <f t="shared" si="227"/>
        <v>61</v>
      </c>
      <c r="EF141" s="13">
        <f t="shared" si="228"/>
        <v>2.5183900000000001</v>
      </c>
      <c r="EG141" s="2">
        <f t="shared" si="229"/>
        <v>2.4214799999999999</v>
      </c>
      <c r="EH141" s="2">
        <f t="shared" si="230"/>
        <v>2.4464684782608681</v>
      </c>
      <c r="EI141" s="2"/>
      <c r="EJ141" s="2"/>
      <c r="EK141" s="2"/>
      <c r="EL141" s="2"/>
      <c r="EP141" s="79"/>
      <c r="EQ141" s="79"/>
      <c r="ER141" s="79"/>
      <c r="ES141" s="79"/>
      <c r="ET141" s="79"/>
      <c r="FC141" s="12">
        <f t="shared" si="231"/>
        <v>61</v>
      </c>
      <c r="FD141" s="13">
        <f t="shared" si="232"/>
        <v>1.63514</v>
      </c>
      <c r="FE141" s="2">
        <f t="shared" si="233"/>
        <v>1.52932</v>
      </c>
      <c r="FF141" s="2">
        <f t="shared" si="234"/>
        <v>1.6815834782608692</v>
      </c>
      <c r="FG141" s="2"/>
      <c r="FH141" s="2"/>
      <c r="FI141" s="2"/>
      <c r="FJ141" s="2"/>
      <c r="FN141" s="79"/>
      <c r="FO141" s="79"/>
      <c r="FP141" s="79"/>
      <c r="FQ141" s="79"/>
      <c r="FR141" s="79"/>
      <c r="GA141" s="12">
        <f t="shared" si="235"/>
        <v>61</v>
      </c>
      <c r="GB141" s="13">
        <f t="shared" si="236"/>
        <v>2.3151999999999999</v>
      </c>
      <c r="GC141" s="2">
        <f t="shared" si="237"/>
        <v>2.2591299999999999</v>
      </c>
      <c r="GD141" s="2">
        <f t="shared" si="238"/>
        <v>2.325726521739131</v>
      </c>
      <c r="GE141" s="2"/>
      <c r="GF141" s="2"/>
      <c r="GG141" s="2"/>
      <c r="GH141" s="2"/>
    </row>
    <row r="142" spans="2:190" x14ac:dyDescent="0.25">
      <c r="B142" s="28"/>
      <c r="C142" s="28"/>
      <c r="D142" s="28"/>
      <c r="E142" s="28"/>
      <c r="F142" s="28"/>
      <c r="O142" s="12">
        <f t="shared" si="207"/>
        <v>62</v>
      </c>
      <c r="P142" s="13">
        <f t="shared" si="208"/>
        <v>88.719250000000002</v>
      </c>
      <c r="Q142" s="2">
        <f t="shared" si="209"/>
        <v>88.453100000000006</v>
      </c>
      <c r="R142" s="2">
        <f t="shared" si="210"/>
        <v>88.315842608695689</v>
      </c>
      <c r="S142" s="2"/>
      <c r="T142" s="2"/>
      <c r="U142" s="2"/>
      <c r="V142" s="2"/>
      <c r="Z142" s="108"/>
      <c r="AA142" s="108"/>
      <c r="AB142" s="108"/>
      <c r="AC142" s="108"/>
      <c r="AD142" s="108"/>
      <c r="AM142" s="12">
        <f t="shared" si="211"/>
        <v>62</v>
      </c>
      <c r="AN142" s="13">
        <f t="shared" si="212"/>
        <v>67.568049999999999</v>
      </c>
      <c r="AO142" s="2">
        <f t="shared" si="213"/>
        <v>66.355450000000005</v>
      </c>
      <c r="AP142" s="2">
        <f t="shared" si="214"/>
        <v>66.686043043478278</v>
      </c>
      <c r="AQ142" s="2"/>
      <c r="AR142" s="2"/>
      <c r="AS142" s="2"/>
      <c r="AT142" s="2"/>
      <c r="AX142" s="75"/>
      <c r="AY142" s="75"/>
      <c r="AZ142" s="75"/>
      <c r="BA142" s="75"/>
      <c r="BB142" s="75"/>
      <c r="BK142" s="12">
        <f t="shared" si="215"/>
        <v>62</v>
      </c>
      <c r="BL142" s="13">
        <f t="shared" si="216"/>
        <v>11.200390000000001</v>
      </c>
      <c r="BM142" s="2">
        <f t="shared" si="217"/>
        <v>12.32015</v>
      </c>
      <c r="BN142" s="2">
        <f t="shared" si="218"/>
        <v>12.100570434782608</v>
      </c>
      <c r="BO142" s="2"/>
      <c r="BP142" s="2"/>
      <c r="BQ142" s="2"/>
      <c r="BR142" s="2"/>
      <c r="BV142" s="28"/>
      <c r="BW142" s="28"/>
      <c r="BX142" s="28"/>
      <c r="BY142" s="28"/>
      <c r="BZ142" s="28"/>
      <c r="CI142" s="12">
        <f t="shared" si="219"/>
        <v>0</v>
      </c>
      <c r="CJ142" s="13" t="str">
        <f t="shared" si="220"/>
        <v/>
      </c>
      <c r="CK142" s="2" t="str">
        <f t="shared" si="221"/>
        <v/>
      </c>
      <c r="CL142" s="2" t="str">
        <f t="shared" si="222"/>
        <v/>
      </c>
      <c r="CM142" s="2"/>
      <c r="CN142" s="2"/>
      <c r="CO142" s="2"/>
      <c r="CP142" s="2"/>
      <c r="CT142" s="79"/>
      <c r="CU142" s="79"/>
      <c r="CV142" s="79"/>
      <c r="CW142" s="79"/>
      <c r="CX142" s="79"/>
      <c r="DG142" s="12">
        <f t="shared" si="223"/>
        <v>62</v>
      </c>
      <c r="DH142" s="13">
        <f t="shared" si="224"/>
        <v>11.71368</v>
      </c>
      <c r="DI142" s="2">
        <f t="shared" si="225"/>
        <v>11.61261</v>
      </c>
      <c r="DJ142" s="2">
        <f t="shared" si="226"/>
        <v>11.692876956521742</v>
      </c>
      <c r="DK142" s="2"/>
      <c r="DL142" s="2"/>
      <c r="DM142" s="2"/>
      <c r="DN142" s="2"/>
      <c r="DR142" s="79"/>
      <c r="DS142" s="79"/>
      <c r="DT142" s="79"/>
      <c r="DU142" s="79"/>
      <c r="DV142" s="79"/>
      <c r="EE142" s="12">
        <f t="shared" si="227"/>
        <v>62</v>
      </c>
      <c r="EF142" s="13">
        <f t="shared" si="228"/>
        <v>2.50604</v>
      </c>
      <c r="EG142" s="2">
        <f t="shared" si="229"/>
        <v>2.4333200000000001</v>
      </c>
      <c r="EH142" s="2">
        <f t="shared" si="230"/>
        <v>2.4583084782608684</v>
      </c>
      <c r="EI142" s="2"/>
      <c r="EJ142" s="2"/>
      <c r="EK142" s="2"/>
      <c r="EL142" s="2"/>
      <c r="EP142" s="79"/>
      <c r="EQ142" s="79"/>
      <c r="ER142" s="79"/>
      <c r="ES142" s="79"/>
      <c r="ET142" s="79"/>
      <c r="FC142" s="12">
        <f t="shared" si="231"/>
        <v>62</v>
      </c>
      <c r="FD142" s="13">
        <f t="shared" si="232"/>
        <v>1.6315900000000001</v>
      </c>
      <c r="FE142" s="2">
        <f t="shared" si="233"/>
        <v>1.50763</v>
      </c>
      <c r="FF142" s="2">
        <f t="shared" si="234"/>
        <v>1.6598934782608692</v>
      </c>
      <c r="FG142" s="2"/>
      <c r="FH142" s="2"/>
      <c r="FI142" s="2"/>
      <c r="FJ142" s="2"/>
      <c r="FN142" s="79"/>
      <c r="FO142" s="79"/>
      <c r="FP142" s="79"/>
      <c r="FQ142" s="79"/>
      <c r="FR142" s="79"/>
      <c r="GA142" s="12">
        <f t="shared" si="235"/>
        <v>62</v>
      </c>
      <c r="GB142" s="13">
        <f t="shared" si="236"/>
        <v>2.3073000000000001</v>
      </c>
      <c r="GC142" s="2">
        <f t="shared" si="237"/>
        <v>2.22113</v>
      </c>
      <c r="GD142" s="2">
        <f t="shared" si="238"/>
        <v>2.2877265217391312</v>
      </c>
      <c r="GE142" s="2"/>
      <c r="GF142" s="2"/>
      <c r="GG142" s="2"/>
      <c r="GH142" s="2"/>
    </row>
    <row r="143" spans="2:190" x14ac:dyDescent="0.25">
      <c r="B143" s="28"/>
      <c r="C143" s="28"/>
      <c r="D143" s="28"/>
      <c r="E143" s="28"/>
      <c r="F143" s="28"/>
      <c r="O143" s="12">
        <f t="shared" si="207"/>
        <v>71</v>
      </c>
      <c r="P143" s="13">
        <f t="shared" si="208"/>
        <v>87.608360000000005</v>
      </c>
      <c r="Q143" s="2">
        <f t="shared" si="209"/>
        <v>87.736410000000006</v>
      </c>
      <c r="R143" s="2">
        <f t="shared" si="210"/>
        <v>87.59915260869569</v>
      </c>
      <c r="S143" s="2"/>
      <c r="T143" s="2"/>
      <c r="U143" s="2"/>
      <c r="V143" s="2"/>
      <c r="Z143" s="108"/>
      <c r="AA143" s="108"/>
      <c r="AB143" s="108"/>
      <c r="AC143" s="108"/>
      <c r="AD143" s="108"/>
      <c r="AM143" s="12">
        <f t="shared" si="211"/>
        <v>71</v>
      </c>
      <c r="AN143" s="13">
        <f t="shared" si="212"/>
        <v>64.605630000000005</v>
      </c>
      <c r="AO143" s="2">
        <f t="shared" si="213"/>
        <v>64.054389999999998</v>
      </c>
      <c r="AP143" s="2">
        <f t="shared" si="214"/>
        <v>64.384983043478272</v>
      </c>
      <c r="AQ143" s="2"/>
      <c r="AR143" s="2"/>
      <c r="AS143" s="2"/>
      <c r="AT143" s="2"/>
      <c r="AX143" s="75"/>
      <c r="AY143" s="75"/>
      <c r="AZ143" s="75"/>
      <c r="BA143" s="75"/>
      <c r="BB143" s="75"/>
      <c r="BK143" s="12">
        <f t="shared" si="215"/>
        <v>71</v>
      </c>
      <c r="BL143" s="13">
        <f t="shared" si="216"/>
        <v>14.89162</v>
      </c>
      <c r="BM143" s="2">
        <f t="shared" si="217"/>
        <v>15.465070000000001</v>
      </c>
      <c r="BN143" s="2">
        <f t="shared" si="218"/>
        <v>15.245490434782608</v>
      </c>
      <c r="BO143" s="2"/>
      <c r="BP143" s="2"/>
      <c r="BQ143" s="2"/>
      <c r="BR143" s="2"/>
      <c r="BV143" s="28"/>
      <c r="BW143" s="28"/>
      <c r="BX143" s="28"/>
      <c r="BY143" s="28"/>
      <c r="BZ143" s="28"/>
      <c r="CI143" s="12">
        <f t="shared" si="219"/>
        <v>0</v>
      </c>
      <c r="CJ143" s="13" t="str">
        <f t="shared" si="220"/>
        <v/>
      </c>
      <c r="CK143" s="2" t="str">
        <f t="shared" si="221"/>
        <v/>
      </c>
      <c r="CL143" s="2" t="str">
        <f t="shared" si="222"/>
        <v/>
      </c>
      <c r="CM143" s="2"/>
      <c r="CN143" s="2"/>
      <c r="CO143" s="2"/>
      <c r="CP143" s="2"/>
      <c r="CT143" s="79"/>
      <c r="CU143" s="79"/>
      <c r="CV143" s="79"/>
      <c r="CW143" s="79"/>
      <c r="CX143" s="79"/>
      <c r="DG143" s="12">
        <f t="shared" si="223"/>
        <v>71</v>
      </c>
      <c r="DH143" s="13">
        <f t="shared" si="224"/>
        <v>12.049709999999999</v>
      </c>
      <c r="DI143" s="2">
        <f t="shared" si="225"/>
        <v>11.941319999999999</v>
      </c>
      <c r="DJ143" s="2">
        <f t="shared" si="226"/>
        <v>12.021586956521741</v>
      </c>
      <c r="DK143" s="2"/>
      <c r="DL143" s="2"/>
      <c r="DM143" s="2"/>
      <c r="DN143" s="2"/>
      <c r="DR143" s="79"/>
      <c r="DS143" s="79"/>
      <c r="DT143" s="79"/>
      <c r="DU143" s="79"/>
      <c r="DV143" s="79"/>
      <c r="EE143" s="12">
        <f t="shared" si="227"/>
        <v>71</v>
      </c>
      <c r="EF143" s="13">
        <f t="shared" si="228"/>
        <v>2.7600500000000001</v>
      </c>
      <c r="EG143" s="2">
        <f t="shared" si="229"/>
        <v>2.7073700000000001</v>
      </c>
      <c r="EH143" s="2">
        <f t="shared" si="230"/>
        <v>2.7323584782608683</v>
      </c>
      <c r="EI143" s="2"/>
      <c r="EJ143" s="2"/>
      <c r="EK143" s="2"/>
      <c r="EL143" s="2"/>
      <c r="EP143" s="79"/>
      <c r="EQ143" s="79"/>
      <c r="ER143" s="79"/>
      <c r="ES143" s="79"/>
      <c r="ET143" s="79"/>
      <c r="FC143" s="12">
        <f t="shared" si="231"/>
        <v>71</v>
      </c>
      <c r="FD143" s="13">
        <f t="shared" si="232"/>
        <v>1.71516</v>
      </c>
      <c r="FE143" s="2">
        <f t="shared" si="233"/>
        <v>1.5442800000000001</v>
      </c>
      <c r="FF143" s="2">
        <f t="shared" si="234"/>
        <v>1.6965434782608693</v>
      </c>
      <c r="FG143" s="2"/>
      <c r="FH143" s="2"/>
      <c r="FI143" s="2"/>
      <c r="FJ143" s="2"/>
      <c r="FN143" s="79"/>
      <c r="FO143" s="79"/>
      <c r="FP143" s="79"/>
      <c r="FQ143" s="79"/>
      <c r="FR143" s="79"/>
      <c r="GA143" s="12">
        <f t="shared" si="235"/>
        <v>71</v>
      </c>
      <c r="GB143" s="13">
        <f t="shared" si="236"/>
        <v>2.43947</v>
      </c>
      <c r="GC143" s="2">
        <f t="shared" si="237"/>
        <v>2.2433299999999998</v>
      </c>
      <c r="GD143" s="2">
        <f t="shared" si="238"/>
        <v>2.3099265217391309</v>
      </c>
      <c r="GE143" s="2"/>
      <c r="GF143" s="2"/>
      <c r="GG143" s="2"/>
      <c r="GH143" s="2"/>
    </row>
    <row r="144" spans="2:190" x14ac:dyDescent="0.25">
      <c r="B144" s="28"/>
      <c r="C144" s="28"/>
      <c r="D144" s="28"/>
      <c r="E144" s="28"/>
      <c r="F144" s="28"/>
      <c r="O144" s="12">
        <f t="shared" si="207"/>
        <v>81</v>
      </c>
      <c r="P144" s="13">
        <f t="shared" si="208"/>
        <v>88.871489999999994</v>
      </c>
      <c r="Q144" s="2">
        <f t="shared" si="209"/>
        <v>88.992189999999994</v>
      </c>
      <c r="R144" s="2">
        <f t="shared" si="210"/>
        <v>88.854932608695677</v>
      </c>
      <c r="S144" s="2"/>
      <c r="T144" s="2"/>
      <c r="U144" s="2"/>
      <c r="V144" s="2"/>
      <c r="Z144" s="108"/>
      <c r="AA144" s="108"/>
      <c r="AB144" s="108"/>
      <c r="AC144" s="108"/>
      <c r="AD144" s="108"/>
      <c r="AM144" s="12">
        <f t="shared" si="211"/>
        <v>81</v>
      </c>
      <c r="AN144" s="13">
        <f t="shared" si="212"/>
        <v>66.17304</v>
      </c>
      <c r="AO144" s="2">
        <f t="shared" si="213"/>
        <v>65.758520000000004</v>
      </c>
      <c r="AP144" s="2">
        <f t="shared" si="214"/>
        <v>66.089113043478278</v>
      </c>
      <c r="AQ144" s="2"/>
      <c r="AR144" s="2"/>
      <c r="AS144" s="2"/>
      <c r="AT144" s="2"/>
      <c r="AX144" s="75"/>
      <c r="AY144" s="75"/>
      <c r="AZ144" s="75"/>
      <c r="BA144" s="75"/>
      <c r="BB144" s="75"/>
      <c r="BK144" s="12">
        <f t="shared" si="215"/>
        <v>81</v>
      </c>
      <c r="BL144" s="13">
        <f t="shared" si="216"/>
        <v>12.91602</v>
      </c>
      <c r="BM144" s="2">
        <f t="shared" si="217"/>
        <v>12.996130000000001</v>
      </c>
      <c r="BN144" s="2">
        <f t="shared" si="218"/>
        <v>12.776550434782608</v>
      </c>
      <c r="BO144" s="2"/>
      <c r="BP144" s="2"/>
      <c r="BQ144" s="2"/>
      <c r="BR144" s="2"/>
      <c r="BV144" s="28"/>
      <c r="BW144" s="28"/>
      <c r="BX144" s="28"/>
      <c r="BY144" s="28"/>
      <c r="BZ144" s="28"/>
      <c r="CI144" s="12">
        <f t="shared" si="219"/>
        <v>0</v>
      </c>
      <c r="CJ144" s="13" t="str">
        <f t="shared" si="220"/>
        <v/>
      </c>
      <c r="CK144" s="2" t="str">
        <f t="shared" si="221"/>
        <v/>
      </c>
      <c r="CL144" s="2" t="str">
        <f t="shared" si="222"/>
        <v/>
      </c>
      <c r="CM144" s="2"/>
      <c r="CN144" s="2"/>
      <c r="CO144" s="2"/>
      <c r="CP144" s="2"/>
      <c r="CT144" s="79"/>
      <c r="CU144" s="79"/>
      <c r="CV144" s="79"/>
      <c r="CW144" s="79"/>
      <c r="CX144" s="79"/>
      <c r="DG144" s="12">
        <f t="shared" si="223"/>
        <v>81</v>
      </c>
      <c r="DH144" s="13">
        <f t="shared" si="224"/>
        <v>11.710229999999999</v>
      </c>
      <c r="DI144" s="2">
        <f t="shared" si="225"/>
        <v>11.59783</v>
      </c>
      <c r="DJ144" s="2">
        <f t="shared" si="226"/>
        <v>11.678096956521742</v>
      </c>
      <c r="DK144" s="2"/>
      <c r="DL144" s="2"/>
      <c r="DM144" s="2"/>
      <c r="DN144" s="2"/>
      <c r="DR144" s="79"/>
      <c r="DS144" s="79"/>
      <c r="DT144" s="79"/>
      <c r="DU144" s="79"/>
      <c r="DV144" s="79"/>
      <c r="EE144" s="12">
        <f t="shared" si="227"/>
        <v>81</v>
      </c>
      <c r="EF144" s="13">
        <f t="shared" si="228"/>
        <v>2.6342599999999998</v>
      </c>
      <c r="EG144" s="2">
        <f t="shared" si="229"/>
        <v>2.5343900000000001</v>
      </c>
      <c r="EH144" s="2">
        <f t="shared" si="230"/>
        <v>2.5593784782608684</v>
      </c>
      <c r="EI144" s="2"/>
      <c r="EJ144" s="2"/>
      <c r="EK144" s="2"/>
      <c r="EL144" s="2"/>
      <c r="EP144" s="79"/>
      <c r="EQ144" s="79"/>
      <c r="ER144" s="79"/>
      <c r="ES144" s="79"/>
      <c r="ET144" s="79"/>
      <c r="FC144" s="12">
        <f t="shared" si="231"/>
        <v>81</v>
      </c>
      <c r="FD144" s="13">
        <f t="shared" si="232"/>
        <v>1.72235</v>
      </c>
      <c r="FE144" s="2">
        <f t="shared" si="233"/>
        <v>1.5788199999999999</v>
      </c>
      <c r="FF144" s="2">
        <f t="shared" si="234"/>
        <v>1.7310834782608691</v>
      </c>
      <c r="FG144" s="2"/>
      <c r="FH144" s="2"/>
      <c r="FI144" s="2"/>
      <c r="FJ144" s="2"/>
      <c r="FN144" s="79"/>
      <c r="FO144" s="79"/>
      <c r="FP144" s="79"/>
      <c r="FQ144" s="79"/>
      <c r="FR144" s="79"/>
      <c r="GA144" s="12">
        <f t="shared" si="235"/>
        <v>81</v>
      </c>
      <c r="GB144" s="13">
        <f t="shared" si="236"/>
        <v>2.42727</v>
      </c>
      <c r="GC144" s="2">
        <f t="shared" si="237"/>
        <v>2.3752300000000002</v>
      </c>
      <c r="GD144" s="2">
        <f t="shared" si="238"/>
        <v>2.4418265217391313</v>
      </c>
      <c r="GE144" s="2"/>
      <c r="GF144" s="2"/>
      <c r="GG144" s="2"/>
      <c r="GH144" s="2"/>
    </row>
    <row r="145" spans="2:190" x14ac:dyDescent="0.25">
      <c r="B145" s="28"/>
      <c r="C145" s="28"/>
      <c r="D145" s="28"/>
      <c r="E145" s="28"/>
      <c r="F145" s="28"/>
      <c r="O145" s="12">
        <f t="shared" si="207"/>
        <v>82</v>
      </c>
      <c r="P145" s="13">
        <f t="shared" si="208"/>
        <v>88.866919999999993</v>
      </c>
      <c r="Q145" s="2">
        <f t="shared" si="209"/>
        <v>88.931290000000004</v>
      </c>
      <c r="R145" s="2">
        <f t="shared" si="210"/>
        <v>88.794032608695687</v>
      </c>
      <c r="S145" s="2"/>
      <c r="T145" s="2"/>
      <c r="U145" s="2"/>
      <c r="V145" s="2"/>
      <c r="Z145" s="108"/>
      <c r="AA145" s="108"/>
      <c r="AB145" s="108"/>
      <c r="AC145" s="108"/>
      <c r="AD145" s="108"/>
      <c r="AM145" s="12">
        <f t="shared" si="211"/>
        <v>82</v>
      </c>
      <c r="AN145" s="13">
        <f t="shared" si="212"/>
        <v>66.133560000000003</v>
      </c>
      <c r="AO145" s="2">
        <f t="shared" si="213"/>
        <v>65.019019999999998</v>
      </c>
      <c r="AP145" s="2">
        <f t="shared" si="214"/>
        <v>65.349613043478271</v>
      </c>
      <c r="AQ145" s="2"/>
      <c r="AR145" s="2"/>
      <c r="AS145" s="2"/>
      <c r="AT145" s="2"/>
      <c r="AX145" s="75"/>
      <c r="AY145" s="75"/>
      <c r="AZ145" s="75"/>
      <c r="BA145" s="75"/>
      <c r="BB145" s="75"/>
      <c r="BK145" s="12">
        <f t="shared" si="215"/>
        <v>82</v>
      </c>
      <c r="BL145" s="13">
        <f t="shared" si="216"/>
        <v>12.993539999999999</v>
      </c>
      <c r="BM145" s="2">
        <f t="shared" si="217"/>
        <v>14.03955</v>
      </c>
      <c r="BN145" s="2">
        <f t="shared" si="218"/>
        <v>13.819970434782608</v>
      </c>
      <c r="BO145" s="2"/>
      <c r="BP145" s="2"/>
      <c r="BQ145" s="2"/>
      <c r="BR145" s="2"/>
      <c r="BV145" s="28"/>
      <c r="BW145" s="28"/>
      <c r="BX145" s="28"/>
      <c r="BY145" s="28"/>
      <c r="BZ145" s="28"/>
      <c r="CI145" s="12">
        <f t="shared" si="219"/>
        <v>0</v>
      </c>
      <c r="CJ145" s="13" t="str">
        <f t="shared" si="220"/>
        <v/>
      </c>
      <c r="CK145" s="2" t="str">
        <f t="shared" si="221"/>
        <v/>
      </c>
      <c r="CL145" s="2" t="str">
        <f t="shared" si="222"/>
        <v/>
      </c>
      <c r="CM145" s="2"/>
      <c r="CN145" s="2"/>
      <c r="CO145" s="2"/>
      <c r="CP145" s="2"/>
      <c r="CT145" s="79"/>
      <c r="CU145" s="79"/>
      <c r="CV145" s="79"/>
      <c r="CW145" s="79"/>
      <c r="CX145" s="79"/>
      <c r="DG145" s="12">
        <f t="shared" si="223"/>
        <v>82</v>
      </c>
      <c r="DH145" s="13">
        <f t="shared" si="224"/>
        <v>11.7135</v>
      </c>
      <c r="DI145" s="2">
        <f t="shared" si="225"/>
        <v>11.62426</v>
      </c>
      <c r="DJ145" s="2">
        <f t="shared" si="226"/>
        <v>11.704526956521741</v>
      </c>
      <c r="DK145" s="2"/>
      <c r="DL145" s="2"/>
      <c r="DM145" s="2"/>
      <c r="DN145" s="2"/>
      <c r="DR145" s="79"/>
      <c r="DS145" s="79"/>
      <c r="DT145" s="79"/>
      <c r="DU145" s="79"/>
      <c r="DV145" s="79"/>
      <c r="EE145" s="12">
        <f t="shared" si="227"/>
        <v>82</v>
      </c>
      <c r="EF145" s="13">
        <f t="shared" si="228"/>
        <v>2.6416900000000001</v>
      </c>
      <c r="EG145" s="2">
        <f t="shared" si="229"/>
        <v>2.5888900000000001</v>
      </c>
      <c r="EH145" s="2">
        <f t="shared" si="230"/>
        <v>2.6138784782608684</v>
      </c>
      <c r="EI145" s="2"/>
      <c r="EJ145" s="2"/>
      <c r="EK145" s="2"/>
      <c r="EL145" s="2"/>
      <c r="EP145" s="79"/>
      <c r="EQ145" s="79"/>
      <c r="ER145" s="79"/>
      <c r="ES145" s="79"/>
      <c r="ET145" s="79"/>
      <c r="FC145" s="12">
        <f t="shared" si="231"/>
        <v>82</v>
      </c>
      <c r="FD145" s="13">
        <f t="shared" si="232"/>
        <v>1.7420800000000001</v>
      </c>
      <c r="FE145" s="2">
        <f t="shared" si="233"/>
        <v>1.5780799999999999</v>
      </c>
      <c r="FF145" s="2">
        <f t="shared" si="234"/>
        <v>1.7303434782608691</v>
      </c>
      <c r="FG145" s="2"/>
      <c r="FH145" s="2"/>
      <c r="FI145" s="2"/>
      <c r="FJ145" s="2"/>
      <c r="FN145" s="79"/>
      <c r="FO145" s="79"/>
      <c r="FP145" s="79"/>
      <c r="FQ145" s="79"/>
      <c r="FR145" s="79"/>
      <c r="GA145" s="12">
        <f t="shared" si="235"/>
        <v>82</v>
      </c>
      <c r="GB145" s="13">
        <f t="shared" si="236"/>
        <v>2.43865</v>
      </c>
      <c r="GC145" s="2">
        <f t="shared" si="237"/>
        <v>2.3388200000000001</v>
      </c>
      <c r="GD145" s="2">
        <f t="shared" si="238"/>
        <v>2.4054165217391312</v>
      </c>
      <c r="GE145" s="2"/>
      <c r="GF145" s="2"/>
      <c r="GG145" s="2"/>
      <c r="GH145" s="2"/>
    </row>
    <row r="146" spans="2:190" x14ac:dyDescent="0.25">
      <c r="B146" s="28"/>
      <c r="C146" s="28"/>
      <c r="D146" s="28"/>
      <c r="E146" s="28"/>
      <c r="F146" s="28"/>
      <c r="O146" s="12">
        <f t="shared" si="207"/>
        <v>91</v>
      </c>
      <c r="P146" s="13">
        <f t="shared" si="208"/>
        <v>84.672960000000003</v>
      </c>
      <c r="Q146" s="2">
        <f t="shared" si="209"/>
        <v>84.660560000000004</v>
      </c>
      <c r="R146" s="2">
        <f t="shared" si="210"/>
        <v>84.523302608695687</v>
      </c>
      <c r="S146" s="2"/>
      <c r="T146" s="2"/>
      <c r="U146" s="2"/>
      <c r="V146" s="2"/>
      <c r="Z146" s="108"/>
      <c r="AA146" s="108"/>
      <c r="AB146" s="108"/>
      <c r="AC146" s="108"/>
      <c r="AD146" s="108"/>
      <c r="AM146" s="12">
        <f t="shared" si="211"/>
        <v>91</v>
      </c>
      <c r="AN146" s="13">
        <f t="shared" si="212"/>
        <v>67.277869999999993</v>
      </c>
      <c r="AO146" s="2">
        <f t="shared" si="213"/>
        <v>67.616129999999998</v>
      </c>
      <c r="AP146" s="2">
        <f t="shared" si="214"/>
        <v>67.946723043478272</v>
      </c>
      <c r="AQ146" s="2"/>
      <c r="AR146" s="2"/>
      <c r="AS146" s="2"/>
      <c r="AT146" s="2"/>
      <c r="AX146" s="75"/>
      <c r="AY146" s="75"/>
      <c r="AZ146" s="75"/>
      <c r="BA146" s="75"/>
      <c r="BB146" s="75"/>
      <c r="BK146" s="12">
        <f t="shared" si="215"/>
        <v>91</v>
      </c>
      <c r="BL146" s="13">
        <f t="shared" si="216"/>
        <v>11.11796</v>
      </c>
      <c r="BM146" s="2">
        <f t="shared" si="217"/>
        <v>11.244</v>
      </c>
      <c r="BN146" s="2">
        <f t="shared" si="218"/>
        <v>11.024420434782607</v>
      </c>
      <c r="BO146" s="2"/>
      <c r="BP146" s="2"/>
      <c r="BQ146" s="2"/>
      <c r="BR146" s="2"/>
      <c r="BV146" s="28"/>
      <c r="BW146" s="28"/>
      <c r="BX146" s="28"/>
      <c r="BY146" s="28"/>
      <c r="BZ146" s="28"/>
      <c r="CI146" s="12">
        <f t="shared" si="219"/>
        <v>0</v>
      </c>
      <c r="CJ146" s="13" t="str">
        <f t="shared" si="220"/>
        <v/>
      </c>
      <c r="CK146" s="2" t="str">
        <f t="shared" si="221"/>
        <v/>
      </c>
      <c r="CL146" s="2" t="str">
        <f t="shared" si="222"/>
        <v/>
      </c>
      <c r="CM146" s="2"/>
      <c r="CN146" s="2"/>
      <c r="CO146" s="2"/>
      <c r="CP146" s="2"/>
      <c r="CT146" s="79"/>
      <c r="CU146" s="79"/>
      <c r="CV146" s="79"/>
      <c r="CW146" s="79"/>
      <c r="CX146" s="79"/>
      <c r="DG146" s="12">
        <f t="shared" si="223"/>
        <v>91</v>
      </c>
      <c r="DH146" s="13">
        <f t="shared" si="224"/>
        <v>12.68102</v>
      </c>
      <c r="DI146" s="2">
        <f t="shared" si="225"/>
        <v>12.570069999999999</v>
      </c>
      <c r="DJ146" s="2">
        <f t="shared" si="226"/>
        <v>12.650336956521741</v>
      </c>
      <c r="DK146" s="2"/>
      <c r="DL146" s="2"/>
      <c r="DM146" s="2"/>
      <c r="DN146" s="2"/>
      <c r="DR146" s="79"/>
      <c r="DS146" s="79"/>
      <c r="DT146" s="79"/>
      <c r="DU146" s="79"/>
      <c r="DV146" s="79"/>
      <c r="EE146" s="12">
        <f t="shared" si="227"/>
        <v>91</v>
      </c>
      <c r="EF146" s="13">
        <f t="shared" si="228"/>
        <v>2.6402999999999999</v>
      </c>
      <c r="EG146" s="2">
        <f t="shared" si="229"/>
        <v>2.5184000000000002</v>
      </c>
      <c r="EH146" s="2">
        <f t="shared" si="230"/>
        <v>2.5433884782608684</v>
      </c>
      <c r="EI146" s="2"/>
      <c r="EJ146" s="2"/>
      <c r="EK146" s="2"/>
      <c r="EL146" s="2"/>
      <c r="EP146" s="79"/>
      <c r="EQ146" s="79"/>
      <c r="ER146" s="79"/>
      <c r="ES146" s="79"/>
      <c r="ET146" s="79"/>
      <c r="FC146" s="12">
        <f t="shared" si="231"/>
        <v>91</v>
      </c>
      <c r="FD146" s="13">
        <f t="shared" si="232"/>
        <v>1.58874</v>
      </c>
      <c r="FE146" s="2">
        <f t="shared" si="233"/>
        <v>1.4375199999999999</v>
      </c>
      <c r="FF146" s="2">
        <f t="shared" si="234"/>
        <v>1.5897834782608691</v>
      </c>
      <c r="FG146" s="2"/>
      <c r="FH146" s="2"/>
      <c r="FI146" s="2"/>
      <c r="FJ146" s="2"/>
      <c r="FN146" s="79"/>
      <c r="FO146" s="79"/>
      <c r="FP146" s="79"/>
      <c r="FQ146" s="79"/>
      <c r="FR146" s="79"/>
      <c r="GA146" s="12">
        <f t="shared" si="235"/>
        <v>91</v>
      </c>
      <c r="GB146" s="13">
        <f t="shared" si="236"/>
        <v>2.2258800000000001</v>
      </c>
      <c r="GC146" s="2">
        <f t="shared" si="237"/>
        <v>2.1346500000000002</v>
      </c>
      <c r="GD146" s="2">
        <f t="shared" si="238"/>
        <v>2.2012465217391313</v>
      </c>
      <c r="GE146" s="2"/>
      <c r="GF146" s="2"/>
      <c r="GG146" s="2"/>
      <c r="GH146" s="2"/>
    </row>
    <row r="147" spans="2:190" x14ac:dyDescent="0.25">
      <c r="B147" s="28"/>
      <c r="C147" s="28"/>
      <c r="D147" s="28"/>
      <c r="E147" s="28"/>
      <c r="F147" s="28"/>
      <c r="O147" s="12">
        <f t="shared" si="207"/>
        <v>92</v>
      </c>
      <c r="P147" s="13">
        <f t="shared" si="208"/>
        <v>84.647379999999998</v>
      </c>
      <c r="Q147" s="2">
        <f t="shared" si="209"/>
        <v>84.560550000000006</v>
      </c>
      <c r="R147" s="2">
        <f t="shared" si="210"/>
        <v>84.423292608695689</v>
      </c>
      <c r="S147" s="2"/>
      <c r="T147" s="2"/>
      <c r="U147" s="2"/>
      <c r="V147" s="2"/>
      <c r="Z147" s="108"/>
      <c r="AA147" s="108"/>
      <c r="AB147" s="108"/>
      <c r="AC147" s="108"/>
      <c r="AD147" s="108"/>
      <c r="AM147" s="12">
        <f t="shared" si="211"/>
        <v>92</v>
      </c>
      <c r="AN147" s="13">
        <f t="shared" si="212"/>
        <v>67.318929999999995</v>
      </c>
      <c r="AO147" s="2">
        <f t="shared" si="213"/>
        <v>67.530349999999999</v>
      </c>
      <c r="AP147" s="2">
        <f t="shared" si="214"/>
        <v>67.860943043478272</v>
      </c>
      <c r="AQ147" s="2"/>
      <c r="AR147" s="2"/>
      <c r="AS147" s="2"/>
      <c r="AT147" s="2"/>
      <c r="AX147" s="75"/>
      <c r="AY147" s="75"/>
      <c r="AZ147" s="75"/>
      <c r="BA147" s="75"/>
      <c r="BB147" s="75"/>
      <c r="BK147" s="12">
        <f t="shared" si="215"/>
        <v>92</v>
      </c>
      <c r="BL147" s="13">
        <f t="shared" si="216"/>
        <v>11.02275</v>
      </c>
      <c r="BM147" s="2">
        <f t="shared" si="217"/>
        <v>10.94825</v>
      </c>
      <c r="BN147" s="2">
        <f t="shared" si="218"/>
        <v>10.728670434782607</v>
      </c>
      <c r="BO147" s="2"/>
      <c r="BP147" s="2"/>
      <c r="BQ147" s="2"/>
      <c r="BR147" s="2"/>
      <c r="BV147" s="28"/>
      <c r="BW147" s="28"/>
      <c r="BX147" s="28"/>
      <c r="BY147" s="28"/>
      <c r="BZ147" s="28"/>
      <c r="CI147" s="12">
        <f t="shared" si="219"/>
        <v>0</v>
      </c>
      <c r="CJ147" s="13" t="str">
        <f t="shared" si="220"/>
        <v/>
      </c>
      <c r="CK147" s="2" t="str">
        <f t="shared" si="221"/>
        <v/>
      </c>
      <c r="CL147" s="2" t="str">
        <f t="shared" si="222"/>
        <v/>
      </c>
      <c r="CM147" s="2"/>
      <c r="CN147" s="2"/>
      <c r="CO147" s="2"/>
      <c r="CP147" s="2"/>
      <c r="CT147" s="79"/>
      <c r="CU147" s="79"/>
      <c r="CV147" s="79"/>
      <c r="CW147" s="79"/>
      <c r="CX147" s="79"/>
      <c r="DG147" s="12">
        <f t="shared" si="223"/>
        <v>92</v>
      </c>
      <c r="DH147" s="13">
        <f t="shared" si="224"/>
        <v>12.673439999999999</v>
      </c>
      <c r="DI147" s="2">
        <f t="shared" si="225"/>
        <v>12.59259</v>
      </c>
      <c r="DJ147" s="2">
        <f t="shared" si="226"/>
        <v>12.672856956521741</v>
      </c>
      <c r="DK147" s="2"/>
      <c r="DL147" s="2"/>
      <c r="DM147" s="2"/>
      <c r="DN147" s="2"/>
      <c r="DR147" s="79"/>
      <c r="DS147" s="79"/>
      <c r="DT147" s="79"/>
      <c r="DU147" s="79"/>
      <c r="DV147" s="79"/>
      <c r="EE147" s="12">
        <f t="shared" si="227"/>
        <v>92</v>
      </c>
      <c r="EF147" s="13">
        <f t="shared" si="228"/>
        <v>2.6369899999999999</v>
      </c>
      <c r="EG147" s="2">
        <f t="shared" si="229"/>
        <v>2.5699200000000002</v>
      </c>
      <c r="EH147" s="2">
        <f t="shared" si="230"/>
        <v>2.5949084782608685</v>
      </c>
      <c r="EI147" s="2"/>
      <c r="EJ147" s="2"/>
      <c r="EK147" s="2"/>
      <c r="EL147" s="2"/>
      <c r="EP147" s="79"/>
      <c r="EQ147" s="79"/>
      <c r="ER147" s="79"/>
      <c r="ES147" s="79"/>
      <c r="ET147" s="79"/>
      <c r="FC147" s="12">
        <f t="shared" si="231"/>
        <v>92</v>
      </c>
      <c r="FD147" s="13">
        <f t="shared" si="232"/>
        <v>1.5871500000000001</v>
      </c>
      <c r="FE147" s="2">
        <f t="shared" si="233"/>
        <v>1.3900699999999999</v>
      </c>
      <c r="FF147" s="2">
        <f t="shared" si="234"/>
        <v>1.5423334782608691</v>
      </c>
      <c r="FG147" s="2"/>
      <c r="FH147" s="2"/>
      <c r="FI147" s="2"/>
      <c r="FJ147" s="2"/>
      <c r="FN147" s="79"/>
      <c r="FO147" s="79"/>
      <c r="FP147" s="79"/>
      <c r="FQ147" s="79"/>
      <c r="FR147" s="79"/>
      <c r="GA147" s="12">
        <f t="shared" si="235"/>
        <v>92</v>
      </c>
      <c r="GB147" s="13">
        <f t="shared" si="236"/>
        <v>2.2077599999999999</v>
      </c>
      <c r="GC147" s="2">
        <f t="shared" si="237"/>
        <v>2.1639900000000001</v>
      </c>
      <c r="GD147" s="2">
        <f t="shared" si="238"/>
        <v>2.2305865217391312</v>
      </c>
      <c r="GE147" s="2"/>
      <c r="GF147" s="2"/>
      <c r="GG147" s="2"/>
      <c r="GH147" s="2"/>
    </row>
    <row r="148" spans="2:190" x14ac:dyDescent="0.25">
      <c r="B148" s="28"/>
      <c r="C148" s="28"/>
      <c r="D148" s="28"/>
      <c r="E148" s="28"/>
      <c r="F148" s="28"/>
      <c r="O148" s="12">
        <f t="shared" si="207"/>
        <v>101</v>
      </c>
      <c r="P148" s="13">
        <f t="shared" si="208"/>
        <v>87.335099999999997</v>
      </c>
      <c r="Q148" s="2">
        <f t="shared" si="209"/>
        <v>87.234949999999998</v>
      </c>
      <c r="R148" s="2">
        <f t="shared" si="210"/>
        <v>87.097692608695681</v>
      </c>
      <c r="S148" s="2"/>
      <c r="T148" s="2"/>
      <c r="U148" s="2"/>
      <c r="V148" s="2"/>
      <c r="Z148" s="108"/>
      <c r="AA148" s="108"/>
      <c r="AB148" s="108"/>
      <c r="AC148" s="108"/>
      <c r="AD148" s="108"/>
      <c r="AM148" s="12">
        <f t="shared" si="211"/>
        <v>101</v>
      </c>
      <c r="AN148" s="13">
        <f t="shared" si="212"/>
        <v>65.8767</v>
      </c>
      <c r="AO148" s="2">
        <f t="shared" si="213"/>
        <v>65.695220000000006</v>
      </c>
      <c r="AP148" s="2">
        <f t="shared" si="214"/>
        <v>66.02581304347828</v>
      </c>
      <c r="AQ148" s="2"/>
      <c r="AR148" s="2"/>
      <c r="AS148" s="2"/>
      <c r="AT148" s="2"/>
      <c r="AX148" s="75"/>
      <c r="AY148" s="75"/>
      <c r="AZ148" s="75"/>
      <c r="BA148" s="75"/>
      <c r="BB148" s="75"/>
      <c r="BK148" s="12">
        <f t="shared" si="215"/>
        <v>101</v>
      </c>
      <c r="BL148" s="13">
        <f t="shared" si="216"/>
        <v>12.327360000000001</v>
      </c>
      <c r="BM148" s="2">
        <f t="shared" si="217"/>
        <v>11.525690000000001</v>
      </c>
      <c r="BN148" s="2">
        <f t="shared" si="218"/>
        <v>11.306110434782608</v>
      </c>
      <c r="BO148" s="2"/>
      <c r="BP148" s="2"/>
      <c r="BQ148" s="2"/>
      <c r="BR148" s="2"/>
      <c r="BV148" s="28"/>
      <c r="BW148" s="28"/>
      <c r="BX148" s="28"/>
      <c r="BY148" s="28"/>
      <c r="BZ148" s="28"/>
      <c r="CI148" s="12">
        <f t="shared" si="219"/>
        <v>0</v>
      </c>
      <c r="CJ148" s="13" t="str">
        <f t="shared" si="220"/>
        <v/>
      </c>
      <c r="CK148" s="2" t="str">
        <f t="shared" si="221"/>
        <v/>
      </c>
      <c r="CL148" s="2" t="str">
        <f t="shared" si="222"/>
        <v/>
      </c>
      <c r="CM148" s="2"/>
      <c r="CN148" s="2"/>
      <c r="CO148" s="2"/>
      <c r="CP148" s="2"/>
      <c r="CT148" s="79"/>
      <c r="CU148" s="79"/>
      <c r="CV148" s="79"/>
      <c r="CW148" s="79"/>
      <c r="CX148" s="79"/>
      <c r="DG148" s="12">
        <f t="shared" si="223"/>
        <v>101</v>
      </c>
      <c r="DH148" s="13">
        <f t="shared" si="224"/>
        <v>12.03992</v>
      </c>
      <c r="DI148" s="2">
        <f t="shared" si="225"/>
        <v>11.92595</v>
      </c>
      <c r="DJ148" s="2">
        <f t="shared" si="226"/>
        <v>12.006216956521742</v>
      </c>
      <c r="DK148" s="2"/>
      <c r="DL148" s="2"/>
      <c r="DM148" s="2"/>
      <c r="DN148" s="2"/>
      <c r="DR148" s="79"/>
      <c r="DS148" s="79"/>
      <c r="DT148" s="79"/>
      <c r="DU148" s="79"/>
      <c r="DV148" s="79"/>
      <c r="EE148" s="12">
        <f t="shared" si="227"/>
        <v>101</v>
      </c>
      <c r="EF148" s="13">
        <f t="shared" si="228"/>
        <v>2.7364600000000001</v>
      </c>
      <c r="EG148" s="2">
        <f t="shared" si="229"/>
        <v>2.6335999999999999</v>
      </c>
      <c r="EH148" s="2">
        <f t="shared" si="230"/>
        <v>2.6585884782608682</v>
      </c>
      <c r="EI148" s="2"/>
      <c r="EJ148" s="2"/>
      <c r="EK148" s="2"/>
      <c r="EL148" s="2"/>
      <c r="EP148" s="79"/>
      <c r="EQ148" s="79"/>
      <c r="ER148" s="79"/>
      <c r="ES148" s="79"/>
      <c r="ET148" s="79"/>
      <c r="FC148" s="12">
        <f t="shared" si="231"/>
        <v>101</v>
      </c>
      <c r="FD148" s="13">
        <f t="shared" si="232"/>
        <v>1.7862499999999999</v>
      </c>
      <c r="FE148" s="2">
        <f t="shared" si="233"/>
        <v>1.5553300000000001</v>
      </c>
      <c r="FF148" s="2">
        <f t="shared" si="234"/>
        <v>1.7075934782608693</v>
      </c>
      <c r="FG148" s="2"/>
      <c r="FH148" s="2"/>
      <c r="FI148" s="2"/>
      <c r="FJ148" s="2"/>
      <c r="FN148" s="79"/>
      <c r="FO148" s="79"/>
      <c r="FP148" s="79"/>
      <c r="FQ148" s="79"/>
      <c r="FR148" s="79"/>
      <c r="GA148" s="12">
        <f t="shared" si="235"/>
        <v>101</v>
      </c>
      <c r="GB148" s="13">
        <f t="shared" si="236"/>
        <v>2.7939600000000002</v>
      </c>
      <c r="GC148" s="2">
        <f t="shared" si="237"/>
        <v>2.8995000000000002</v>
      </c>
      <c r="GD148" s="2">
        <f t="shared" si="238"/>
        <v>2.9660965217391313</v>
      </c>
      <c r="GE148" s="2"/>
      <c r="GF148" s="2"/>
      <c r="GG148" s="2"/>
      <c r="GH148" s="2"/>
    </row>
    <row r="149" spans="2:190" x14ac:dyDescent="0.25">
      <c r="B149" s="28"/>
      <c r="C149" s="28"/>
      <c r="D149" s="28"/>
      <c r="E149" s="28"/>
      <c r="F149" s="28"/>
      <c r="O149" s="12">
        <f t="shared" si="207"/>
        <v>102</v>
      </c>
      <c r="P149" s="13">
        <f t="shared" si="208"/>
        <v>87.196169999999995</v>
      </c>
      <c r="Q149" s="2">
        <f t="shared" si="209"/>
        <v>87.254130000000004</v>
      </c>
      <c r="R149" s="2">
        <f t="shared" si="210"/>
        <v>87.116872608695687</v>
      </c>
      <c r="S149" s="2"/>
      <c r="T149" s="2"/>
      <c r="U149" s="2"/>
      <c r="V149" s="2"/>
      <c r="Z149" s="108"/>
      <c r="AA149" s="108"/>
      <c r="AB149" s="108"/>
      <c r="AC149" s="108"/>
      <c r="AD149" s="108"/>
      <c r="AM149" s="12">
        <f t="shared" si="211"/>
        <v>102</v>
      </c>
      <c r="AN149" s="13">
        <f t="shared" si="212"/>
        <v>65.753649999999993</v>
      </c>
      <c r="AO149" s="2">
        <f t="shared" si="213"/>
        <v>65.673069999999996</v>
      </c>
      <c r="AP149" s="2">
        <f t="shared" si="214"/>
        <v>66.003663043478269</v>
      </c>
      <c r="AQ149" s="2"/>
      <c r="AR149" s="2"/>
      <c r="AS149" s="2"/>
      <c r="AT149" s="2"/>
      <c r="AX149" s="75"/>
      <c r="AY149" s="75"/>
      <c r="AZ149" s="75"/>
      <c r="BA149" s="75"/>
      <c r="BB149" s="75"/>
      <c r="BK149" s="12">
        <f t="shared" si="215"/>
        <v>102</v>
      </c>
      <c r="BL149" s="13">
        <f t="shared" si="216"/>
        <v>12.275980000000001</v>
      </c>
      <c r="BM149" s="2">
        <f t="shared" si="217"/>
        <v>11.559150000000001</v>
      </c>
      <c r="BN149" s="2">
        <f t="shared" si="218"/>
        <v>11.339570434782608</v>
      </c>
      <c r="BO149" s="2"/>
      <c r="BP149" s="2"/>
      <c r="BQ149" s="2"/>
      <c r="BR149" s="2"/>
      <c r="BV149" s="28"/>
      <c r="BW149" s="28"/>
      <c r="BX149" s="28"/>
      <c r="BY149" s="28"/>
      <c r="BZ149" s="28"/>
      <c r="CI149" s="12">
        <f t="shared" si="219"/>
        <v>0</v>
      </c>
      <c r="CJ149" s="13" t="str">
        <f t="shared" si="220"/>
        <v/>
      </c>
      <c r="CK149" s="2" t="str">
        <f t="shared" si="221"/>
        <v/>
      </c>
      <c r="CL149" s="2" t="str">
        <f t="shared" si="222"/>
        <v/>
      </c>
      <c r="CM149" s="2"/>
      <c r="CN149" s="2"/>
      <c r="CO149" s="2"/>
      <c r="CP149" s="2"/>
      <c r="CT149" s="79"/>
      <c r="CU149" s="79"/>
      <c r="CV149" s="79"/>
      <c r="CW149" s="79"/>
      <c r="CX149" s="79"/>
      <c r="DG149" s="12">
        <f t="shared" si="223"/>
        <v>102</v>
      </c>
      <c r="DH149" s="13">
        <f t="shared" si="224"/>
        <v>12.01976</v>
      </c>
      <c r="DI149" s="2">
        <f t="shared" si="225"/>
        <v>11.92413</v>
      </c>
      <c r="DJ149" s="2">
        <f t="shared" si="226"/>
        <v>12.004396956521742</v>
      </c>
      <c r="DK149" s="2"/>
      <c r="DL149" s="2"/>
      <c r="DM149" s="2"/>
      <c r="DN149" s="2"/>
      <c r="DR149" s="79"/>
      <c r="DS149" s="79"/>
      <c r="DT149" s="79"/>
      <c r="DU149" s="79"/>
      <c r="DV149" s="79"/>
      <c r="EE149" s="12">
        <f t="shared" si="227"/>
        <v>102</v>
      </c>
      <c r="EF149" s="13">
        <f t="shared" si="228"/>
        <v>2.7164700000000002</v>
      </c>
      <c r="EG149" s="2">
        <f t="shared" si="229"/>
        <v>2.6189</v>
      </c>
      <c r="EH149" s="2">
        <f t="shared" si="230"/>
        <v>2.6438884782608683</v>
      </c>
      <c r="EI149" s="2"/>
      <c r="EJ149" s="2"/>
      <c r="EK149" s="2"/>
      <c r="EL149" s="2"/>
      <c r="EP149" s="79"/>
      <c r="EQ149" s="79"/>
      <c r="ER149" s="79"/>
      <c r="ES149" s="79"/>
      <c r="ET149" s="79"/>
      <c r="FC149" s="12">
        <f t="shared" si="231"/>
        <v>102</v>
      </c>
      <c r="FD149" s="13">
        <f t="shared" si="232"/>
        <v>1.7736000000000001</v>
      </c>
      <c r="FE149" s="2">
        <f t="shared" si="233"/>
        <v>1.59466</v>
      </c>
      <c r="FF149" s="2">
        <f t="shared" si="234"/>
        <v>1.7469234782608691</v>
      </c>
      <c r="FG149" s="2"/>
      <c r="FH149" s="2"/>
      <c r="FI149" s="2"/>
      <c r="FJ149" s="2"/>
      <c r="FN149" s="79"/>
      <c r="FO149" s="79"/>
      <c r="FP149" s="79"/>
      <c r="FQ149" s="79"/>
      <c r="FR149" s="79"/>
      <c r="GA149" s="12">
        <f t="shared" si="235"/>
        <v>102</v>
      </c>
      <c r="GB149" s="13">
        <f t="shared" si="236"/>
        <v>2.8059099999999999</v>
      </c>
      <c r="GC149" s="2">
        <f t="shared" si="237"/>
        <v>2.93418</v>
      </c>
      <c r="GD149" s="2">
        <f t="shared" si="238"/>
        <v>3.0007765217391311</v>
      </c>
      <c r="GE149" s="2"/>
      <c r="GF149" s="2"/>
      <c r="GG149" s="2"/>
      <c r="GH149" s="2"/>
    </row>
    <row r="150" spans="2:190" x14ac:dyDescent="0.25">
      <c r="B150" s="28"/>
      <c r="C150" s="28"/>
      <c r="D150" s="28"/>
      <c r="E150" s="28"/>
      <c r="F150" s="28"/>
      <c r="O150" s="12">
        <f t="shared" si="207"/>
        <v>121</v>
      </c>
      <c r="P150" s="13">
        <f t="shared" si="208"/>
        <v>82.504760000000005</v>
      </c>
      <c r="Q150" s="2">
        <f t="shared" si="209"/>
        <v>82.667410000000004</v>
      </c>
      <c r="R150" s="2">
        <f t="shared" si="210"/>
        <v>82.530152608695687</v>
      </c>
      <c r="S150" s="2"/>
      <c r="T150" s="2"/>
      <c r="U150" s="2"/>
      <c r="V150" s="2"/>
      <c r="Z150" s="108"/>
      <c r="AA150" s="108"/>
      <c r="AB150" s="108"/>
      <c r="AC150" s="108"/>
      <c r="AD150" s="108"/>
      <c r="AM150" s="12">
        <f t="shared" si="211"/>
        <v>121</v>
      </c>
      <c r="AN150" s="13">
        <f t="shared" si="212"/>
        <v>66.358199999999997</v>
      </c>
      <c r="AO150" s="2">
        <f t="shared" si="213"/>
        <v>66.06953</v>
      </c>
      <c r="AP150" s="2">
        <f t="shared" si="214"/>
        <v>66.400123043478274</v>
      </c>
      <c r="AQ150" s="2"/>
      <c r="AR150" s="2"/>
      <c r="AS150" s="2"/>
      <c r="AT150" s="2"/>
      <c r="AX150" s="75"/>
      <c r="AY150" s="75"/>
      <c r="AZ150" s="75"/>
      <c r="BA150" s="75"/>
      <c r="BB150" s="75"/>
      <c r="BK150" s="12">
        <f t="shared" si="215"/>
        <v>121</v>
      </c>
      <c r="BL150" s="13">
        <f t="shared" si="216"/>
        <v>11.81992</v>
      </c>
      <c r="BM150" s="2">
        <f t="shared" si="217"/>
        <v>11.804869999999999</v>
      </c>
      <c r="BN150" s="2">
        <f t="shared" si="218"/>
        <v>11.585290434782607</v>
      </c>
      <c r="BO150" s="2"/>
      <c r="BP150" s="2"/>
      <c r="BQ150" s="2"/>
      <c r="BR150" s="2"/>
      <c r="BV150" s="28"/>
      <c r="BW150" s="28"/>
      <c r="BX150" s="28"/>
      <c r="BY150" s="28"/>
      <c r="BZ150" s="28"/>
      <c r="CI150" s="12">
        <f t="shared" si="219"/>
        <v>0</v>
      </c>
      <c r="CJ150" s="13" t="str">
        <f t="shared" si="220"/>
        <v/>
      </c>
      <c r="CK150" s="2" t="str">
        <f t="shared" si="221"/>
        <v/>
      </c>
      <c r="CL150" s="2" t="str">
        <f t="shared" si="222"/>
        <v/>
      </c>
      <c r="CM150" s="2"/>
      <c r="CN150" s="2"/>
      <c r="CO150" s="2"/>
      <c r="CP150" s="2"/>
      <c r="CT150" s="79"/>
      <c r="CU150" s="79"/>
      <c r="CV150" s="79"/>
      <c r="CW150" s="79"/>
      <c r="CX150" s="79"/>
      <c r="DG150" s="12">
        <f t="shared" si="223"/>
        <v>121</v>
      </c>
      <c r="DH150" s="13">
        <f t="shared" si="224"/>
        <v>13.292730000000001</v>
      </c>
      <c r="DI150" s="2">
        <f t="shared" si="225"/>
        <v>13.30954</v>
      </c>
      <c r="DJ150" s="2">
        <f t="shared" si="226"/>
        <v>13.389806956521742</v>
      </c>
      <c r="DK150" s="2"/>
      <c r="DL150" s="2"/>
      <c r="DM150" s="2"/>
      <c r="DN150" s="2"/>
      <c r="DR150" s="79"/>
      <c r="DS150" s="79"/>
      <c r="DT150" s="79"/>
      <c r="DU150" s="79"/>
      <c r="DV150" s="79"/>
      <c r="EE150" s="12">
        <f t="shared" si="227"/>
        <v>121</v>
      </c>
      <c r="EF150" s="13">
        <f t="shared" si="228"/>
        <v>2.68649</v>
      </c>
      <c r="EG150" s="2">
        <f t="shared" si="229"/>
        <v>2.6583000000000001</v>
      </c>
      <c r="EH150" s="2">
        <f t="shared" si="230"/>
        <v>2.6832884782608684</v>
      </c>
      <c r="EI150" s="2"/>
      <c r="EJ150" s="2"/>
      <c r="EK150" s="2"/>
      <c r="EL150" s="2"/>
      <c r="EP150" s="79"/>
      <c r="EQ150" s="79"/>
      <c r="ER150" s="79"/>
      <c r="ES150" s="79"/>
      <c r="ET150" s="79"/>
      <c r="FC150" s="12">
        <f t="shared" si="231"/>
        <v>121</v>
      </c>
      <c r="FD150" s="13">
        <f t="shared" si="232"/>
        <v>1.4415899999999999</v>
      </c>
      <c r="FE150" s="2">
        <f t="shared" si="233"/>
        <v>1.30646</v>
      </c>
      <c r="FF150" s="2">
        <f t="shared" si="234"/>
        <v>1.4587234782608691</v>
      </c>
      <c r="FG150" s="2"/>
      <c r="FH150" s="2"/>
      <c r="FI150" s="2"/>
      <c r="FJ150" s="2"/>
      <c r="FN150" s="79"/>
      <c r="FO150" s="79"/>
      <c r="FP150" s="79"/>
      <c r="FQ150" s="79"/>
      <c r="FR150" s="79"/>
      <c r="GA150" s="12">
        <f t="shared" si="235"/>
        <v>121</v>
      </c>
      <c r="GB150" s="13">
        <f t="shared" si="236"/>
        <v>1.97071</v>
      </c>
      <c r="GC150" s="2">
        <f t="shared" si="237"/>
        <v>1.8833800000000001</v>
      </c>
      <c r="GD150" s="2">
        <f t="shared" si="238"/>
        <v>1.9499765217391312</v>
      </c>
      <c r="GE150" s="2"/>
      <c r="GF150" s="2"/>
      <c r="GG150" s="2"/>
      <c r="GH150" s="2"/>
    </row>
    <row r="151" spans="2:190" x14ac:dyDescent="0.25">
      <c r="B151" s="28"/>
      <c r="C151" s="28"/>
      <c r="D151" s="28"/>
      <c r="E151" s="28"/>
      <c r="F151" s="28"/>
      <c r="O151" s="12">
        <f t="shared" si="207"/>
        <v>122</v>
      </c>
      <c r="P151" s="13">
        <f t="shared" si="208"/>
        <v>82.50027</v>
      </c>
      <c r="Q151" s="2">
        <f t="shared" si="209"/>
        <v>82.517150000000001</v>
      </c>
      <c r="R151" s="2">
        <f t="shared" si="210"/>
        <v>82.379892608695684</v>
      </c>
      <c r="S151" s="2"/>
      <c r="T151" s="2"/>
      <c r="U151" s="2"/>
      <c r="V151" s="2"/>
      <c r="Z151" s="108"/>
      <c r="AA151" s="108"/>
      <c r="AB151" s="108"/>
      <c r="AC151" s="108"/>
      <c r="AD151" s="108"/>
      <c r="AM151" s="12">
        <f t="shared" si="211"/>
        <v>122</v>
      </c>
      <c r="AN151" s="13">
        <f t="shared" si="212"/>
        <v>66.328159999999997</v>
      </c>
      <c r="AO151" s="2">
        <f t="shared" si="213"/>
        <v>66.215969999999999</v>
      </c>
      <c r="AP151" s="2">
        <f t="shared" si="214"/>
        <v>66.546563043478272</v>
      </c>
      <c r="AQ151" s="2"/>
      <c r="AR151" s="2"/>
      <c r="AS151" s="2"/>
      <c r="AT151" s="2"/>
      <c r="AX151" s="75"/>
      <c r="AY151" s="75"/>
      <c r="AZ151" s="75"/>
      <c r="BA151" s="75"/>
      <c r="BB151" s="75"/>
      <c r="BK151" s="12">
        <f t="shared" si="215"/>
        <v>122</v>
      </c>
      <c r="BL151" s="13">
        <f t="shared" si="216"/>
        <v>11.85497</v>
      </c>
      <c r="BM151" s="2">
        <f t="shared" si="217"/>
        <v>11.81737</v>
      </c>
      <c r="BN151" s="2">
        <f t="shared" si="218"/>
        <v>11.597790434782608</v>
      </c>
      <c r="BO151" s="2"/>
      <c r="BP151" s="2"/>
      <c r="BQ151" s="2"/>
      <c r="BR151" s="2"/>
      <c r="BV151" s="28"/>
      <c r="BW151" s="28"/>
      <c r="BX151" s="28"/>
      <c r="BY151" s="28"/>
      <c r="BZ151" s="28"/>
      <c r="CI151" s="12">
        <f t="shared" si="219"/>
        <v>0</v>
      </c>
      <c r="CJ151" s="13" t="str">
        <f t="shared" si="220"/>
        <v/>
      </c>
      <c r="CK151" s="2" t="str">
        <f t="shared" si="221"/>
        <v/>
      </c>
      <c r="CL151" s="2" t="str">
        <f t="shared" si="222"/>
        <v/>
      </c>
      <c r="CM151" s="2"/>
      <c r="CN151" s="2"/>
      <c r="CO151" s="2"/>
      <c r="CP151" s="2"/>
      <c r="CT151" s="79"/>
      <c r="CU151" s="79"/>
      <c r="CV151" s="79"/>
      <c r="CW151" s="79"/>
      <c r="CX151" s="79"/>
      <c r="DG151" s="12">
        <f t="shared" si="223"/>
        <v>122</v>
      </c>
      <c r="DH151" s="13">
        <f t="shared" si="224"/>
        <v>13.30001</v>
      </c>
      <c r="DI151" s="2">
        <f t="shared" si="225"/>
        <v>13.221120000000001</v>
      </c>
      <c r="DJ151" s="2">
        <f t="shared" si="226"/>
        <v>13.301386956521743</v>
      </c>
      <c r="DK151" s="2"/>
      <c r="DL151" s="2"/>
      <c r="DM151" s="2"/>
      <c r="DN151" s="2"/>
      <c r="DR151" s="79"/>
      <c r="DS151" s="79"/>
      <c r="DT151" s="79"/>
      <c r="DU151" s="79"/>
      <c r="DV151" s="79"/>
      <c r="EE151" s="12">
        <f t="shared" si="227"/>
        <v>122</v>
      </c>
      <c r="EF151" s="13">
        <f t="shared" si="228"/>
        <v>2.6777600000000001</v>
      </c>
      <c r="EG151" s="2">
        <f t="shared" si="229"/>
        <v>2.6362800000000002</v>
      </c>
      <c r="EH151" s="2">
        <f t="shared" si="230"/>
        <v>2.6612684782608684</v>
      </c>
      <c r="EI151" s="2"/>
      <c r="EJ151" s="2"/>
      <c r="EK151" s="2"/>
      <c r="EL151" s="2"/>
      <c r="EP151" s="79"/>
      <c r="EQ151" s="79"/>
      <c r="ER151" s="79"/>
      <c r="ES151" s="79"/>
      <c r="ET151" s="79"/>
      <c r="FC151" s="12">
        <f t="shared" si="231"/>
        <v>122</v>
      </c>
      <c r="FD151" s="13">
        <f t="shared" si="232"/>
        <v>1.44791</v>
      </c>
      <c r="FE151" s="2">
        <f t="shared" si="233"/>
        <v>1.24844</v>
      </c>
      <c r="FF151" s="2">
        <f t="shared" si="234"/>
        <v>1.4007034782608692</v>
      </c>
      <c r="FG151" s="2"/>
      <c r="FH151" s="2"/>
      <c r="FI151" s="2"/>
      <c r="FJ151" s="2"/>
      <c r="FN151" s="79"/>
      <c r="FO151" s="79"/>
      <c r="FP151" s="79"/>
      <c r="FQ151" s="79"/>
      <c r="FR151" s="79"/>
      <c r="GA151" s="12">
        <f t="shared" si="235"/>
        <v>122</v>
      </c>
      <c r="GB151" s="13">
        <f t="shared" si="236"/>
        <v>1.95042</v>
      </c>
      <c r="GC151" s="2">
        <f t="shared" si="237"/>
        <v>1.82508</v>
      </c>
      <c r="GD151" s="2">
        <f t="shared" si="238"/>
        <v>1.8916765217391311</v>
      </c>
      <c r="GE151" s="2"/>
      <c r="GF151" s="2"/>
      <c r="GG151" s="2"/>
      <c r="GH151" s="2"/>
    </row>
    <row r="152" spans="2:190" x14ac:dyDescent="0.25">
      <c r="B152" s="28"/>
      <c r="C152" s="28"/>
      <c r="D152" s="28"/>
      <c r="E152" s="28"/>
      <c r="F152" s="28"/>
      <c r="O152" s="12">
        <f t="shared" si="207"/>
        <v>131</v>
      </c>
      <c r="P152" s="13">
        <f t="shared" si="208"/>
        <v>85.753609999999995</v>
      </c>
      <c r="Q152" s="2">
        <f t="shared" si="209"/>
        <v>85.923469999999995</v>
      </c>
      <c r="R152" s="2">
        <f t="shared" si="210"/>
        <v>85.786212608695678</v>
      </c>
      <c r="S152" s="2"/>
      <c r="T152" s="2"/>
      <c r="U152" s="2"/>
      <c r="V152" s="2"/>
      <c r="Z152" s="108"/>
      <c r="AA152" s="108"/>
      <c r="AB152" s="108"/>
      <c r="AC152" s="108"/>
      <c r="AD152" s="108"/>
      <c r="AM152" s="12">
        <f t="shared" si="211"/>
        <v>131</v>
      </c>
      <c r="AN152" s="13">
        <f t="shared" si="212"/>
        <v>64.575879999999998</v>
      </c>
      <c r="AO152" s="2">
        <f t="shared" si="213"/>
        <v>64.042509999999993</v>
      </c>
      <c r="AP152" s="2">
        <f t="shared" si="214"/>
        <v>64.373103043478267</v>
      </c>
      <c r="AQ152" s="2"/>
      <c r="AR152" s="2"/>
      <c r="AS152" s="2"/>
      <c r="AT152" s="2"/>
      <c r="AX152" s="75"/>
      <c r="AY152" s="75"/>
      <c r="AZ152" s="75"/>
      <c r="BA152" s="75"/>
      <c r="BB152" s="75"/>
      <c r="BK152" s="12">
        <f t="shared" si="215"/>
        <v>131</v>
      </c>
      <c r="BL152" s="13">
        <f t="shared" si="216"/>
        <v>14.09416</v>
      </c>
      <c r="BM152" s="2">
        <f t="shared" si="217"/>
        <v>14.42164</v>
      </c>
      <c r="BN152" s="2">
        <f t="shared" si="218"/>
        <v>14.202060434782608</v>
      </c>
      <c r="BO152" s="2"/>
      <c r="BP152" s="2"/>
      <c r="BQ152" s="2"/>
      <c r="BR152" s="2"/>
      <c r="BV152" s="28"/>
      <c r="BW152" s="28"/>
      <c r="BX152" s="28"/>
      <c r="BY152" s="28"/>
      <c r="BZ152" s="28"/>
      <c r="CI152" s="12">
        <f t="shared" si="219"/>
        <v>0</v>
      </c>
      <c r="CJ152" s="13" t="str">
        <f t="shared" si="220"/>
        <v/>
      </c>
      <c r="CK152" s="2" t="str">
        <f t="shared" si="221"/>
        <v/>
      </c>
      <c r="CL152" s="2" t="str">
        <f t="shared" si="222"/>
        <v/>
      </c>
      <c r="CM152" s="2"/>
      <c r="CN152" s="2"/>
      <c r="CO152" s="2"/>
      <c r="CP152" s="2"/>
      <c r="CT152" s="79"/>
      <c r="CU152" s="79"/>
      <c r="CV152" s="79"/>
      <c r="CW152" s="79"/>
      <c r="CX152" s="79"/>
      <c r="DG152" s="12">
        <f t="shared" si="223"/>
        <v>131</v>
      </c>
      <c r="DH152" s="13">
        <f t="shared" si="224"/>
        <v>12.608370000000001</v>
      </c>
      <c r="DI152" s="2">
        <f t="shared" si="225"/>
        <v>12.566979999999999</v>
      </c>
      <c r="DJ152" s="2">
        <f t="shared" si="226"/>
        <v>12.647246956521741</v>
      </c>
      <c r="DK152" s="2"/>
      <c r="DL152" s="2"/>
      <c r="DM152" s="2"/>
      <c r="DN152" s="2"/>
      <c r="DR152" s="79"/>
      <c r="DS152" s="79"/>
      <c r="DT152" s="79"/>
      <c r="DU152" s="79"/>
      <c r="DV152" s="79"/>
      <c r="EE152" s="12">
        <f t="shared" si="227"/>
        <v>131</v>
      </c>
      <c r="EF152" s="13">
        <f t="shared" si="228"/>
        <v>2.71408</v>
      </c>
      <c r="EG152" s="2">
        <f t="shared" si="229"/>
        <v>2.7827199999999999</v>
      </c>
      <c r="EH152" s="2">
        <f t="shared" si="230"/>
        <v>2.8077084782608681</v>
      </c>
      <c r="EI152" s="2"/>
      <c r="EJ152" s="2"/>
      <c r="EK152" s="2"/>
      <c r="EL152" s="2"/>
      <c r="EP152" s="79"/>
      <c r="EQ152" s="79"/>
      <c r="ER152" s="79"/>
      <c r="ES152" s="79"/>
      <c r="ET152" s="79"/>
      <c r="FC152" s="12">
        <f t="shared" si="231"/>
        <v>131</v>
      </c>
      <c r="FD152" s="13">
        <f t="shared" si="232"/>
        <v>1.6374599999999999</v>
      </c>
      <c r="FE152" s="2">
        <f t="shared" si="233"/>
        <v>1.5443499999999999</v>
      </c>
      <c r="FF152" s="2">
        <f t="shared" si="234"/>
        <v>1.6966134782608691</v>
      </c>
      <c r="FG152" s="2"/>
      <c r="FH152" s="2"/>
      <c r="FI152" s="2"/>
      <c r="FJ152" s="2"/>
      <c r="FN152" s="79"/>
      <c r="FO152" s="79"/>
      <c r="FP152" s="79"/>
      <c r="FQ152" s="79"/>
      <c r="FR152" s="79"/>
      <c r="GA152" s="12">
        <f t="shared" si="235"/>
        <v>131</v>
      </c>
      <c r="GB152" s="13">
        <f t="shared" si="236"/>
        <v>2.25834</v>
      </c>
      <c r="GC152" s="2">
        <f t="shared" si="237"/>
        <v>2.1947399999999999</v>
      </c>
      <c r="GD152" s="2">
        <f t="shared" si="238"/>
        <v>2.261336521739131</v>
      </c>
      <c r="GE152" s="2"/>
      <c r="GF152" s="2"/>
      <c r="GG152" s="2"/>
      <c r="GH152" s="2"/>
    </row>
    <row r="153" spans="2:190" x14ac:dyDescent="0.25">
      <c r="B153" s="28"/>
      <c r="C153" s="28"/>
      <c r="D153" s="28"/>
      <c r="E153" s="28"/>
      <c r="F153" s="28"/>
      <c r="O153" s="12">
        <f t="shared" si="207"/>
        <v>132</v>
      </c>
      <c r="P153" s="13">
        <f t="shared" si="208"/>
        <v>85.777699999999996</v>
      </c>
      <c r="Q153" s="2">
        <f t="shared" si="209"/>
        <v>85.665809999999993</v>
      </c>
      <c r="R153" s="2">
        <f t="shared" si="210"/>
        <v>85.528552608695676</v>
      </c>
      <c r="S153" s="2"/>
      <c r="T153" s="2"/>
      <c r="U153" s="2"/>
      <c r="V153" s="2"/>
      <c r="Z153" s="108"/>
      <c r="AA153" s="108"/>
      <c r="AB153" s="108"/>
      <c r="AC153" s="108"/>
      <c r="AD153" s="108"/>
      <c r="AM153" s="12">
        <f t="shared" si="211"/>
        <v>132</v>
      </c>
      <c r="AN153" s="13">
        <f t="shared" si="212"/>
        <v>64.347130000000007</v>
      </c>
      <c r="AO153" s="2">
        <f t="shared" si="213"/>
        <v>64.312020000000004</v>
      </c>
      <c r="AP153" s="2">
        <f t="shared" si="214"/>
        <v>64.642613043478278</v>
      </c>
      <c r="AQ153" s="2"/>
      <c r="AR153" s="2"/>
      <c r="AS153" s="2"/>
      <c r="AT153" s="2"/>
      <c r="AX153" s="75"/>
      <c r="AY153" s="75"/>
      <c r="AZ153" s="75"/>
      <c r="BA153" s="75"/>
      <c r="BB153" s="75"/>
      <c r="BK153" s="12">
        <f t="shared" si="215"/>
        <v>132</v>
      </c>
      <c r="BL153" s="13">
        <f t="shared" si="216"/>
        <v>14.261979999999999</v>
      </c>
      <c r="BM153" s="2">
        <f t="shared" si="217"/>
        <v>14.31326</v>
      </c>
      <c r="BN153" s="2">
        <f t="shared" si="218"/>
        <v>14.093680434782607</v>
      </c>
      <c r="BO153" s="2"/>
      <c r="BP153" s="2"/>
      <c r="BQ153" s="2"/>
      <c r="BR153" s="2"/>
      <c r="BV153" s="28"/>
      <c r="BW153" s="28"/>
      <c r="BX153" s="28"/>
      <c r="BY153" s="28"/>
      <c r="BZ153" s="28"/>
      <c r="CI153" s="12">
        <f t="shared" si="219"/>
        <v>0</v>
      </c>
      <c r="CJ153" s="13" t="str">
        <f t="shared" si="220"/>
        <v/>
      </c>
      <c r="CK153" s="2" t="str">
        <f t="shared" si="221"/>
        <v/>
      </c>
      <c r="CL153" s="2" t="str">
        <f t="shared" si="222"/>
        <v/>
      </c>
      <c r="CM153" s="2"/>
      <c r="CN153" s="2"/>
      <c r="CO153" s="2"/>
      <c r="CP153" s="2"/>
      <c r="CT153" s="79"/>
      <c r="CU153" s="79"/>
      <c r="CV153" s="79"/>
      <c r="CW153" s="79"/>
      <c r="CX153" s="79"/>
      <c r="DG153" s="12">
        <f t="shared" si="223"/>
        <v>132</v>
      </c>
      <c r="DH153" s="13">
        <f t="shared" si="224"/>
        <v>12.62533</v>
      </c>
      <c r="DI153" s="2">
        <f t="shared" si="225"/>
        <v>12.49541</v>
      </c>
      <c r="DJ153" s="2">
        <f t="shared" si="226"/>
        <v>12.575676956521741</v>
      </c>
      <c r="DK153" s="2"/>
      <c r="DL153" s="2"/>
      <c r="DM153" s="2"/>
      <c r="DN153" s="2"/>
      <c r="DR153" s="79"/>
      <c r="DS153" s="79"/>
      <c r="DT153" s="79"/>
      <c r="DU153" s="79"/>
      <c r="DV153" s="79"/>
      <c r="EE153" s="12">
        <f t="shared" si="227"/>
        <v>132</v>
      </c>
      <c r="EF153" s="13">
        <f t="shared" si="228"/>
        <v>2.7433999999999998</v>
      </c>
      <c r="EG153" s="2">
        <f t="shared" si="229"/>
        <v>2.7368100000000002</v>
      </c>
      <c r="EH153" s="2">
        <f t="shared" si="230"/>
        <v>2.7617984782608684</v>
      </c>
      <c r="EI153" s="2"/>
      <c r="EJ153" s="2"/>
      <c r="EK153" s="2"/>
      <c r="EL153" s="2"/>
      <c r="EP153" s="79"/>
      <c r="EQ153" s="79"/>
      <c r="ER153" s="79"/>
      <c r="ES153" s="79"/>
      <c r="ET153" s="79"/>
      <c r="FC153" s="12">
        <f t="shared" si="231"/>
        <v>132</v>
      </c>
      <c r="FD153" s="13">
        <f t="shared" si="232"/>
        <v>1.64954</v>
      </c>
      <c r="FE153" s="2">
        <f t="shared" si="233"/>
        <v>1.46383</v>
      </c>
      <c r="FF153" s="2">
        <f t="shared" si="234"/>
        <v>1.6160934782608691</v>
      </c>
      <c r="FG153" s="2"/>
      <c r="FH153" s="2"/>
      <c r="FI153" s="2"/>
      <c r="FJ153" s="2"/>
      <c r="FN153" s="79"/>
      <c r="FO153" s="79"/>
      <c r="FP153" s="79"/>
      <c r="FQ153" s="79"/>
      <c r="FR153" s="79"/>
      <c r="GA153" s="12">
        <f t="shared" si="235"/>
        <v>132</v>
      </c>
      <c r="GB153" s="13">
        <f t="shared" si="236"/>
        <v>2.2854100000000002</v>
      </c>
      <c r="GC153" s="2">
        <f t="shared" si="237"/>
        <v>2.1388500000000001</v>
      </c>
      <c r="GD153" s="2">
        <f t="shared" si="238"/>
        <v>2.2054465217391312</v>
      </c>
      <c r="GE153" s="2"/>
      <c r="GF153" s="2"/>
      <c r="GG153" s="2"/>
      <c r="GH153" s="2"/>
    </row>
    <row r="154" spans="2:190" x14ac:dyDescent="0.25">
      <c r="B154" s="28"/>
      <c r="C154" s="28"/>
      <c r="D154" s="28"/>
      <c r="E154" s="28"/>
      <c r="F154" s="28"/>
      <c r="O154" s="12">
        <f t="shared" si="207"/>
        <v>141</v>
      </c>
      <c r="P154" s="13">
        <f t="shared" si="208"/>
        <v>87.654129999999995</v>
      </c>
      <c r="Q154" s="2">
        <f t="shared" si="209"/>
        <v>88.229140000000001</v>
      </c>
      <c r="R154" s="2">
        <f t="shared" si="210"/>
        <v>88.091882608695684</v>
      </c>
      <c r="S154" s="2"/>
      <c r="T154" s="2"/>
      <c r="U154" s="2"/>
      <c r="V154" s="2"/>
      <c r="Z154" s="108"/>
      <c r="AA154" s="108"/>
      <c r="AB154" s="108"/>
      <c r="AC154" s="108"/>
      <c r="AD154" s="108"/>
      <c r="AM154" s="12">
        <f t="shared" si="211"/>
        <v>141</v>
      </c>
      <c r="AN154" s="13">
        <f t="shared" si="212"/>
        <v>63.410620000000002</v>
      </c>
      <c r="AO154" s="2">
        <f t="shared" si="213"/>
        <v>63.397930000000002</v>
      </c>
      <c r="AP154" s="2">
        <f t="shared" si="214"/>
        <v>63.728523043478276</v>
      </c>
      <c r="AQ154" s="2"/>
      <c r="AR154" s="2"/>
      <c r="AS154" s="2"/>
      <c r="AT154" s="2"/>
      <c r="AX154" s="75"/>
      <c r="AY154" s="75"/>
      <c r="AZ154" s="75"/>
      <c r="BA154" s="75"/>
      <c r="BB154" s="75"/>
      <c r="BK154" s="12">
        <f t="shared" si="215"/>
        <v>141</v>
      </c>
      <c r="BL154" s="13">
        <f t="shared" si="216"/>
        <v>16.068380000000001</v>
      </c>
      <c r="BM154" s="2">
        <f t="shared" si="217"/>
        <v>16.278189999999999</v>
      </c>
      <c r="BN154" s="2">
        <f t="shared" si="218"/>
        <v>16.058610434782608</v>
      </c>
      <c r="BO154" s="2"/>
      <c r="BP154" s="2"/>
      <c r="BQ154" s="2"/>
      <c r="BR154" s="2"/>
      <c r="BV154" s="28"/>
      <c r="BW154" s="28"/>
      <c r="BX154" s="28"/>
      <c r="BY154" s="28"/>
      <c r="BZ154" s="28"/>
      <c r="CI154" s="12">
        <f t="shared" si="219"/>
        <v>0</v>
      </c>
      <c r="CJ154" s="13" t="str">
        <f t="shared" si="220"/>
        <v/>
      </c>
      <c r="CK154" s="2" t="str">
        <f t="shared" si="221"/>
        <v/>
      </c>
      <c r="CL154" s="2" t="str">
        <f t="shared" si="222"/>
        <v/>
      </c>
      <c r="CM154" s="2"/>
      <c r="CN154" s="2"/>
      <c r="CO154" s="2"/>
      <c r="CP154" s="2"/>
      <c r="CT154" s="79"/>
      <c r="CU154" s="79"/>
      <c r="CV154" s="79"/>
      <c r="CW154" s="79"/>
      <c r="CX154" s="79"/>
      <c r="DG154" s="12">
        <f t="shared" si="223"/>
        <v>141</v>
      </c>
      <c r="DH154" s="13">
        <f t="shared" si="224"/>
        <v>12.16736</v>
      </c>
      <c r="DI154" s="2">
        <f t="shared" si="225"/>
        <v>12.134600000000001</v>
      </c>
      <c r="DJ154" s="2">
        <f t="shared" si="226"/>
        <v>12.214866956521742</v>
      </c>
      <c r="DK154" s="2"/>
      <c r="DL154" s="2"/>
      <c r="DM154" s="2"/>
      <c r="DN154" s="2"/>
      <c r="DR154" s="79"/>
      <c r="DS154" s="79"/>
      <c r="DT154" s="79"/>
      <c r="DU154" s="79"/>
      <c r="DV154" s="79"/>
      <c r="EE154" s="12">
        <f t="shared" si="227"/>
        <v>141</v>
      </c>
      <c r="EF154" s="13">
        <f t="shared" si="228"/>
        <v>3.0442399999999998</v>
      </c>
      <c r="EG154" s="2">
        <f t="shared" si="229"/>
        <v>3.1695500000000001</v>
      </c>
      <c r="EH154" s="2">
        <f t="shared" si="230"/>
        <v>3.1945384782608683</v>
      </c>
      <c r="EI154" s="2"/>
      <c r="EJ154" s="2"/>
      <c r="EK154" s="2"/>
      <c r="EL154" s="2"/>
      <c r="EP154" s="79"/>
      <c r="EQ154" s="79"/>
      <c r="ER154" s="79"/>
      <c r="ES154" s="79"/>
      <c r="ET154" s="79"/>
      <c r="FC154" s="12">
        <f t="shared" si="231"/>
        <v>141</v>
      </c>
      <c r="FD154" s="13">
        <f t="shared" si="232"/>
        <v>1.84436</v>
      </c>
      <c r="FE154" s="2">
        <f t="shared" si="233"/>
        <v>1.71862</v>
      </c>
      <c r="FF154" s="2">
        <f t="shared" si="234"/>
        <v>1.8708834782608692</v>
      </c>
      <c r="FG154" s="2"/>
      <c r="FH154" s="2"/>
      <c r="FI154" s="2"/>
      <c r="FJ154" s="2"/>
      <c r="FN154" s="79"/>
      <c r="FO154" s="79"/>
      <c r="FP154" s="79"/>
      <c r="FQ154" s="79"/>
      <c r="FR154" s="79"/>
      <c r="GA154" s="12">
        <f t="shared" si="235"/>
        <v>141</v>
      </c>
      <c r="GB154" s="13">
        <f t="shared" si="236"/>
        <v>2.5360200000000002</v>
      </c>
      <c r="GC154" s="2">
        <f t="shared" si="237"/>
        <v>2.41879</v>
      </c>
      <c r="GD154" s="2">
        <f t="shared" si="238"/>
        <v>2.4853865217391311</v>
      </c>
      <c r="GE154" s="2"/>
      <c r="GF154" s="2"/>
      <c r="GG154" s="2"/>
      <c r="GH154" s="2"/>
    </row>
    <row r="155" spans="2:190" x14ac:dyDescent="0.25">
      <c r="B155" s="28"/>
      <c r="C155" s="28"/>
      <c r="D155" s="28"/>
      <c r="E155" s="28"/>
      <c r="F155" s="28"/>
      <c r="O155" s="12">
        <f t="shared" si="207"/>
        <v>142</v>
      </c>
      <c r="P155" s="13">
        <f t="shared" si="208"/>
        <v>87.576120000000003</v>
      </c>
      <c r="Q155" s="2">
        <f t="shared" si="209"/>
        <v>88.295569999999998</v>
      </c>
      <c r="R155" s="2">
        <f t="shared" si="210"/>
        <v>88.158312608695681</v>
      </c>
      <c r="S155" s="2"/>
      <c r="T155" s="2"/>
      <c r="U155" s="2"/>
      <c r="V155" s="2"/>
      <c r="Z155" s="108"/>
      <c r="AA155" s="108"/>
      <c r="AB155" s="108"/>
      <c r="AC155" s="108"/>
      <c r="AD155" s="108"/>
      <c r="AM155" s="12">
        <f t="shared" si="211"/>
        <v>142</v>
      </c>
      <c r="AN155" s="13">
        <f t="shared" si="212"/>
        <v>63.603029999999997</v>
      </c>
      <c r="AO155" s="2">
        <f t="shared" si="213"/>
        <v>63.488520000000001</v>
      </c>
      <c r="AP155" s="2">
        <f t="shared" si="214"/>
        <v>63.819113043478275</v>
      </c>
      <c r="AQ155" s="2"/>
      <c r="AR155" s="2"/>
      <c r="AS155" s="2"/>
      <c r="AT155" s="2"/>
      <c r="AX155" s="75"/>
      <c r="AY155" s="75"/>
      <c r="AZ155" s="75"/>
      <c r="BA155" s="75"/>
      <c r="BB155" s="75"/>
      <c r="BK155" s="12">
        <f t="shared" si="215"/>
        <v>142</v>
      </c>
      <c r="BL155" s="13">
        <f t="shared" si="216"/>
        <v>15.89922</v>
      </c>
      <c r="BM155" s="2">
        <f t="shared" si="217"/>
        <v>15.95618</v>
      </c>
      <c r="BN155" s="2">
        <f t="shared" si="218"/>
        <v>15.736600434782607</v>
      </c>
      <c r="BO155" s="2"/>
      <c r="BP155" s="2"/>
      <c r="BQ155" s="2"/>
      <c r="BR155" s="2"/>
      <c r="BV155" s="28"/>
      <c r="BW155" s="28"/>
      <c r="BX155" s="28"/>
      <c r="BY155" s="28"/>
      <c r="BZ155" s="28"/>
      <c r="CI155" s="12">
        <f t="shared" si="219"/>
        <v>0</v>
      </c>
      <c r="CJ155" s="13" t="str">
        <f t="shared" si="220"/>
        <v/>
      </c>
      <c r="CK155" s="2" t="str">
        <f t="shared" si="221"/>
        <v/>
      </c>
      <c r="CL155" s="2" t="str">
        <f t="shared" si="222"/>
        <v/>
      </c>
      <c r="CM155" s="2"/>
      <c r="CN155" s="2"/>
      <c r="CO155" s="2"/>
      <c r="CP155" s="2"/>
      <c r="CT155" s="79"/>
      <c r="CU155" s="79"/>
      <c r="CV155" s="79"/>
      <c r="CW155" s="79"/>
      <c r="CX155" s="79"/>
      <c r="DG155" s="12">
        <f t="shared" si="223"/>
        <v>142</v>
      </c>
      <c r="DH155" s="13">
        <f t="shared" si="224"/>
        <v>12.18834</v>
      </c>
      <c r="DI155" s="2">
        <f t="shared" si="225"/>
        <v>12.13876</v>
      </c>
      <c r="DJ155" s="2">
        <f t="shared" si="226"/>
        <v>12.219026956521741</v>
      </c>
      <c r="DK155" s="2"/>
      <c r="DL155" s="2"/>
      <c r="DM155" s="2"/>
      <c r="DN155" s="2"/>
      <c r="DR155" s="79"/>
      <c r="DS155" s="79"/>
      <c r="DT155" s="79"/>
      <c r="DU155" s="79"/>
      <c r="DV155" s="79"/>
      <c r="EE155" s="12">
        <f t="shared" si="227"/>
        <v>142</v>
      </c>
      <c r="EF155" s="13">
        <f t="shared" si="228"/>
        <v>2.9905499999999998</v>
      </c>
      <c r="EG155" s="2">
        <f t="shared" si="229"/>
        <v>3.1324900000000002</v>
      </c>
      <c r="EH155" s="2">
        <f t="shared" si="230"/>
        <v>3.1574784782608685</v>
      </c>
      <c r="EI155" s="2"/>
      <c r="EJ155" s="2"/>
      <c r="EK155" s="2"/>
      <c r="EL155" s="2"/>
      <c r="EP155" s="79"/>
      <c r="EQ155" s="79"/>
      <c r="ER155" s="79"/>
      <c r="ES155" s="79"/>
      <c r="ET155" s="79"/>
      <c r="FC155" s="12">
        <f t="shared" si="231"/>
        <v>142</v>
      </c>
      <c r="FD155" s="13">
        <f t="shared" si="232"/>
        <v>1.8518399999999999</v>
      </c>
      <c r="FE155" s="2">
        <f t="shared" si="233"/>
        <v>1.7110799999999999</v>
      </c>
      <c r="FF155" s="2">
        <f t="shared" si="234"/>
        <v>1.8633434782608691</v>
      </c>
      <c r="FG155" s="2"/>
      <c r="FH155" s="2"/>
      <c r="FI155" s="2"/>
      <c r="FJ155" s="2"/>
      <c r="FN155" s="79"/>
      <c r="FO155" s="79"/>
      <c r="FP155" s="79"/>
      <c r="FQ155" s="79"/>
      <c r="FR155" s="79"/>
      <c r="GA155" s="12">
        <f t="shared" si="235"/>
        <v>142</v>
      </c>
      <c r="GB155" s="13">
        <f t="shared" si="236"/>
        <v>2.58785</v>
      </c>
      <c r="GC155" s="2">
        <f t="shared" si="237"/>
        <v>2.4367399999999999</v>
      </c>
      <c r="GD155" s="2">
        <f t="shared" si="238"/>
        <v>2.503336521739131</v>
      </c>
      <c r="GE155" s="2"/>
      <c r="GF155" s="2"/>
      <c r="GG155" s="2"/>
      <c r="GH155" s="2"/>
    </row>
    <row r="156" spans="2:190" x14ac:dyDescent="0.25">
      <c r="B156" s="28"/>
      <c r="C156" s="28"/>
      <c r="D156" s="28"/>
      <c r="E156" s="28"/>
      <c r="F156" s="28"/>
      <c r="O156" s="12">
        <f t="shared" si="207"/>
        <v>151</v>
      </c>
      <c r="P156" s="13">
        <f t="shared" si="208"/>
        <v>86.382499999999993</v>
      </c>
      <c r="Q156" s="2">
        <f t="shared" si="209"/>
        <v>86.675309999999996</v>
      </c>
      <c r="R156" s="2">
        <f t="shared" si="210"/>
        <v>86.538052608695679</v>
      </c>
      <c r="S156" s="2"/>
      <c r="T156" s="2"/>
      <c r="U156" s="2"/>
      <c r="V156" s="2"/>
      <c r="Z156" s="108"/>
      <c r="AA156" s="108"/>
      <c r="AB156" s="108"/>
      <c r="AC156" s="108"/>
      <c r="AD156" s="108"/>
      <c r="AM156" s="12">
        <f t="shared" si="211"/>
        <v>151</v>
      </c>
      <c r="AN156" s="13">
        <f t="shared" si="212"/>
        <v>64.744219999999999</v>
      </c>
      <c r="AO156" s="2">
        <f t="shared" si="213"/>
        <v>64.397750000000002</v>
      </c>
      <c r="AP156" s="2">
        <f t="shared" si="214"/>
        <v>64.728343043478276</v>
      </c>
      <c r="AQ156" s="2"/>
      <c r="AR156" s="2"/>
      <c r="AS156" s="2"/>
      <c r="AT156" s="2"/>
      <c r="AX156" s="75"/>
      <c r="AY156" s="75"/>
      <c r="AZ156" s="75"/>
      <c r="BA156" s="75"/>
      <c r="BB156" s="75"/>
      <c r="BK156" s="12">
        <f t="shared" si="215"/>
        <v>151</v>
      </c>
      <c r="BL156" s="13">
        <f t="shared" si="216"/>
        <v>13.953480000000001</v>
      </c>
      <c r="BM156" s="2">
        <f t="shared" si="217"/>
        <v>13.981</v>
      </c>
      <c r="BN156" s="2">
        <f t="shared" si="218"/>
        <v>13.761420434782607</v>
      </c>
      <c r="BO156" s="2"/>
      <c r="BP156" s="2"/>
      <c r="BQ156" s="2"/>
      <c r="BR156" s="2"/>
      <c r="BV156" s="28"/>
      <c r="BW156" s="28"/>
      <c r="BX156" s="28"/>
      <c r="BY156" s="28"/>
      <c r="BZ156" s="28"/>
      <c r="CI156" s="12">
        <f t="shared" si="219"/>
        <v>0</v>
      </c>
      <c r="CJ156" s="13" t="str">
        <f t="shared" si="220"/>
        <v/>
      </c>
      <c r="CK156" s="2" t="str">
        <f t="shared" si="221"/>
        <v/>
      </c>
      <c r="CL156" s="2" t="str">
        <f t="shared" si="222"/>
        <v/>
      </c>
      <c r="CM156" s="2"/>
      <c r="CN156" s="2"/>
      <c r="CO156" s="2"/>
      <c r="CP156" s="2"/>
      <c r="CT156" s="79"/>
      <c r="CU156" s="79"/>
      <c r="CV156" s="79"/>
      <c r="CW156" s="79"/>
      <c r="CX156" s="79"/>
      <c r="DG156" s="12">
        <f t="shared" si="223"/>
        <v>151</v>
      </c>
      <c r="DH156" s="13">
        <f t="shared" si="224"/>
        <v>12.32145</v>
      </c>
      <c r="DI156" s="2">
        <f t="shared" si="225"/>
        <v>12.290050000000001</v>
      </c>
      <c r="DJ156" s="2">
        <f t="shared" si="226"/>
        <v>12.370316956521743</v>
      </c>
      <c r="DK156" s="2"/>
      <c r="DL156" s="2"/>
      <c r="DM156" s="2"/>
      <c r="DN156" s="2"/>
      <c r="DR156" s="79"/>
      <c r="DS156" s="79"/>
      <c r="DT156" s="79"/>
      <c r="DU156" s="79"/>
      <c r="DV156" s="79"/>
      <c r="EE156" s="12">
        <f t="shared" si="227"/>
        <v>151</v>
      </c>
      <c r="EF156" s="13">
        <f t="shared" si="228"/>
        <v>2.7004999999999999</v>
      </c>
      <c r="EG156" s="2">
        <f t="shared" si="229"/>
        <v>2.6935899999999999</v>
      </c>
      <c r="EH156" s="2">
        <f t="shared" si="230"/>
        <v>2.7185784782608682</v>
      </c>
      <c r="EI156" s="2"/>
      <c r="EJ156" s="2"/>
      <c r="EK156" s="2"/>
      <c r="EL156" s="2"/>
      <c r="EP156" s="79"/>
      <c r="EQ156" s="79"/>
      <c r="ER156" s="79"/>
      <c r="ES156" s="79"/>
      <c r="ET156" s="79"/>
      <c r="FC156" s="12">
        <f t="shared" si="231"/>
        <v>151</v>
      </c>
      <c r="FD156" s="13">
        <f t="shared" si="232"/>
        <v>1.65143</v>
      </c>
      <c r="FE156" s="2">
        <f t="shared" si="233"/>
        <v>1.53447</v>
      </c>
      <c r="FF156" s="2">
        <f t="shared" si="234"/>
        <v>1.6867334782608692</v>
      </c>
      <c r="FG156" s="2"/>
      <c r="FH156" s="2"/>
      <c r="FI156" s="2"/>
      <c r="FJ156" s="2"/>
      <c r="FN156" s="79"/>
      <c r="FO156" s="79"/>
      <c r="FP156" s="79"/>
      <c r="FQ156" s="79"/>
      <c r="FR156" s="79"/>
      <c r="GA156" s="12">
        <f t="shared" si="235"/>
        <v>151</v>
      </c>
      <c r="GB156" s="13">
        <f t="shared" si="236"/>
        <v>2.32491</v>
      </c>
      <c r="GC156" s="2">
        <f t="shared" si="237"/>
        <v>2.2046199999999998</v>
      </c>
      <c r="GD156" s="2">
        <f t="shared" si="238"/>
        <v>2.2712165217391309</v>
      </c>
      <c r="GE156" s="2"/>
      <c r="GF156" s="2"/>
      <c r="GG156" s="2"/>
      <c r="GH156" s="2"/>
    </row>
    <row r="157" spans="2:190" x14ac:dyDescent="0.25">
      <c r="B157" s="28"/>
      <c r="C157" s="28"/>
      <c r="D157" s="28"/>
      <c r="E157" s="28"/>
      <c r="F157" s="28"/>
      <c r="O157" s="12">
        <f t="shared" si="207"/>
        <v>152</v>
      </c>
      <c r="P157" s="13">
        <f t="shared" si="208"/>
        <v>86.293670000000006</v>
      </c>
      <c r="Q157" s="2">
        <f t="shared" si="209"/>
        <v>86.691800000000001</v>
      </c>
      <c r="R157" s="2">
        <f t="shared" si="210"/>
        <v>86.554542608695684</v>
      </c>
      <c r="S157" s="2"/>
      <c r="T157" s="2"/>
      <c r="U157" s="2"/>
      <c r="V157" s="2"/>
      <c r="Z157" s="108"/>
      <c r="AA157" s="108"/>
      <c r="AB157" s="108"/>
      <c r="AC157" s="108"/>
      <c r="AD157" s="108"/>
      <c r="AM157" s="12">
        <f t="shared" si="211"/>
        <v>152</v>
      </c>
      <c r="AN157" s="13">
        <f t="shared" si="212"/>
        <v>64.784850000000006</v>
      </c>
      <c r="AO157" s="2">
        <f t="shared" si="213"/>
        <v>64.306529999999995</v>
      </c>
      <c r="AP157" s="2">
        <f t="shared" si="214"/>
        <v>64.637123043478269</v>
      </c>
      <c r="AQ157" s="2"/>
      <c r="AR157" s="2"/>
      <c r="AS157" s="2"/>
      <c r="AT157" s="2"/>
      <c r="AX157" s="75"/>
      <c r="AY157" s="75"/>
      <c r="AZ157" s="75"/>
      <c r="BA157" s="75"/>
      <c r="BB157" s="75"/>
      <c r="BK157" s="12">
        <f t="shared" si="215"/>
        <v>152</v>
      </c>
      <c r="BL157" s="13">
        <f t="shared" si="216"/>
        <v>13.8993</v>
      </c>
      <c r="BM157" s="2">
        <f t="shared" si="217"/>
        <v>14.11453</v>
      </c>
      <c r="BN157" s="2">
        <f t="shared" si="218"/>
        <v>13.894950434782608</v>
      </c>
      <c r="BO157" s="2"/>
      <c r="BP157" s="2"/>
      <c r="BQ157" s="2"/>
      <c r="BR157" s="2"/>
      <c r="BV157" s="28"/>
      <c r="BW157" s="28"/>
      <c r="BX157" s="28"/>
      <c r="BY157" s="28"/>
      <c r="BZ157" s="28"/>
      <c r="CI157" s="12">
        <f t="shared" si="219"/>
        <v>0</v>
      </c>
      <c r="CJ157" s="13" t="str">
        <f t="shared" si="220"/>
        <v/>
      </c>
      <c r="CK157" s="2" t="str">
        <f t="shared" si="221"/>
        <v/>
      </c>
      <c r="CL157" s="2" t="str">
        <f t="shared" si="222"/>
        <v/>
      </c>
      <c r="CM157" s="2"/>
      <c r="CN157" s="2"/>
      <c r="CO157" s="2"/>
      <c r="CP157" s="2"/>
      <c r="CT157" s="79"/>
      <c r="CU157" s="79"/>
      <c r="CV157" s="79"/>
      <c r="CW157" s="79"/>
      <c r="CX157" s="79"/>
      <c r="DG157" s="12">
        <f t="shared" si="223"/>
        <v>152</v>
      </c>
      <c r="DH157" s="13">
        <f t="shared" si="224"/>
        <v>12.31756</v>
      </c>
      <c r="DI157" s="2">
        <f t="shared" si="225"/>
        <v>12.289490000000001</v>
      </c>
      <c r="DJ157" s="2">
        <f t="shared" si="226"/>
        <v>12.369756956521742</v>
      </c>
      <c r="DK157" s="2"/>
      <c r="DL157" s="2"/>
      <c r="DM157" s="2"/>
      <c r="DN157" s="2"/>
      <c r="DR157" s="79"/>
      <c r="DS157" s="79"/>
      <c r="DT157" s="79"/>
      <c r="DU157" s="79"/>
      <c r="DV157" s="79"/>
      <c r="EE157" s="12">
        <f t="shared" si="227"/>
        <v>152</v>
      </c>
      <c r="EF157" s="13">
        <f t="shared" si="228"/>
        <v>2.6890800000000001</v>
      </c>
      <c r="EG157" s="2">
        <f t="shared" si="229"/>
        <v>2.70926</v>
      </c>
      <c r="EH157" s="2">
        <f t="shared" si="230"/>
        <v>2.7342484782608683</v>
      </c>
      <c r="EI157" s="2"/>
      <c r="EJ157" s="2"/>
      <c r="EK157" s="2"/>
      <c r="EL157" s="2"/>
      <c r="EP157" s="79"/>
      <c r="EQ157" s="79"/>
      <c r="ER157" s="79"/>
      <c r="ES157" s="79"/>
      <c r="ET157" s="79"/>
      <c r="FC157" s="12">
        <f t="shared" si="231"/>
        <v>152</v>
      </c>
      <c r="FD157" s="13">
        <f t="shared" si="232"/>
        <v>1.6349</v>
      </c>
      <c r="FE157" s="2">
        <f t="shared" si="233"/>
        <v>1.5257700000000001</v>
      </c>
      <c r="FF157" s="2">
        <f t="shared" si="234"/>
        <v>1.6780334782608692</v>
      </c>
      <c r="FG157" s="2"/>
      <c r="FH157" s="2"/>
      <c r="FI157" s="2"/>
      <c r="FJ157" s="2"/>
      <c r="FN157" s="79"/>
      <c r="FO157" s="79"/>
      <c r="FP157" s="79"/>
      <c r="FQ157" s="79"/>
      <c r="FR157" s="79"/>
      <c r="GA157" s="12">
        <f t="shared" si="235"/>
        <v>152</v>
      </c>
      <c r="GB157" s="13">
        <f t="shared" si="236"/>
        <v>2.32437</v>
      </c>
      <c r="GC157" s="2">
        <f t="shared" si="237"/>
        <v>2.2105999999999999</v>
      </c>
      <c r="GD157" s="2">
        <f t="shared" si="238"/>
        <v>2.277196521739131</v>
      </c>
      <c r="GE157" s="2"/>
      <c r="GF157" s="2"/>
      <c r="GG157" s="2"/>
      <c r="GH157" s="2"/>
    </row>
    <row r="158" spans="2:190" x14ac:dyDescent="0.25">
      <c r="B158" s="28"/>
      <c r="C158" s="28"/>
      <c r="D158" s="28"/>
      <c r="E158" s="28"/>
      <c r="F158" s="28"/>
      <c r="O158" s="12">
        <f t="shared" si="207"/>
        <v>161</v>
      </c>
      <c r="P158" s="13">
        <f t="shared" si="208"/>
        <v>85.664370000000005</v>
      </c>
      <c r="Q158" s="2">
        <f t="shared" si="209"/>
        <v>85.903090000000006</v>
      </c>
      <c r="R158" s="2">
        <f t="shared" si="210"/>
        <v>85.765832608695689</v>
      </c>
      <c r="S158" s="2"/>
      <c r="T158" s="2"/>
      <c r="U158" s="2"/>
      <c r="V158" s="2"/>
      <c r="Z158" s="108"/>
      <c r="AA158" s="108"/>
      <c r="AB158" s="108"/>
      <c r="AC158" s="108"/>
      <c r="AD158" s="108"/>
      <c r="AM158" s="12">
        <f t="shared" si="211"/>
        <v>161</v>
      </c>
      <c r="AN158" s="13">
        <f t="shared" si="212"/>
        <v>65.878500000000003</v>
      </c>
      <c r="AO158" s="2">
        <f t="shared" si="213"/>
        <v>65.662030000000001</v>
      </c>
      <c r="AP158" s="2">
        <f t="shared" si="214"/>
        <v>65.992623043478275</v>
      </c>
      <c r="AQ158" s="2"/>
      <c r="AR158" s="2"/>
      <c r="AS158" s="2"/>
      <c r="AT158" s="2"/>
      <c r="AX158" s="75"/>
      <c r="AY158" s="75"/>
      <c r="AZ158" s="75"/>
      <c r="BA158" s="75"/>
      <c r="BB158" s="75"/>
      <c r="BK158" s="12">
        <f t="shared" si="215"/>
        <v>161</v>
      </c>
      <c r="BL158" s="13">
        <f t="shared" si="216"/>
        <v>11.68947</v>
      </c>
      <c r="BM158" s="2">
        <f t="shared" si="217"/>
        <v>11.307270000000001</v>
      </c>
      <c r="BN158" s="2">
        <f t="shared" si="218"/>
        <v>11.087690434782608</v>
      </c>
      <c r="BO158" s="2"/>
      <c r="BP158" s="2"/>
      <c r="BQ158" s="2"/>
      <c r="BR158" s="2"/>
      <c r="BV158" s="28"/>
      <c r="BW158" s="28"/>
      <c r="BX158" s="28"/>
      <c r="BY158" s="28"/>
      <c r="BZ158" s="28"/>
      <c r="CI158" s="12">
        <f t="shared" si="219"/>
        <v>0</v>
      </c>
      <c r="CJ158" s="13" t="str">
        <f t="shared" si="220"/>
        <v/>
      </c>
      <c r="CK158" s="2" t="str">
        <f t="shared" si="221"/>
        <v/>
      </c>
      <c r="CL158" s="2" t="str">
        <f t="shared" si="222"/>
        <v/>
      </c>
      <c r="CM158" s="2"/>
      <c r="CN158" s="2"/>
      <c r="CO158" s="2"/>
      <c r="CP158" s="2"/>
      <c r="CT158" s="79"/>
      <c r="CU158" s="79"/>
      <c r="CV158" s="79"/>
      <c r="CW158" s="79"/>
      <c r="CX158" s="79"/>
      <c r="DG158" s="12">
        <f t="shared" si="223"/>
        <v>161</v>
      </c>
      <c r="DH158" s="13">
        <f t="shared" si="224"/>
        <v>12.37987</v>
      </c>
      <c r="DI158" s="2">
        <f t="shared" si="225"/>
        <v>12.304819999999999</v>
      </c>
      <c r="DJ158" s="2">
        <f t="shared" si="226"/>
        <v>12.385086956521741</v>
      </c>
      <c r="DK158" s="2"/>
      <c r="DL158" s="2"/>
      <c r="DM158" s="2"/>
      <c r="DN158" s="2"/>
      <c r="DR158" s="79"/>
      <c r="DS158" s="79"/>
      <c r="DT158" s="79"/>
      <c r="DU158" s="79"/>
      <c r="DV158" s="79"/>
      <c r="EE158" s="12">
        <f t="shared" si="227"/>
        <v>161</v>
      </c>
      <c r="EF158" s="13">
        <f t="shared" si="228"/>
        <v>2.5720700000000001</v>
      </c>
      <c r="EG158" s="2">
        <f t="shared" si="229"/>
        <v>2.5064700000000002</v>
      </c>
      <c r="EH158" s="2">
        <f t="shared" si="230"/>
        <v>2.5314584782608684</v>
      </c>
      <c r="EI158" s="2"/>
      <c r="EJ158" s="2"/>
      <c r="EK158" s="2"/>
      <c r="EL158" s="2"/>
      <c r="EP158" s="79"/>
      <c r="EQ158" s="79"/>
      <c r="ER158" s="79"/>
      <c r="ES158" s="79"/>
      <c r="ET158" s="79"/>
      <c r="FC158" s="12">
        <f t="shared" si="231"/>
        <v>161</v>
      </c>
      <c r="FD158" s="13">
        <f t="shared" si="232"/>
        <v>1.6934499999999999</v>
      </c>
      <c r="FE158" s="2">
        <f t="shared" si="233"/>
        <v>1.51006</v>
      </c>
      <c r="FF158" s="2">
        <f t="shared" si="234"/>
        <v>1.6623234782608691</v>
      </c>
      <c r="FG158" s="2"/>
      <c r="FH158" s="2"/>
      <c r="FI158" s="2"/>
      <c r="FJ158" s="2"/>
      <c r="FN158" s="79"/>
      <c r="FO158" s="79"/>
      <c r="FP158" s="79"/>
      <c r="FQ158" s="79"/>
      <c r="FR158" s="79"/>
      <c r="GA158" s="12">
        <f t="shared" si="235"/>
        <v>161</v>
      </c>
      <c r="GB158" s="13">
        <f t="shared" si="236"/>
        <v>2.6141299999999998</v>
      </c>
      <c r="GC158" s="2">
        <f t="shared" si="237"/>
        <v>2.6338499999999998</v>
      </c>
      <c r="GD158" s="2">
        <f t="shared" si="238"/>
        <v>2.7004465217391309</v>
      </c>
      <c r="GE158" s="2"/>
      <c r="GF158" s="2"/>
      <c r="GG158" s="2"/>
      <c r="GH158" s="2"/>
    </row>
    <row r="159" spans="2:190" x14ac:dyDescent="0.25">
      <c r="B159" s="28"/>
      <c r="C159" s="28"/>
      <c r="D159" s="28"/>
      <c r="E159" s="28"/>
      <c r="F159" s="28"/>
      <c r="O159" s="12">
        <f t="shared" si="207"/>
        <v>162</v>
      </c>
      <c r="P159" s="13">
        <f t="shared" si="208"/>
        <v>85.638249999999999</v>
      </c>
      <c r="Q159" s="2">
        <f t="shared" si="209"/>
        <v>85.62706</v>
      </c>
      <c r="R159" s="2">
        <f t="shared" si="210"/>
        <v>85.489802608695683</v>
      </c>
      <c r="S159" s="2"/>
      <c r="T159" s="2"/>
      <c r="U159" s="2"/>
      <c r="V159" s="2"/>
      <c r="Z159" s="108"/>
      <c r="AA159" s="108"/>
      <c r="AB159" s="108"/>
      <c r="AC159" s="108"/>
      <c r="AD159" s="108"/>
      <c r="AM159" s="12">
        <f t="shared" si="211"/>
        <v>162</v>
      </c>
      <c r="AN159" s="13">
        <f t="shared" si="212"/>
        <v>65.965360000000004</v>
      </c>
      <c r="AO159" s="2">
        <f t="shared" si="213"/>
        <v>65.690659999999994</v>
      </c>
      <c r="AP159" s="2">
        <f t="shared" si="214"/>
        <v>66.021253043478268</v>
      </c>
      <c r="AQ159" s="2"/>
      <c r="AR159" s="2"/>
      <c r="AS159" s="2"/>
      <c r="AT159" s="2"/>
      <c r="AX159" s="75"/>
      <c r="AY159" s="75"/>
      <c r="AZ159" s="75"/>
      <c r="BA159" s="75"/>
      <c r="BB159" s="75"/>
      <c r="BK159" s="12">
        <f t="shared" si="215"/>
        <v>162</v>
      </c>
      <c r="BL159" s="13">
        <f t="shared" si="216"/>
        <v>11.530379999999999</v>
      </c>
      <c r="BM159" s="2">
        <f t="shared" si="217"/>
        <v>11.340859999999999</v>
      </c>
      <c r="BN159" s="2">
        <f t="shared" si="218"/>
        <v>11.121280434782607</v>
      </c>
      <c r="BO159" s="2"/>
      <c r="BP159" s="2"/>
      <c r="BQ159" s="2"/>
      <c r="BR159" s="2"/>
      <c r="BV159" s="28"/>
      <c r="BW159" s="28"/>
      <c r="BX159" s="28"/>
      <c r="BY159" s="28"/>
      <c r="BZ159" s="28"/>
      <c r="CI159" s="12">
        <f t="shared" si="219"/>
        <v>0</v>
      </c>
      <c r="CJ159" s="13" t="str">
        <f t="shared" si="220"/>
        <v/>
      </c>
      <c r="CK159" s="2" t="str">
        <f t="shared" si="221"/>
        <v/>
      </c>
      <c r="CL159" s="2" t="str">
        <f t="shared" si="222"/>
        <v/>
      </c>
      <c r="CM159" s="2"/>
      <c r="CN159" s="2"/>
      <c r="CO159" s="2"/>
      <c r="CP159" s="2"/>
      <c r="CT159" s="79"/>
      <c r="CU159" s="79"/>
      <c r="CV159" s="79"/>
      <c r="CW159" s="79"/>
      <c r="CX159" s="79"/>
      <c r="DG159" s="12">
        <f t="shared" si="223"/>
        <v>162</v>
      </c>
      <c r="DH159" s="13">
        <f t="shared" si="224"/>
        <v>12.375640000000001</v>
      </c>
      <c r="DI159" s="2">
        <f t="shared" si="225"/>
        <v>12.2643</v>
      </c>
      <c r="DJ159" s="2">
        <f t="shared" si="226"/>
        <v>12.344566956521742</v>
      </c>
      <c r="DK159" s="2"/>
      <c r="DL159" s="2"/>
      <c r="DM159" s="2"/>
      <c r="DN159" s="2"/>
      <c r="DR159" s="79"/>
      <c r="DS159" s="79"/>
      <c r="DT159" s="79"/>
      <c r="DU159" s="79"/>
      <c r="DV159" s="79"/>
      <c r="EE159" s="12">
        <f t="shared" si="227"/>
        <v>162</v>
      </c>
      <c r="EF159" s="13">
        <f t="shared" si="228"/>
        <v>2.5625300000000002</v>
      </c>
      <c r="EG159" s="2">
        <f t="shared" si="229"/>
        <v>2.49702</v>
      </c>
      <c r="EH159" s="2">
        <f t="shared" si="230"/>
        <v>2.5220084782608683</v>
      </c>
      <c r="EI159" s="2"/>
      <c r="EJ159" s="2"/>
      <c r="EK159" s="2"/>
      <c r="EL159" s="2"/>
      <c r="EP159" s="79"/>
      <c r="EQ159" s="79"/>
      <c r="ER159" s="79"/>
      <c r="ES159" s="79"/>
      <c r="ET159" s="79"/>
      <c r="FC159" s="12">
        <f t="shared" si="231"/>
        <v>162</v>
      </c>
      <c r="FD159" s="13">
        <f t="shared" si="232"/>
        <v>1.6707700000000001</v>
      </c>
      <c r="FE159" s="2">
        <f t="shared" si="233"/>
        <v>1.4828399999999999</v>
      </c>
      <c r="FF159" s="2">
        <f t="shared" si="234"/>
        <v>1.6351034782608691</v>
      </c>
      <c r="FG159" s="2"/>
      <c r="FH159" s="2"/>
      <c r="FI159" s="2"/>
      <c r="FJ159" s="2"/>
      <c r="FN159" s="79"/>
      <c r="FO159" s="79"/>
      <c r="FP159" s="79"/>
      <c r="FQ159" s="79"/>
      <c r="FR159" s="79"/>
      <c r="GA159" s="12">
        <f t="shared" si="235"/>
        <v>162</v>
      </c>
      <c r="GB159" s="13">
        <f t="shared" si="236"/>
        <v>2.6092900000000001</v>
      </c>
      <c r="GC159" s="2">
        <f t="shared" si="237"/>
        <v>2.6224400000000001</v>
      </c>
      <c r="GD159" s="2">
        <f t="shared" si="238"/>
        <v>2.6890365217391312</v>
      </c>
      <c r="GE159" s="2"/>
      <c r="GF159" s="2"/>
      <c r="GG159" s="2"/>
      <c r="GH159" s="2"/>
    </row>
    <row r="160" spans="2:190" x14ac:dyDescent="0.25">
      <c r="B160" s="28"/>
      <c r="C160" s="28"/>
      <c r="D160" s="28"/>
      <c r="E160" s="28"/>
      <c r="F160" s="28"/>
      <c r="O160" s="12">
        <f t="shared" si="207"/>
        <v>181</v>
      </c>
      <c r="P160" s="13">
        <f t="shared" si="208"/>
        <v>90.379919999999998</v>
      </c>
      <c r="Q160" s="2">
        <f t="shared" si="209"/>
        <v>90.95693</v>
      </c>
      <c r="R160" s="2">
        <f t="shared" si="210"/>
        <v>90.819672608695683</v>
      </c>
      <c r="S160" s="2"/>
      <c r="T160" s="2"/>
      <c r="U160" s="2"/>
      <c r="V160" s="2"/>
      <c r="Z160" s="108"/>
      <c r="AA160" s="108"/>
      <c r="AB160" s="108"/>
      <c r="AC160" s="108"/>
      <c r="AD160" s="108"/>
      <c r="AM160" s="12">
        <f t="shared" si="211"/>
        <v>181</v>
      </c>
      <c r="AN160" s="13">
        <f t="shared" si="212"/>
        <v>65.543019999999999</v>
      </c>
      <c r="AO160" s="2">
        <f t="shared" si="213"/>
        <v>65.39846</v>
      </c>
      <c r="AP160" s="2">
        <f t="shared" si="214"/>
        <v>65.729053043478274</v>
      </c>
      <c r="AQ160" s="2"/>
      <c r="AR160" s="2"/>
      <c r="AS160" s="2"/>
      <c r="AT160" s="2"/>
      <c r="AX160" s="75"/>
      <c r="AY160" s="75"/>
      <c r="AZ160" s="75"/>
      <c r="BA160" s="75"/>
      <c r="BB160" s="75"/>
      <c r="BK160" s="12">
        <f t="shared" si="215"/>
        <v>181</v>
      </c>
      <c r="BL160" s="13">
        <f t="shared" si="216"/>
        <v>13.546580000000001</v>
      </c>
      <c r="BM160" s="2">
        <f t="shared" si="217"/>
        <v>12.778919999999999</v>
      </c>
      <c r="BN160" s="2">
        <f t="shared" si="218"/>
        <v>12.559340434782607</v>
      </c>
      <c r="BO160" s="2"/>
      <c r="BP160" s="2"/>
      <c r="BQ160" s="2"/>
      <c r="BR160" s="2"/>
      <c r="BV160" s="28"/>
      <c r="BW160" s="28"/>
      <c r="BX160" s="28"/>
      <c r="BY160" s="28"/>
      <c r="BZ160" s="28"/>
      <c r="CI160" s="12">
        <f t="shared" si="219"/>
        <v>0</v>
      </c>
      <c r="CJ160" s="13" t="str">
        <f t="shared" si="220"/>
        <v/>
      </c>
      <c r="CK160" s="2" t="str">
        <f t="shared" si="221"/>
        <v/>
      </c>
      <c r="CL160" s="2" t="str">
        <f t="shared" si="222"/>
        <v/>
      </c>
      <c r="CM160" s="2"/>
      <c r="CN160" s="2"/>
      <c r="CO160" s="2"/>
      <c r="CP160" s="2"/>
      <c r="CT160" s="79"/>
      <c r="CU160" s="79"/>
      <c r="CV160" s="79"/>
      <c r="CW160" s="79"/>
      <c r="CX160" s="79"/>
      <c r="DG160" s="12">
        <f t="shared" si="223"/>
        <v>181</v>
      </c>
      <c r="DH160" s="13">
        <f t="shared" si="224"/>
        <v>11.203250000000001</v>
      </c>
      <c r="DI160" s="2">
        <f t="shared" si="225"/>
        <v>11.11824</v>
      </c>
      <c r="DJ160" s="2">
        <f t="shared" si="226"/>
        <v>11.198506956521742</v>
      </c>
      <c r="DK160" s="2"/>
      <c r="DL160" s="2"/>
      <c r="DM160" s="2"/>
      <c r="DN160" s="2"/>
      <c r="DR160" s="79"/>
      <c r="DS160" s="79"/>
      <c r="DT160" s="79"/>
      <c r="DU160" s="79"/>
      <c r="DV160" s="79"/>
      <c r="EE160" s="12">
        <f t="shared" si="227"/>
        <v>181</v>
      </c>
      <c r="EF160" s="13">
        <f t="shared" si="228"/>
        <v>2.7575599999999998</v>
      </c>
      <c r="EG160" s="2">
        <f t="shared" si="229"/>
        <v>2.68825</v>
      </c>
      <c r="EH160" s="2">
        <f t="shared" si="230"/>
        <v>2.7132384782608683</v>
      </c>
      <c r="EI160" s="2"/>
      <c r="EJ160" s="2"/>
      <c r="EK160" s="2"/>
      <c r="EL160" s="2"/>
      <c r="EP160" s="79"/>
      <c r="EQ160" s="79"/>
      <c r="ER160" s="79"/>
      <c r="ES160" s="79"/>
      <c r="ET160" s="79"/>
      <c r="FC160" s="12">
        <f t="shared" si="231"/>
        <v>181</v>
      </c>
      <c r="FD160" s="13">
        <f t="shared" si="232"/>
        <v>1.91808</v>
      </c>
      <c r="FE160" s="2">
        <f t="shared" si="233"/>
        <v>1.75359</v>
      </c>
      <c r="FF160" s="2">
        <f t="shared" si="234"/>
        <v>1.9058534782608691</v>
      </c>
      <c r="FG160" s="2"/>
      <c r="FH160" s="2"/>
      <c r="FI160" s="2"/>
      <c r="FJ160" s="2"/>
      <c r="FN160" s="79"/>
      <c r="FO160" s="79"/>
      <c r="FP160" s="79"/>
      <c r="FQ160" s="79"/>
      <c r="FR160" s="79"/>
      <c r="GA160" s="12">
        <f t="shared" si="235"/>
        <v>181</v>
      </c>
      <c r="GB160" s="13">
        <f t="shared" si="236"/>
        <v>2.7232599999999998</v>
      </c>
      <c r="GC160" s="2">
        <f t="shared" si="237"/>
        <v>2.8469699999999998</v>
      </c>
      <c r="GD160" s="2">
        <f t="shared" si="238"/>
        <v>2.9135665217391309</v>
      </c>
      <c r="GE160" s="2"/>
      <c r="GF160" s="2"/>
      <c r="GG160" s="2"/>
      <c r="GH160" s="2"/>
    </row>
    <row r="161" spans="2:190" x14ac:dyDescent="0.25">
      <c r="B161" s="28"/>
      <c r="C161" s="28"/>
      <c r="D161" s="28"/>
      <c r="E161" s="28"/>
      <c r="F161" s="28"/>
      <c r="O161" s="12">
        <f t="shared" si="207"/>
        <v>182</v>
      </c>
      <c r="P161" s="13">
        <f t="shared" si="208"/>
        <v>90.17792</v>
      </c>
      <c r="Q161" s="2">
        <f t="shared" si="209"/>
        <v>90.75667</v>
      </c>
      <c r="R161" s="2">
        <f t="shared" si="210"/>
        <v>90.619412608695683</v>
      </c>
      <c r="S161" s="2"/>
      <c r="T161" s="2"/>
      <c r="U161" s="2"/>
      <c r="V161" s="2"/>
      <c r="Z161" s="108"/>
      <c r="AA161" s="108"/>
      <c r="AB161" s="108"/>
      <c r="AC161" s="108"/>
      <c r="AD161" s="108"/>
      <c r="AM161" s="12">
        <f t="shared" si="211"/>
        <v>182</v>
      </c>
      <c r="AN161" s="13">
        <f t="shared" si="212"/>
        <v>65.625569999999996</v>
      </c>
      <c r="AO161" s="2">
        <f t="shared" si="213"/>
        <v>65.281580000000005</v>
      </c>
      <c r="AP161" s="2">
        <f t="shared" si="214"/>
        <v>65.612173043478279</v>
      </c>
      <c r="AQ161" s="2"/>
      <c r="AR161" s="2"/>
      <c r="AS161" s="2"/>
      <c r="AT161" s="2"/>
      <c r="AX161" s="75"/>
      <c r="AY161" s="75"/>
      <c r="AZ161" s="75"/>
      <c r="BA161" s="75"/>
      <c r="BB161" s="75"/>
      <c r="BK161" s="12">
        <f t="shared" si="215"/>
        <v>182</v>
      </c>
      <c r="BL161" s="13">
        <f t="shared" si="216"/>
        <v>13.61664</v>
      </c>
      <c r="BM161" s="2">
        <f t="shared" si="217"/>
        <v>12.79745</v>
      </c>
      <c r="BN161" s="2">
        <f t="shared" si="218"/>
        <v>12.577870434782607</v>
      </c>
      <c r="BO161" s="2"/>
      <c r="BP161" s="2"/>
      <c r="BQ161" s="2"/>
      <c r="BR161" s="2"/>
      <c r="BV161" s="28"/>
      <c r="BW161" s="28"/>
      <c r="BX161" s="28"/>
      <c r="BY161" s="28"/>
      <c r="BZ161" s="28"/>
      <c r="CI161" s="12">
        <f t="shared" si="219"/>
        <v>0</v>
      </c>
      <c r="CJ161" s="13" t="str">
        <f t="shared" si="220"/>
        <v/>
      </c>
      <c r="CK161" s="2" t="str">
        <f t="shared" si="221"/>
        <v/>
      </c>
      <c r="CL161" s="2" t="str">
        <f t="shared" si="222"/>
        <v/>
      </c>
      <c r="CM161" s="2"/>
      <c r="CN161" s="2"/>
      <c r="CO161" s="2"/>
      <c r="CP161" s="2"/>
      <c r="CT161" s="79"/>
      <c r="CU161" s="79"/>
      <c r="CV161" s="79"/>
      <c r="CW161" s="79"/>
      <c r="CX161" s="79"/>
      <c r="DG161" s="12">
        <f t="shared" si="223"/>
        <v>182</v>
      </c>
      <c r="DH161" s="13">
        <f t="shared" si="224"/>
        <v>11.24567</v>
      </c>
      <c r="DI161" s="2">
        <f t="shared" si="225"/>
        <v>11.151059999999999</v>
      </c>
      <c r="DJ161" s="2">
        <f t="shared" si="226"/>
        <v>11.231326956521741</v>
      </c>
      <c r="DK161" s="2"/>
      <c r="DL161" s="2"/>
      <c r="DM161" s="2"/>
      <c r="DN161" s="2"/>
      <c r="DR161" s="79"/>
      <c r="DS161" s="79"/>
      <c r="DT161" s="79"/>
      <c r="DU161" s="79"/>
      <c r="DV161" s="79"/>
      <c r="EE161" s="12">
        <f t="shared" si="227"/>
        <v>182</v>
      </c>
      <c r="EF161" s="13">
        <f t="shared" si="228"/>
        <v>2.7559499999999999</v>
      </c>
      <c r="EG161" s="2">
        <f t="shared" si="229"/>
        <v>2.6708500000000002</v>
      </c>
      <c r="EH161" s="2">
        <f t="shared" si="230"/>
        <v>2.6958384782608684</v>
      </c>
      <c r="EI161" s="2"/>
      <c r="EJ161" s="2"/>
      <c r="EK161" s="2"/>
      <c r="EL161" s="2"/>
      <c r="EP161" s="79"/>
      <c r="EQ161" s="79"/>
      <c r="ER161" s="79"/>
      <c r="ES161" s="79"/>
      <c r="ET161" s="79"/>
      <c r="FC161" s="12">
        <f t="shared" si="231"/>
        <v>182</v>
      </c>
      <c r="FD161" s="13">
        <f t="shared" si="232"/>
        <v>1.91276</v>
      </c>
      <c r="FE161" s="2">
        <f t="shared" si="233"/>
        <v>1.7154100000000001</v>
      </c>
      <c r="FF161" s="2">
        <f t="shared" si="234"/>
        <v>1.8676734782608693</v>
      </c>
      <c r="FG161" s="2"/>
      <c r="FH161" s="2"/>
      <c r="FI161" s="2"/>
      <c r="FJ161" s="2"/>
      <c r="FN161" s="79"/>
      <c r="FO161" s="79"/>
      <c r="FP161" s="79"/>
      <c r="FQ161" s="79"/>
      <c r="FR161" s="79"/>
      <c r="GA161" s="12">
        <f t="shared" si="235"/>
        <v>182</v>
      </c>
      <c r="GB161" s="13">
        <f t="shared" si="236"/>
        <v>2.73631</v>
      </c>
      <c r="GC161" s="2">
        <f t="shared" si="237"/>
        <v>2.81793</v>
      </c>
      <c r="GD161" s="2">
        <f t="shared" si="238"/>
        <v>2.8845265217391312</v>
      </c>
      <c r="GE161" s="2"/>
      <c r="GF161" s="2"/>
      <c r="GG161" s="2"/>
      <c r="GH161" s="2"/>
    </row>
    <row r="162" spans="2:190" x14ac:dyDescent="0.25">
      <c r="B162" s="28"/>
      <c r="C162" s="28"/>
      <c r="D162" s="28"/>
      <c r="E162" s="28"/>
      <c r="F162" s="28"/>
      <c r="O162" s="12">
        <f t="shared" si="207"/>
        <v>191</v>
      </c>
      <c r="P162" s="13">
        <f t="shared" si="208"/>
        <v>87.450280000000006</v>
      </c>
      <c r="Q162" s="2">
        <f t="shared" si="209"/>
        <v>87.789140000000003</v>
      </c>
      <c r="R162" s="2">
        <f t="shared" si="210"/>
        <v>87.651882608695686</v>
      </c>
      <c r="S162" s="2"/>
      <c r="T162" s="2"/>
      <c r="U162" s="2"/>
      <c r="V162" s="2"/>
      <c r="Z162" s="108"/>
      <c r="AA162" s="108"/>
      <c r="AB162" s="108"/>
      <c r="AC162" s="108"/>
      <c r="AD162" s="108"/>
      <c r="AM162" s="12">
        <f t="shared" si="211"/>
        <v>191</v>
      </c>
      <c r="AN162" s="13">
        <f t="shared" si="212"/>
        <v>65.042289999999994</v>
      </c>
      <c r="AO162" s="2">
        <f t="shared" si="213"/>
        <v>65.020809999999997</v>
      </c>
      <c r="AP162" s="2">
        <f t="shared" si="214"/>
        <v>65.351403043478271</v>
      </c>
      <c r="AQ162" s="2"/>
      <c r="AR162" s="2"/>
      <c r="AS162" s="2"/>
      <c r="AT162" s="2"/>
      <c r="AX162" s="75"/>
      <c r="AY162" s="75"/>
      <c r="AZ162" s="75"/>
      <c r="BA162" s="75"/>
      <c r="BB162" s="75"/>
      <c r="BK162" s="12">
        <f t="shared" si="215"/>
        <v>191</v>
      </c>
      <c r="BL162" s="13">
        <f t="shared" si="216"/>
        <v>12.80104</v>
      </c>
      <c r="BM162" s="2">
        <f t="shared" si="217"/>
        <v>12.36528</v>
      </c>
      <c r="BN162" s="2">
        <f t="shared" si="218"/>
        <v>12.145700434782608</v>
      </c>
      <c r="BO162" s="2"/>
      <c r="BP162" s="2"/>
      <c r="BQ162" s="2"/>
      <c r="BR162" s="2"/>
      <c r="BV162" s="28"/>
      <c r="BW162" s="28"/>
      <c r="BX162" s="28"/>
      <c r="BY162" s="28"/>
      <c r="BZ162" s="28"/>
      <c r="CI162" s="12">
        <f t="shared" si="219"/>
        <v>0</v>
      </c>
      <c r="CJ162" s="13" t="str">
        <f t="shared" si="220"/>
        <v/>
      </c>
      <c r="CK162" s="2" t="str">
        <f t="shared" si="221"/>
        <v/>
      </c>
      <c r="CL162" s="2" t="str">
        <f t="shared" si="222"/>
        <v/>
      </c>
      <c r="CM162" s="2"/>
      <c r="CN162" s="2"/>
      <c r="CO162" s="2"/>
      <c r="CP162" s="2"/>
      <c r="CT162" s="79"/>
      <c r="CU162" s="79"/>
      <c r="CV162" s="79"/>
      <c r="CW162" s="79"/>
      <c r="CX162" s="79"/>
      <c r="DG162" s="12">
        <f t="shared" si="223"/>
        <v>191</v>
      </c>
      <c r="DH162" s="13">
        <f t="shared" si="224"/>
        <v>11.958930000000001</v>
      </c>
      <c r="DI162" s="2">
        <f t="shared" si="225"/>
        <v>11.89011</v>
      </c>
      <c r="DJ162" s="2">
        <f t="shared" si="226"/>
        <v>11.970376956521742</v>
      </c>
      <c r="DK162" s="2"/>
      <c r="DL162" s="2"/>
      <c r="DM162" s="2"/>
      <c r="DN162" s="2"/>
      <c r="DR162" s="79"/>
      <c r="DS162" s="79"/>
      <c r="DT162" s="79"/>
      <c r="DU162" s="79"/>
      <c r="DV162" s="79"/>
      <c r="EE162" s="12">
        <f t="shared" si="227"/>
        <v>191</v>
      </c>
      <c r="EF162" s="13">
        <f t="shared" si="228"/>
        <v>2.67598</v>
      </c>
      <c r="EG162" s="2">
        <f t="shared" si="229"/>
        <v>2.6055899999999999</v>
      </c>
      <c r="EH162" s="2">
        <f t="shared" si="230"/>
        <v>2.6305784782608681</v>
      </c>
      <c r="EI162" s="2"/>
      <c r="EJ162" s="2"/>
      <c r="EK162" s="2"/>
      <c r="EL162" s="2"/>
      <c r="EP162" s="79"/>
      <c r="EQ162" s="79"/>
      <c r="ER162" s="79"/>
      <c r="ES162" s="79"/>
      <c r="ET162" s="79"/>
      <c r="FC162" s="12">
        <f t="shared" si="231"/>
        <v>191</v>
      </c>
      <c r="FD162" s="13">
        <f t="shared" si="232"/>
        <v>1.8563799999999999</v>
      </c>
      <c r="FE162" s="2">
        <f t="shared" si="233"/>
        <v>1.65316</v>
      </c>
      <c r="FF162" s="2">
        <f t="shared" si="234"/>
        <v>1.8054234782608691</v>
      </c>
      <c r="FG162" s="2"/>
      <c r="FH162" s="2"/>
      <c r="FI162" s="2"/>
      <c r="FJ162" s="2"/>
      <c r="FN162" s="79"/>
      <c r="FO162" s="79"/>
      <c r="FP162" s="79"/>
      <c r="FQ162" s="79"/>
      <c r="FR162" s="79"/>
      <c r="GA162" s="12">
        <f t="shared" si="235"/>
        <v>191</v>
      </c>
      <c r="GB162" s="13">
        <f t="shared" si="236"/>
        <v>2.7948499999999998</v>
      </c>
      <c r="GC162" s="2">
        <f t="shared" si="237"/>
        <v>2.7243300000000001</v>
      </c>
      <c r="GD162" s="2">
        <f t="shared" si="238"/>
        <v>2.7909265217391312</v>
      </c>
      <c r="GE162" s="2"/>
      <c r="GF162" s="2"/>
      <c r="GG162" s="2"/>
      <c r="GH162" s="2"/>
    </row>
    <row r="163" spans="2:190" x14ac:dyDescent="0.25">
      <c r="B163" s="28"/>
      <c r="C163" s="28"/>
      <c r="D163" s="28"/>
      <c r="E163" s="28"/>
      <c r="F163" s="28"/>
      <c r="O163" s="12">
        <f t="shared" ref="O163:O190" si="239">A43</f>
        <v>201</v>
      </c>
      <c r="P163" s="13">
        <f t="shared" ref="P163:P190" si="240">IF(B43="","",B43)</f>
        <v>84.73263</v>
      </c>
      <c r="Q163" s="2">
        <f t="shared" ref="Q163:Q190" si="241">IF(E43="","",E43)</f>
        <v>84.912679999999995</v>
      </c>
      <c r="R163" s="2">
        <f t="shared" ref="R163:R190" si="242">IF(I43="","",I43)</f>
        <v>84.775422608695678</v>
      </c>
      <c r="S163" s="2"/>
      <c r="T163" s="2"/>
      <c r="U163" s="2"/>
      <c r="V163" s="2"/>
      <c r="Z163" s="108"/>
      <c r="AA163" s="108"/>
      <c r="AB163" s="108"/>
      <c r="AC163" s="108"/>
      <c r="AD163" s="108"/>
      <c r="AM163" s="12">
        <f t="shared" si="211"/>
        <v>201</v>
      </c>
      <c r="AN163" s="13">
        <f t="shared" si="212"/>
        <v>65.371880000000004</v>
      </c>
      <c r="AO163" s="2">
        <f t="shared" si="213"/>
        <v>65.429860000000005</v>
      </c>
      <c r="AP163" s="2">
        <f t="shared" si="214"/>
        <v>65.760453043478279</v>
      </c>
      <c r="AQ163" s="2"/>
      <c r="AR163" s="2"/>
      <c r="AS163" s="2"/>
      <c r="AT163" s="2"/>
      <c r="AX163" s="75"/>
      <c r="AY163" s="75"/>
      <c r="AZ163" s="75"/>
      <c r="BA163" s="75"/>
      <c r="BB163" s="75"/>
      <c r="BK163" s="12">
        <f t="shared" ref="BK163:BK190" si="243">AW43</f>
        <v>201</v>
      </c>
      <c r="BL163" s="13">
        <f t="shared" ref="BL163:BL190" si="244">IF(AX43="","",AX43)</f>
        <v>13.17756</v>
      </c>
      <c r="BM163" s="2">
        <f t="shared" ref="BM163:BM190" si="245">IF(BA43="","",BA43)</f>
        <v>12.8157</v>
      </c>
      <c r="BN163" s="2">
        <f t="shared" ref="BN163:BN190" si="246">IF(BE43="","",BE43)</f>
        <v>12.596120434782607</v>
      </c>
      <c r="BO163" s="2"/>
      <c r="BP163" s="2"/>
      <c r="BQ163" s="2"/>
      <c r="BR163" s="2"/>
      <c r="BV163" s="28"/>
      <c r="BW163" s="28"/>
      <c r="BX163" s="28"/>
      <c r="BY163" s="28"/>
      <c r="BZ163" s="28"/>
      <c r="CI163" s="12">
        <f t="shared" ref="CI163:CI190" si="247">BU43</f>
        <v>0</v>
      </c>
      <c r="CJ163" s="13" t="str">
        <f t="shared" ref="CJ163:CJ190" si="248">IF(BV43="","",BV43)</f>
        <v/>
      </c>
      <c r="CK163" s="2" t="str">
        <f t="shared" ref="CK163:CK190" si="249">IF(BY43="","",BY43)</f>
        <v/>
      </c>
      <c r="CL163" s="2" t="str">
        <f t="shared" ref="CL163:CL190" si="250">IF(CC43="","",CC43)</f>
        <v/>
      </c>
      <c r="CM163" s="2"/>
      <c r="CN163" s="2"/>
      <c r="CO163" s="2"/>
      <c r="CP163" s="2"/>
      <c r="CT163" s="79"/>
      <c r="CU163" s="79"/>
      <c r="CV163" s="79"/>
      <c r="CW163" s="79"/>
      <c r="CX163" s="79"/>
      <c r="DG163" s="12">
        <f t="shared" ref="DG163:DG190" si="251">CS43</f>
        <v>201</v>
      </c>
      <c r="DH163" s="13">
        <f t="shared" ref="DH163:DH190" si="252">IF(CT43="","",CT43)</f>
        <v>12.767099999999999</v>
      </c>
      <c r="DI163" s="2">
        <f t="shared" ref="DI163:DI190" si="253">IF(CW43="","",CW43)</f>
        <v>12.674329999999999</v>
      </c>
      <c r="DJ163" s="2">
        <f t="shared" ref="DJ163:DJ190" si="254">IF(DA43="","",DA43)</f>
        <v>12.754596956521741</v>
      </c>
      <c r="DK163" s="2"/>
      <c r="DL163" s="2"/>
      <c r="DM163" s="2"/>
      <c r="DN163" s="2"/>
      <c r="DR163" s="79"/>
      <c r="DS163" s="79"/>
      <c r="DT163" s="79"/>
      <c r="DU163" s="79"/>
      <c r="DV163" s="79"/>
      <c r="EE163" s="12">
        <f t="shared" ref="EE163:EE190" si="255">DQ43</f>
        <v>201</v>
      </c>
      <c r="EF163" s="13">
        <f t="shared" ref="EF163:EF190" si="256">IF(DR43="","",DR43)</f>
        <v>2.6843499999999998</v>
      </c>
      <c r="EG163" s="2">
        <f t="shared" ref="EG163:EG190" si="257">IF(DU43="","",DU43)</f>
        <v>2.7208700000000001</v>
      </c>
      <c r="EH163" s="2">
        <f t="shared" ref="EH163:EH190" si="258">IF(DY43="","",DY43)</f>
        <v>2.7458584782608684</v>
      </c>
      <c r="EI163" s="2"/>
      <c r="EJ163" s="2"/>
      <c r="EK163" s="2"/>
      <c r="EL163" s="2"/>
      <c r="EP163" s="79"/>
      <c r="EQ163" s="79"/>
      <c r="ER163" s="79"/>
      <c r="ES163" s="79"/>
      <c r="ET163" s="79"/>
      <c r="FC163" s="12">
        <f t="shared" ref="FC163:FC190" si="259">EO43</f>
        <v>201</v>
      </c>
      <c r="FD163" s="13">
        <f t="shared" ref="FD163:FD190" si="260">IF(EP43="","",EP43)</f>
        <v>1.58403</v>
      </c>
      <c r="FE163" s="2">
        <f t="shared" ref="FE163:FE190" si="261">IF(ES43="","",ES43)</f>
        <v>1.3944000000000001</v>
      </c>
      <c r="FF163" s="2">
        <f t="shared" ref="FF163:FF190" si="262">IF(EW43="","",EW43)</f>
        <v>1.5466634782608693</v>
      </c>
      <c r="FG163" s="2"/>
      <c r="FH163" s="2"/>
      <c r="FI163" s="2"/>
      <c r="FJ163" s="2"/>
      <c r="FN163" s="79"/>
      <c r="FO163" s="79"/>
      <c r="FP163" s="79"/>
      <c r="FQ163" s="79"/>
      <c r="FR163" s="79"/>
      <c r="GA163" s="12">
        <f t="shared" si="235"/>
        <v>201</v>
      </c>
      <c r="GB163" s="13">
        <f t="shared" si="236"/>
        <v>2.5975999999999999</v>
      </c>
      <c r="GC163" s="2">
        <f t="shared" si="237"/>
        <v>2.5</v>
      </c>
      <c r="GD163" s="2">
        <f t="shared" si="238"/>
        <v>2.5665965217391311</v>
      </c>
      <c r="GE163" s="2"/>
      <c r="GF163" s="2"/>
      <c r="GG163" s="2"/>
      <c r="GH163" s="2"/>
    </row>
    <row r="164" spans="2:190" x14ac:dyDescent="0.25">
      <c r="B164" s="28"/>
      <c r="C164" s="28"/>
      <c r="D164" s="28"/>
      <c r="E164" s="28"/>
      <c r="F164" s="28"/>
      <c r="O164" s="12">
        <f t="shared" si="239"/>
        <v>202</v>
      </c>
      <c r="P164" s="13">
        <f t="shared" si="240"/>
        <v>84.719480000000004</v>
      </c>
      <c r="Q164" s="2">
        <f t="shared" si="241"/>
        <v>85.111969999999999</v>
      </c>
      <c r="R164" s="2">
        <f t="shared" si="242"/>
        <v>84.974712608695683</v>
      </c>
      <c r="S164" s="2"/>
      <c r="T164" s="2"/>
      <c r="U164" s="2"/>
      <c r="V164" s="2"/>
      <c r="Z164" s="108"/>
      <c r="AA164" s="108"/>
      <c r="AB164" s="108"/>
      <c r="AC164" s="108"/>
      <c r="AD164" s="108"/>
      <c r="AM164" s="12">
        <f t="shared" si="211"/>
        <v>202</v>
      </c>
      <c r="AN164" s="13">
        <f t="shared" si="212"/>
        <v>65.301630000000003</v>
      </c>
      <c r="AO164" s="2">
        <f t="shared" si="213"/>
        <v>65.182829999999996</v>
      </c>
      <c r="AP164" s="2">
        <f t="shared" si="214"/>
        <v>65.513423043478269</v>
      </c>
      <c r="AQ164" s="2"/>
      <c r="AR164" s="2"/>
      <c r="AS164" s="2"/>
      <c r="AT164" s="2"/>
      <c r="AX164" s="75"/>
      <c r="AY164" s="75"/>
      <c r="AZ164" s="75"/>
      <c r="BA164" s="75"/>
      <c r="BB164" s="75"/>
      <c r="BK164" s="12">
        <f t="shared" si="243"/>
        <v>202</v>
      </c>
      <c r="BL164" s="13">
        <f t="shared" si="244"/>
        <v>13.22917</v>
      </c>
      <c r="BM164" s="2">
        <f t="shared" si="245"/>
        <v>12.84116</v>
      </c>
      <c r="BN164" s="2">
        <f t="shared" si="246"/>
        <v>12.621580434782608</v>
      </c>
      <c r="BO164" s="2"/>
      <c r="BP164" s="2"/>
      <c r="BQ164" s="2"/>
      <c r="BR164" s="2"/>
      <c r="BV164" s="28"/>
      <c r="BW164" s="28"/>
      <c r="BX164" s="28"/>
      <c r="BY164" s="28"/>
      <c r="BZ164" s="28"/>
      <c r="CI164" s="12">
        <f t="shared" si="247"/>
        <v>0</v>
      </c>
      <c r="CJ164" s="13" t="str">
        <f t="shared" si="248"/>
        <v/>
      </c>
      <c r="CK164" s="2" t="str">
        <f t="shared" si="249"/>
        <v/>
      </c>
      <c r="CL164" s="2" t="str">
        <f t="shared" si="250"/>
        <v/>
      </c>
      <c r="CM164" s="2"/>
      <c r="CN164" s="2"/>
      <c r="CO164" s="2"/>
      <c r="CP164" s="2"/>
      <c r="CT164" s="79"/>
      <c r="CU164" s="79"/>
      <c r="CV164" s="79"/>
      <c r="CW164" s="79"/>
      <c r="CX164" s="79"/>
      <c r="DG164" s="12">
        <f t="shared" si="251"/>
        <v>202</v>
      </c>
      <c r="DH164" s="13">
        <f t="shared" si="252"/>
        <v>12.780760000000001</v>
      </c>
      <c r="DI164" s="2">
        <f t="shared" si="253"/>
        <v>12.70599</v>
      </c>
      <c r="DJ164" s="2">
        <f t="shared" si="254"/>
        <v>12.786256956521742</v>
      </c>
      <c r="DK164" s="2"/>
      <c r="DL164" s="2"/>
      <c r="DM164" s="2"/>
      <c r="DN164" s="2"/>
      <c r="DR164" s="79"/>
      <c r="DS164" s="79"/>
      <c r="DT164" s="79"/>
      <c r="DU164" s="79"/>
      <c r="DV164" s="79"/>
      <c r="EE164" s="12">
        <f t="shared" si="255"/>
        <v>202</v>
      </c>
      <c r="EF164" s="13">
        <f t="shared" si="256"/>
        <v>2.6939199999999999</v>
      </c>
      <c r="EG164" s="2">
        <f t="shared" si="257"/>
        <v>2.7569400000000002</v>
      </c>
      <c r="EH164" s="2">
        <f t="shared" si="258"/>
        <v>2.7819284782608684</v>
      </c>
      <c r="EI164" s="2"/>
      <c r="EJ164" s="2"/>
      <c r="EK164" s="2"/>
      <c r="EL164" s="2"/>
      <c r="EP164" s="79"/>
      <c r="EQ164" s="79"/>
      <c r="ER164" s="79"/>
      <c r="ES164" s="79"/>
      <c r="ET164" s="79"/>
      <c r="FC164" s="12">
        <f t="shared" si="259"/>
        <v>202</v>
      </c>
      <c r="FD164" s="13">
        <f t="shared" si="260"/>
        <v>1.5849599999999999</v>
      </c>
      <c r="FE164" s="2">
        <f t="shared" si="261"/>
        <v>1.3917900000000001</v>
      </c>
      <c r="FF164" s="2">
        <f t="shared" si="262"/>
        <v>1.5440534782608692</v>
      </c>
      <c r="FG164" s="2"/>
      <c r="FH164" s="2"/>
      <c r="FI164" s="2"/>
      <c r="FJ164" s="2"/>
      <c r="FN164" s="79"/>
      <c r="FO164" s="79"/>
      <c r="FP164" s="79"/>
      <c r="FQ164" s="79"/>
      <c r="FR164" s="79"/>
      <c r="GA164" s="12">
        <f t="shared" si="235"/>
        <v>202</v>
      </c>
      <c r="GB164" s="13">
        <f t="shared" si="236"/>
        <v>2.6069800000000001</v>
      </c>
      <c r="GC164" s="2">
        <f t="shared" si="237"/>
        <v>2.4817</v>
      </c>
      <c r="GD164" s="2">
        <f t="shared" si="238"/>
        <v>2.5482965217391311</v>
      </c>
      <c r="GE164" s="2"/>
      <c r="GF164" s="2"/>
      <c r="GG164" s="2"/>
      <c r="GH164" s="2"/>
    </row>
    <row r="165" spans="2:190" x14ac:dyDescent="0.25">
      <c r="B165" s="28"/>
      <c r="C165" s="28"/>
      <c r="D165" s="28"/>
      <c r="E165" s="28"/>
      <c r="F165" s="28"/>
      <c r="O165" s="12">
        <f t="shared" si="239"/>
        <v>211</v>
      </c>
      <c r="P165" s="13">
        <f t="shared" si="240"/>
        <v>85.786389999999997</v>
      </c>
      <c r="Q165" s="2">
        <f t="shared" si="241"/>
        <v>86.012439999999998</v>
      </c>
      <c r="R165" s="2">
        <f t="shared" si="242"/>
        <v>85.875182608695681</v>
      </c>
      <c r="S165" s="2"/>
      <c r="T165" s="2"/>
      <c r="U165" s="2"/>
      <c r="V165" s="2"/>
      <c r="Z165" s="108"/>
      <c r="AA165" s="108"/>
      <c r="AB165" s="108"/>
      <c r="AC165" s="108"/>
      <c r="AD165" s="108"/>
      <c r="AM165" s="12">
        <f t="shared" si="211"/>
        <v>211</v>
      </c>
      <c r="AN165" s="13">
        <f t="shared" si="212"/>
        <v>64.267420000000001</v>
      </c>
      <c r="AO165" s="2">
        <f t="shared" si="213"/>
        <v>63.707039999999999</v>
      </c>
      <c r="AP165" s="2">
        <f t="shared" si="214"/>
        <v>64.03763304347828</v>
      </c>
      <c r="AQ165" s="2"/>
      <c r="AR165" s="2"/>
      <c r="AS165" s="2"/>
      <c r="AT165" s="2"/>
      <c r="AX165" s="75"/>
      <c r="AY165" s="75"/>
      <c r="AZ165" s="75"/>
      <c r="BA165" s="75"/>
      <c r="BB165" s="75"/>
      <c r="BK165" s="12">
        <f t="shared" si="243"/>
        <v>211</v>
      </c>
      <c r="BL165" s="13">
        <f t="shared" si="244"/>
        <v>14.16201</v>
      </c>
      <c r="BM165" s="2">
        <f t="shared" si="245"/>
        <v>14.82762</v>
      </c>
      <c r="BN165" s="2">
        <f t="shared" si="246"/>
        <v>14.608040434782607</v>
      </c>
      <c r="BO165" s="2"/>
      <c r="BP165" s="2"/>
      <c r="BQ165" s="2"/>
      <c r="BR165" s="2"/>
      <c r="BV165" s="28"/>
      <c r="BW165" s="28"/>
      <c r="BX165" s="28"/>
      <c r="BY165" s="28"/>
      <c r="BZ165" s="28"/>
      <c r="CI165" s="12">
        <f t="shared" si="247"/>
        <v>0</v>
      </c>
      <c r="CJ165" s="13" t="str">
        <f t="shared" si="248"/>
        <v/>
      </c>
      <c r="CK165" s="2" t="str">
        <f t="shared" si="249"/>
        <v/>
      </c>
      <c r="CL165" s="2" t="str">
        <f t="shared" si="250"/>
        <v/>
      </c>
      <c r="CM165" s="2"/>
      <c r="CN165" s="2"/>
      <c r="CO165" s="2"/>
      <c r="CP165" s="2"/>
      <c r="CT165" s="79"/>
      <c r="CU165" s="79"/>
      <c r="CV165" s="79"/>
      <c r="CW165" s="79"/>
      <c r="CX165" s="79"/>
      <c r="DG165" s="12">
        <f t="shared" si="251"/>
        <v>211</v>
      </c>
      <c r="DH165" s="13">
        <f t="shared" si="252"/>
        <v>12.480259999999999</v>
      </c>
      <c r="DI165" s="2">
        <f t="shared" si="253"/>
        <v>12.38814</v>
      </c>
      <c r="DJ165" s="2">
        <f t="shared" si="254"/>
        <v>12.468406956521742</v>
      </c>
      <c r="DK165" s="2"/>
      <c r="DL165" s="2"/>
      <c r="DM165" s="2"/>
      <c r="DN165" s="2"/>
      <c r="DR165" s="79"/>
      <c r="DS165" s="79"/>
      <c r="DT165" s="79"/>
      <c r="DU165" s="79"/>
      <c r="DV165" s="79"/>
      <c r="EE165" s="12">
        <f t="shared" si="255"/>
        <v>211</v>
      </c>
      <c r="EF165" s="13">
        <f t="shared" si="256"/>
        <v>2.7241200000000001</v>
      </c>
      <c r="EG165" s="2">
        <f t="shared" si="257"/>
        <v>2.8347099999999998</v>
      </c>
      <c r="EH165" s="2">
        <f t="shared" si="258"/>
        <v>2.8596984782608681</v>
      </c>
      <c r="EI165" s="2"/>
      <c r="EJ165" s="2"/>
      <c r="EK165" s="2"/>
      <c r="EL165" s="2"/>
      <c r="EP165" s="79"/>
      <c r="EQ165" s="79"/>
      <c r="ER165" s="79"/>
      <c r="ES165" s="79"/>
      <c r="ET165" s="79"/>
      <c r="FC165" s="12">
        <f t="shared" si="259"/>
        <v>211</v>
      </c>
      <c r="FD165" s="13">
        <f t="shared" si="260"/>
        <v>1.6781600000000001</v>
      </c>
      <c r="FE165" s="2">
        <f t="shared" si="261"/>
        <v>1.56741</v>
      </c>
      <c r="FF165" s="2">
        <f t="shared" si="262"/>
        <v>1.7196734782608691</v>
      </c>
      <c r="FG165" s="2"/>
      <c r="FH165" s="2"/>
      <c r="FI165" s="2"/>
      <c r="FJ165" s="2"/>
      <c r="FN165" s="79"/>
      <c r="FO165" s="79"/>
      <c r="FP165" s="79"/>
      <c r="FQ165" s="79"/>
      <c r="FR165" s="79"/>
      <c r="GA165" s="12">
        <f t="shared" si="235"/>
        <v>211</v>
      </c>
      <c r="GB165" s="13">
        <f t="shared" si="236"/>
        <v>2.1809699999999999</v>
      </c>
      <c r="GC165" s="2">
        <f t="shared" si="237"/>
        <v>2.1298300000000001</v>
      </c>
      <c r="GD165" s="2">
        <f t="shared" si="238"/>
        <v>2.1964265217391312</v>
      </c>
      <c r="GE165" s="2"/>
      <c r="GF165" s="2"/>
      <c r="GG165" s="2"/>
      <c r="GH165" s="2"/>
    </row>
    <row r="166" spans="2:190" x14ac:dyDescent="0.25">
      <c r="B166" s="28"/>
      <c r="C166" s="28"/>
      <c r="D166" s="28"/>
      <c r="E166" s="28"/>
      <c r="F166" s="28"/>
      <c r="O166" s="12">
        <f t="shared" si="239"/>
        <v>212</v>
      </c>
      <c r="P166" s="13">
        <f t="shared" si="240"/>
        <v>85.847239999999999</v>
      </c>
      <c r="Q166" s="2">
        <f t="shared" si="241"/>
        <v>85.798119999999997</v>
      </c>
      <c r="R166" s="2">
        <f t="shared" si="242"/>
        <v>85.66086260869568</v>
      </c>
      <c r="S166" s="2"/>
      <c r="T166" s="2"/>
      <c r="U166" s="2"/>
      <c r="V166" s="2"/>
      <c r="Z166" s="108"/>
      <c r="AA166" s="108"/>
      <c r="AB166" s="108"/>
      <c r="AC166" s="108"/>
      <c r="AD166" s="108"/>
      <c r="AM166" s="12">
        <f t="shared" si="211"/>
        <v>212</v>
      </c>
      <c r="AN166" s="13">
        <f t="shared" si="212"/>
        <v>64.064970000000002</v>
      </c>
      <c r="AO166" s="2">
        <f t="shared" si="213"/>
        <v>63.894950000000001</v>
      </c>
      <c r="AP166" s="2">
        <f t="shared" si="214"/>
        <v>64.225543043478268</v>
      </c>
      <c r="AQ166" s="2"/>
      <c r="AR166" s="2"/>
      <c r="AS166" s="2"/>
      <c r="AT166" s="2"/>
      <c r="AX166" s="75"/>
      <c r="AY166" s="75"/>
      <c r="AZ166" s="75"/>
      <c r="BA166" s="75"/>
      <c r="BB166" s="75"/>
      <c r="BK166" s="12">
        <f t="shared" si="243"/>
        <v>212</v>
      </c>
      <c r="BL166" s="13">
        <f t="shared" si="244"/>
        <v>14.366759999999999</v>
      </c>
      <c r="BM166" s="2">
        <f t="shared" si="245"/>
        <v>14.97071</v>
      </c>
      <c r="BN166" s="2">
        <f t="shared" si="246"/>
        <v>14.751130434782608</v>
      </c>
      <c r="BO166" s="2"/>
      <c r="BP166" s="2"/>
      <c r="BQ166" s="2"/>
      <c r="BR166" s="2"/>
      <c r="BV166" s="28"/>
      <c r="BW166" s="28"/>
      <c r="BX166" s="28"/>
      <c r="BY166" s="28"/>
      <c r="BZ166" s="28"/>
      <c r="CI166" s="12">
        <f t="shared" si="247"/>
        <v>0</v>
      </c>
      <c r="CJ166" s="13" t="str">
        <f t="shared" si="248"/>
        <v/>
      </c>
      <c r="CK166" s="2" t="str">
        <f t="shared" si="249"/>
        <v/>
      </c>
      <c r="CL166" s="2" t="str">
        <f t="shared" si="250"/>
        <v/>
      </c>
      <c r="CM166" s="2"/>
      <c r="CN166" s="2"/>
      <c r="CO166" s="2"/>
      <c r="CP166" s="2"/>
      <c r="CT166" s="79"/>
      <c r="CU166" s="79"/>
      <c r="CV166" s="79"/>
      <c r="CW166" s="79"/>
      <c r="CX166" s="79"/>
      <c r="DG166" s="12">
        <f t="shared" si="251"/>
        <v>212</v>
      </c>
      <c r="DH166" s="13">
        <f t="shared" si="252"/>
        <v>12.48118</v>
      </c>
      <c r="DI166" s="2">
        <f t="shared" si="253"/>
        <v>12.4002</v>
      </c>
      <c r="DJ166" s="2">
        <f t="shared" si="254"/>
        <v>12.480466956521742</v>
      </c>
      <c r="DK166" s="2"/>
      <c r="DL166" s="2"/>
      <c r="DM166" s="2"/>
      <c r="DN166" s="2"/>
      <c r="DR166" s="79"/>
      <c r="DS166" s="79"/>
      <c r="DT166" s="79"/>
      <c r="DU166" s="79"/>
      <c r="DV166" s="79"/>
      <c r="EE166" s="12">
        <f t="shared" si="255"/>
        <v>212</v>
      </c>
      <c r="EF166" s="13">
        <f t="shared" si="256"/>
        <v>2.7517299999999998</v>
      </c>
      <c r="EG166" s="2">
        <f t="shared" si="257"/>
        <v>2.7791100000000002</v>
      </c>
      <c r="EH166" s="2">
        <f t="shared" si="258"/>
        <v>2.8040984782608684</v>
      </c>
      <c r="EI166" s="2"/>
      <c r="EJ166" s="2"/>
      <c r="EK166" s="2"/>
      <c r="EL166" s="2"/>
      <c r="EP166" s="79"/>
      <c r="EQ166" s="79"/>
      <c r="ER166" s="79"/>
      <c r="ES166" s="79"/>
      <c r="ET166" s="79"/>
      <c r="FC166" s="12">
        <f t="shared" si="259"/>
        <v>212</v>
      </c>
      <c r="FD166" s="13">
        <f t="shared" si="260"/>
        <v>1.6800999999999999</v>
      </c>
      <c r="FE166" s="2">
        <f t="shared" si="261"/>
        <v>1.5330999999999999</v>
      </c>
      <c r="FF166" s="2">
        <f t="shared" si="262"/>
        <v>1.6853634782608691</v>
      </c>
      <c r="FG166" s="2"/>
      <c r="FH166" s="2"/>
      <c r="FI166" s="2"/>
      <c r="FJ166" s="2"/>
      <c r="FN166" s="79"/>
      <c r="FO166" s="79"/>
      <c r="FP166" s="79"/>
      <c r="FQ166" s="79"/>
      <c r="FR166" s="79"/>
      <c r="GA166" s="12">
        <f t="shared" si="235"/>
        <v>212</v>
      </c>
      <c r="GB166" s="13">
        <f t="shared" si="236"/>
        <v>2.1994699999999998</v>
      </c>
      <c r="GC166" s="2">
        <f t="shared" si="237"/>
        <v>2.0638700000000001</v>
      </c>
      <c r="GD166" s="2">
        <f t="shared" si="238"/>
        <v>2.1304665217391312</v>
      </c>
      <c r="GE166" s="2"/>
      <c r="GF166" s="2"/>
      <c r="GG166" s="2"/>
      <c r="GH166" s="2"/>
    </row>
    <row r="167" spans="2:190" x14ac:dyDescent="0.25">
      <c r="B167" s="28"/>
      <c r="C167" s="28"/>
      <c r="D167" s="28"/>
      <c r="E167" s="28"/>
      <c r="F167" s="28"/>
      <c r="O167" s="12">
        <f t="shared" si="239"/>
        <v>221</v>
      </c>
      <c r="P167" s="13">
        <f t="shared" si="240"/>
        <v>86.137519999999995</v>
      </c>
      <c r="Q167" s="2">
        <f t="shared" si="241"/>
        <v>86.159509999999997</v>
      </c>
      <c r="R167" s="2">
        <f t="shared" si="242"/>
        <v>86.02225260869568</v>
      </c>
      <c r="S167" s="2"/>
      <c r="T167" s="2"/>
      <c r="U167" s="2"/>
      <c r="V167" s="2"/>
      <c r="Z167" s="108"/>
      <c r="AA167" s="108"/>
      <c r="AB167" s="108"/>
      <c r="AC167" s="108"/>
      <c r="AD167" s="108"/>
      <c r="AM167" s="12">
        <f t="shared" si="211"/>
        <v>221</v>
      </c>
      <c r="AN167" s="13">
        <f t="shared" si="212"/>
        <v>65.120750000000001</v>
      </c>
      <c r="AO167" s="2">
        <f t="shared" si="213"/>
        <v>64.743290000000002</v>
      </c>
      <c r="AP167" s="2">
        <f t="shared" si="214"/>
        <v>65.073883043478276</v>
      </c>
      <c r="AQ167" s="2"/>
      <c r="AR167" s="2"/>
      <c r="AS167" s="2"/>
      <c r="AT167" s="2"/>
      <c r="AX167" s="75"/>
      <c r="AY167" s="75"/>
      <c r="AZ167" s="75"/>
      <c r="BA167" s="75"/>
      <c r="BB167" s="75"/>
      <c r="BK167" s="12">
        <f t="shared" si="243"/>
        <v>221</v>
      </c>
      <c r="BL167" s="13">
        <f t="shared" si="244"/>
        <v>13.79715</v>
      </c>
      <c r="BM167" s="2">
        <f t="shared" si="245"/>
        <v>14.519019999999999</v>
      </c>
      <c r="BN167" s="2">
        <f t="shared" si="246"/>
        <v>14.299440434782607</v>
      </c>
      <c r="BO167" s="2"/>
      <c r="BP167" s="2"/>
      <c r="BQ167" s="2"/>
      <c r="BR167" s="2"/>
      <c r="BV167" s="28"/>
      <c r="BW167" s="28"/>
      <c r="BX167" s="28"/>
      <c r="BY167" s="28"/>
      <c r="BZ167" s="28"/>
      <c r="CI167" s="12">
        <f t="shared" si="247"/>
        <v>0</v>
      </c>
      <c r="CJ167" s="13" t="str">
        <f t="shared" si="248"/>
        <v/>
      </c>
      <c r="CK167" s="2" t="str">
        <f t="shared" si="249"/>
        <v/>
      </c>
      <c r="CL167" s="2" t="str">
        <f t="shared" si="250"/>
        <v/>
      </c>
      <c r="CM167" s="2"/>
      <c r="CN167" s="2"/>
      <c r="CO167" s="2"/>
      <c r="CP167" s="2"/>
      <c r="CT167" s="79"/>
      <c r="CU167" s="79"/>
      <c r="CV167" s="79"/>
      <c r="CW167" s="79"/>
      <c r="CX167" s="79"/>
      <c r="DG167" s="12">
        <f t="shared" si="251"/>
        <v>221</v>
      </c>
      <c r="DH167" s="13">
        <f t="shared" si="252"/>
        <v>12.371180000000001</v>
      </c>
      <c r="DI167" s="2">
        <f t="shared" si="253"/>
        <v>12.3233</v>
      </c>
      <c r="DJ167" s="2">
        <f t="shared" si="254"/>
        <v>12.403566956521741</v>
      </c>
      <c r="DK167" s="2"/>
      <c r="DL167" s="2"/>
      <c r="DM167" s="2"/>
      <c r="DN167" s="2"/>
      <c r="DR167" s="79"/>
      <c r="DS167" s="79"/>
      <c r="DT167" s="79"/>
      <c r="DU167" s="79"/>
      <c r="DV167" s="79"/>
      <c r="EE167" s="12">
        <f t="shared" si="255"/>
        <v>221</v>
      </c>
      <c r="EF167" s="13">
        <f t="shared" si="256"/>
        <v>2.6123699999999999</v>
      </c>
      <c r="EG167" s="2">
        <f t="shared" si="257"/>
        <v>2.5821299999999998</v>
      </c>
      <c r="EH167" s="2">
        <f t="shared" si="258"/>
        <v>2.6071184782608681</v>
      </c>
      <c r="EI167" s="2"/>
      <c r="EJ167" s="2"/>
      <c r="EK167" s="2"/>
      <c r="EL167" s="2"/>
      <c r="EP167" s="79"/>
      <c r="EQ167" s="79"/>
      <c r="ER167" s="79"/>
      <c r="ES167" s="79"/>
      <c r="ET167" s="79"/>
      <c r="FC167" s="12">
        <f t="shared" si="259"/>
        <v>221</v>
      </c>
      <c r="FD167" s="13">
        <f t="shared" si="260"/>
        <v>1.6071</v>
      </c>
      <c r="FE167" s="2">
        <f t="shared" si="261"/>
        <v>1.5047900000000001</v>
      </c>
      <c r="FF167" s="2">
        <f t="shared" si="262"/>
        <v>1.6570534782608692</v>
      </c>
      <c r="FG167" s="2"/>
      <c r="FH167" s="2"/>
      <c r="FI167" s="2"/>
      <c r="FJ167" s="2"/>
      <c r="FN167" s="79"/>
      <c r="FO167" s="79"/>
      <c r="FP167" s="79"/>
      <c r="FQ167" s="79"/>
      <c r="FR167" s="79"/>
      <c r="GA167" s="12">
        <f t="shared" si="235"/>
        <v>221</v>
      </c>
      <c r="GB167" s="13">
        <f t="shared" si="236"/>
        <v>2.0926100000000001</v>
      </c>
      <c r="GC167" s="2">
        <f t="shared" si="237"/>
        <v>1.98892</v>
      </c>
      <c r="GD167" s="2">
        <f t="shared" si="238"/>
        <v>2.0555165217391309</v>
      </c>
      <c r="GE167" s="2"/>
      <c r="GF167" s="2"/>
      <c r="GG167" s="2"/>
      <c r="GH167" s="2"/>
    </row>
    <row r="168" spans="2:190" x14ac:dyDescent="0.25">
      <c r="B168" s="28"/>
      <c r="C168" s="28"/>
      <c r="D168" s="28"/>
      <c r="E168" s="28"/>
      <c r="F168" s="28"/>
      <c r="O168" s="12">
        <f t="shared" si="239"/>
        <v>222</v>
      </c>
      <c r="P168" s="13">
        <f t="shared" si="240"/>
        <v>86.243669999999995</v>
      </c>
      <c r="Q168" s="2">
        <f t="shared" si="241"/>
        <v>86.292360000000002</v>
      </c>
      <c r="R168" s="2">
        <f t="shared" si="242"/>
        <v>86.155102608695685</v>
      </c>
      <c r="S168" s="2"/>
      <c r="T168" s="2"/>
      <c r="U168" s="2"/>
      <c r="V168" s="2"/>
      <c r="Z168" s="108"/>
      <c r="AA168" s="108"/>
      <c r="AB168" s="108"/>
      <c r="AC168" s="108"/>
      <c r="AD168" s="108"/>
      <c r="AM168" s="12">
        <f t="shared" si="211"/>
        <v>222</v>
      </c>
      <c r="AN168" s="13">
        <f t="shared" si="212"/>
        <v>65.108999999999995</v>
      </c>
      <c r="AO168" s="2">
        <f t="shared" si="213"/>
        <v>64.432180000000002</v>
      </c>
      <c r="AP168" s="2">
        <f t="shared" si="214"/>
        <v>64.762773043478276</v>
      </c>
      <c r="AQ168" s="2"/>
      <c r="AR168" s="2"/>
      <c r="AS168" s="2"/>
      <c r="AT168" s="2"/>
      <c r="AX168" s="75"/>
      <c r="AY168" s="75"/>
      <c r="AZ168" s="75"/>
      <c r="BA168" s="75"/>
      <c r="BB168" s="75"/>
      <c r="BK168" s="12">
        <f t="shared" si="243"/>
        <v>222</v>
      </c>
      <c r="BL168" s="13">
        <f t="shared" si="244"/>
        <v>13.75286</v>
      </c>
      <c r="BM168" s="2">
        <f t="shared" si="245"/>
        <v>14.7788</v>
      </c>
      <c r="BN168" s="2">
        <f t="shared" si="246"/>
        <v>14.559220434782608</v>
      </c>
      <c r="BO168" s="2"/>
      <c r="BP168" s="2"/>
      <c r="BQ168" s="2"/>
      <c r="BR168" s="2"/>
      <c r="BV168" s="28"/>
      <c r="BW168" s="28"/>
      <c r="BX168" s="28"/>
      <c r="BY168" s="28"/>
      <c r="BZ168" s="28"/>
      <c r="CI168" s="12">
        <f t="shared" si="247"/>
        <v>0</v>
      </c>
      <c r="CJ168" s="13" t="str">
        <f t="shared" si="248"/>
        <v/>
      </c>
      <c r="CK168" s="2" t="str">
        <f t="shared" si="249"/>
        <v/>
      </c>
      <c r="CL168" s="2" t="str">
        <f t="shared" si="250"/>
        <v/>
      </c>
      <c r="CM168" s="2"/>
      <c r="CN168" s="2"/>
      <c r="CO168" s="2"/>
      <c r="CP168" s="2"/>
      <c r="CT168" s="79"/>
      <c r="CU168" s="79"/>
      <c r="CV168" s="79"/>
      <c r="CW168" s="79"/>
      <c r="CX168" s="79"/>
      <c r="DG168" s="12">
        <f t="shared" si="251"/>
        <v>222</v>
      </c>
      <c r="DH168" s="13">
        <f t="shared" si="252"/>
        <v>12.379490000000001</v>
      </c>
      <c r="DI168" s="2">
        <f t="shared" si="253"/>
        <v>12.29853</v>
      </c>
      <c r="DJ168" s="2">
        <f t="shared" si="254"/>
        <v>12.378796956521741</v>
      </c>
      <c r="DK168" s="2"/>
      <c r="DL168" s="2"/>
      <c r="DM168" s="2"/>
      <c r="DN168" s="2"/>
      <c r="DR168" s="79"/>
      <c r="DS168" s="79"/>
      <c r="DT168" s="79"/>
      <c r="DU168" s="79"/>
      <c r="DV168" s="79"/>
      <c r="EE168" s="12">
        <f t="shared" si="255"/>
        <v>222</v>
      </c>
      <c r="EF168" s="13">
        <f t="shared" si="256"/>
        <v>2.6107</v>
      </c>
      <c r="EG168" s="2">
        <f t="shared" si="257"/>
        <v>2.6151499999999999</v>
      </c>
      <c r="EH168" s="2">
        <f t="shared" si="258"/>
        <v>2.6401384782608681</v>
      </c>
      <c r="EI168" s="2"/>
      <c r="EJ168" s="2"/>
      <c r="EK168" s="2"/>
      <c r="EL168" s="2"/>
      <c r="EP168" s="79"/>
      <c r="EQ168" s="79"/>
      <c r="ER168" s="79"/>
      <c r="ES168" s="79"/>
      <c r="ET168" s="79"/>
      <c r="FC168" s="12">
        <f t="shared" si="259"/>
        <v>222</v>
      </c>
      <c r="FD168" s="13">
        <f t="shared" si="260"/>
        <v>1.62327</v>
      </c>
      <c r="FE168" s="2">
        <f t="shared" si="261"/>
        <v>1.5079499999999999</v>
      </c>
      <c r="FF168" s="2">
        <f t="shared" si="262"/>
        <v>1.6602134782608691</v>
      </c>
      <c r="FG168" s="2"/>
      <c r="FH168" s="2"/>
      <c r="FI168" s="2"/>
      <c r="FJ168" s="2"/>
      <c r="FN168" s="79"/>
      <c r="FO168" s="79"/>
      <c r="FP168" s="79"/>
      <c r="FQ168" s="79"/>
      <c r="FR168" s="79"/>
      <c r="GA168" s="12">
        <f t="shared" si="235"/>
        <v>222</v>
      </c>
      <c r="GB168" s="13">
        <f t="shared" si="236"/>
        <v>2.0988799999999999</v>
      </c>
      <c r="GC168" s="2">
        <f t="shared" si="237"/>
        <v>2.0242800000000001</v>
      </c>
      <c r="GD168" s="2">
        <f t="shared" si="238"/>
        <v>2.0908765217391312</v>
      </c>
      <c r="GE168" s="2"/>
      <c r="GF168" s="2"/>
      <c r="GG168" s="2"/>
      <c r="GH168" s="2"/>
    </row>
    <row r="169" spans="2:190" x14ac:dyDescent="0.25">
      <c r="B169" s="28"/>
      <c r="C169" s="28"/>
      <c r="D169" s="28"/>
      <c r="E169" s="28"/>
      <c r="F169" s="28"/>
      <c r="O169" s="12">
        <f t="shared" si="239"/>
        <v>231</v>
      </c>
      <c r="P169" s="13">
        <f t="shared" si="240"/>
        <v>88.692939999999993</v>
      </c>
      <c r="Q169" s="2">
        <f t="shared" si="241"/>
        <v>88.982900000000001</v>
      </c>
      <c r="R169" s="2">
        <f t="shared" si="242"/>
        <v>88.845642608695684</v>
      </c>
      <c r="S169" s="2"/>
      <c r="T169" s="2"/>
      <c r="U169" s="2"/>
      <c r="V169" s="2"/>
      <c r="Z169" s="108"/>
      <c r="AA169" s="108"/>
      <c r="AB169" s="108"/>
      <c r="AC169" s="108"/>
      <c r="AD169" s="108"/>
      <c r="AM169" s="12">
        <f t="shared" si="211"/>
        <v>231</v>
      </c>
      <c r="AN169" s="13">
        <f t="shared" si="212"/>
        <v>64.033240000000006</v>
      </c>
      <c r="AO169" s="2">
        <f t="shared" si="213"/>
        <v>64.198750000000004</v>
      </c>
      <c r="AP169" s="2">
        <f t="shared" si="214"/>
        <v>64.529343043478278</v>
      </c>
      <c r="AQ169" s="2"/>
      <c r="AR169" s="2"/>
      <c r="AS169" s="2"/>
      <c r="AT169" s="2"/>
      <c r="AX169" s="75"/>
      <c r="AY169" s="75"/>
      <c r="AZ169" s="75"/>
      <c r="BA169" s="75"/>
      <c r="BB169" s="75"/>
      <c r="BK169" s="12">
        <f t="shared" si="243"/>
        <v>231</v>
      </c>
      <c r="BL169" s="13">
        <f t="shared" si="244"/>
        <v>16.672730000000001</v>
      </c>
      <c r="BM169" s="2">
        <f t="shared" si="245"/>
        <v>17.570620000000002</v>
      </c>
      <c r="BN169" s="2">
        <f t="shared" si="246"/>
        <v>17.351040434782611</v>
      </c>
      <c r="BO169" s="2"/>
      <c r="BP169" s="2"/>
      <c r="BQ169" s="2"/>
      <c r="BR169" s="2"/>
      <c r="BV169" s="28"/>
      <c r="BW169" s="28"/>
      <c r="BX169" s="28"/>
      <c r="BY169" s="28"/>
      <c r="BZ169" s="28"/>
      <c r="CI169" s="12">
        <f t="shared" si="247"/>
        <v>0</v>
      </c>
      <c r="CJ169" s="13" t="str">
        <f t="shared" si="248"/>
        <v/>
      </c>
      <c r="CK169" s="2" t="str">
        <f t="shared" si="249"/>
        <v/>
      </c>
      <c r="CL169" s="2" t="str">
        <f t="shared" si="250"/>
        <v/>
      </c>
      <c r="CM169" s="2"/>
      <c r="CN169" s="2"/>
      <c r="CO169" s="2"/>
      <c r="CP169" s="2"/>
      <c r="CT169" s="79"/>
      <c r="CU169" s="79"/>
      <c r="CV169" s="79"/>
      <c r="CW169" s="79"/>
      <c r="CX169" s="79"/>
      <c r="DG169" s="12">
        <f t="shared" si="251"/>
        <v>231</v>
      </c>
      <c r="DH169" s="13">
        <f t="shared" si="252"/>
        <v>11.774480000000001</v>
      </c>
      <c r="DI169" s="2">
        <f t="shared" si="253"/>
        <v>11.651680000000001</v>
      </c>
      <c r="DJ169" s="2">
        <f t="shared" si="254"/>
        <v>11.731946956521742</v>
      </c>
      <c r="DK169" s="2"/>
      <c r="DL169" s="2"/>
      <c r="DM169" s="2"/>
      <c r="DN169" s="2"/>
      <c r="DR169" s="79"/>
      <c r="DS169" s="79"/>
      <c r="DT169" s="79"/>
      <c r="DU169" s="79"/>
      <c r="DV169" s="79"/>
      <c r="EE169" s="12">
        <f t="shared" si="255"/>
        <v>231</v>
      </c>
      <c r="EF169" s="13">
        <f t="shared" si="256"/>
        <v>3.1284000000000001</v>
      </c>
      <c r="EG169" s="2">
        <f t="shared" si="257"/>
        <v>3.19476</v>
      </c>
      <c r="EH169" s="2">
        <f t="shared" si="258"/>
        <v>3.2197484782608683</v>
      </c>
      <c r="EI169" s="2"/>
      <c r="EJ169" s="2"/>
      <c r="EK169" s="2"/>
      <c r="EL169" s="2"/>
      <c r="EP169" s="79"/>
      <c r="EQ169" s="79"/>
      <c r="ER169" s="79"/>
      <c r="ES169" s="79"/>
      <c r="ET169" s="79"/>
      <c r="FC169" s="12">
        <f t="shared" si="259"/>
        <v>231</v>
      </c>
      <c r="FD169" s="13">
        <f t="shared" si="260"/>
        <v>1.9372400000000001</v>
      </c>
      <c r="FE169" s="2">
        <f t="shared" si="261"/>
        <v>1.81593</v>
      </c>
      <c r="FF169" s="2">
        <f t="shared" si="262"/>
        <v>1.9681934782608692</v>
      </c>
      <c r="FG169" s="2"/>
      <c r="FH169" s="2"/>
      <c r="FI169" s="2"/>
      <c r="FJ169" s="2"/>
      <c r="FN169" s="79"/>
      <c r="FO169" s="79"/>
      <c r="FP169" s="79"/>
      <c r="FQ169" s="79"/>
      <c r="FR169" s="79"/>
      <c r="GA169" s="12">
        <f t="shared" si="235"/>
        <v>231</v>
      </c>
      <c r="GB169" s="13">
        <f t="shared" si="236"/>
        <v>2.41466</v>
      </c>
      <c r="GC169" s="2">
        <f t="shared" si="237"/>
        <v>2.2720500000000001</v>
      </c>
      <c r="GD169" s="2">
        <f t="shared" si="238"/>
        <v>2.3386465217391312</v>
      </c>
      <c r="GE169" s="2"/>
      <c r="GF169" s="2"/>
      <c r="GG169" s="2"/>
      <c r="GH169" s="2"/>
    </row>
    <row r="170" spans="2:190" x14ac:dyDescent="0.25">
      <c r="B170" s="28"/>
      <c r="C170" s="28"/>
      <c r="D170" s="28"/>
      <c r="E170" s="28"/>
      <c r="F170" s="28"/>
      <c r="O170" s="12">
        <f t="shared" si="239"/>
        <v>232</v>
      </c>
      <c r="P170" s="13">
        <f t="shared" si="240"/>
        <v>88.517380000000003</v>
      </c>
      <c r="Q170" s="2">
        <f t="shared" si="241"/>
        <v>88.791390000000007</v>
      </c>
      <c r="R170" s="2">
        <f t="shared" si="242"/>
        <v>88.65413260869569</v>
      </c>
      <c r="S170" s="2"/>
      <c r="T170" s="2"/>
      <c r="U170" s="2"/>
      <c r="V170" s="2"/>
      <c r="Z170" s="108"/>
      <c r="AA170" s="108"/>
      <c r="AB170" s="108"/>
      <c r="AC170" s="108"/>
      <c r="AD170" s="108"/>
      <c r="AM170" s="12">
        <f t="shared" si="211"/>
        <v>232</v>
      </c>
      <c r="AN170" s="13">
        <f t="shared" si="212"/>
        <v>64.126490000000004</v>
      </c>
      <c r="AO170" s="2">
        <f t="shared" si="213"/>
        <v>63.80021</v>
      </c>
      <c r="AP170" s="2">
        <f t="shared" si="214"/>
        <v>64.130803043478267</v>
      </c>
      <c r="AQ170" s="2"/>
      <c r="AR170" s="2"/>
      <c r="AS170" s="2"/>
      <c r="AT170" s="2"/>
      <c r="AX170" s="75"/>
      <c r="AY170" s="75"/>
      <c r="AZ170" s="75"/>
      <c r="BA170" s="75"/>
      <c r="BB170" s="75"/>
      <c r="BK170" s="12">
        <f t="shared" si="243"/>
        <v>232</v>
      </c>
      <c r="BL170" s="13">
        <f t="shared" si="244"/>
        <v>16.374890000000001</v>
      </c>
      <c r="BM170" s="2">
        <f t="shared" si="245"/>
        <v>17.069410000000001</v>
      </c>
      <c r="BN170" s="2">
        <f t="shared" si="246"/>
        <v>16.849830434782611</v>
      </c>
      <c r="BO170" s="2"/>
      <c r="BP170" s="2"/>
      <c r="BQ170" s="2"/>
      <c r="BR170" s="2"/>
      <c r="BV170" s="28"/>
      <c r="BW170" s="28"/>
      <c r="BX170" s="28"/>
      <c r="BY170" s="28"/>
      <c r="BZ170" s="28"/>
      <c r="CI170" s="12">
        <f t="shared" si="247"/>
        <v>0</v>
      </c>
      <c r="CJ170" s="13" t="str">
        <f t="shared" si="248"/>
        <v/>
      </c>
      <c r="CK170" s="2" t="str">
        <f t="shared" si="249"/>
        <v/>
      </c>
      <c r="CL170" s="2" t="str">
        <f t="shared" si="250"/>
        <v/>
      </c>
      <c r="CM170" s="2"/>
      <c r="CN170" s="2"/>
      <c r="CO170" s="2"/>
      <c r="CP170" s="2"/>
      <c r="CT170" s="79"/>
      <c r="CU170" s="79"/>
      <c r="CV170" s="79"/>
      <c r="CW170" s="79"/>
      <c r="CX170" s="79"/>
      <c r="DG170" s="12">
        <f t="shared" si="251"/>
        <v>232</v>
      </c>
      <c r="DH170" s="13">
        <f t="shared" si="252"/>
        <v>11.774240000000001</v>
      </c>
      <c r="DI170" s="2">
        <f t="shared" si="253"/>
        <v>11.70434</v>
      </c>
      <c r="DJ170" s="2">
        <f t="shared" si="254"/>
        <v>11.784606956521742</v>
      </c>
      <c r="DK170" s="2"/>
      <c r="DL170" s="2"/>
      <c r="DM170" s="2"/>
      <c r="DN170" s="2"/>
      <c r="DR170" s="79"/>
      <c r="DS170" s="79"/>
      <c r="DT170" s="79"/>
      <c r="DU170" s="79"/>
      <c r="DV170" s="79"/>
      <c r="EE170" s="12">
        <f t="shared" si="255"/>
        <v>232</v>
      </c>
      <c r="EF170" s="13">
        <f t="shared" si="256"/>
        <v>3.0703800000000001</v>
      </c>
      <c r="EG170" s="2">
        <f t="shared" si="257"/>
        <v>3.0940300000000001</v>
      </c>
      <c r="EH170" s="2">
        <f t="shared" si="258"/>
        <v>3.1190184782608683</v>
      </c>
      <c r="EI170" s="2"/>
      <c r="EJ170" s="2"/>
      <c r="EK170" s="2"/>
      <c r="EL170" s="2"/>
      <c r="EP170" s="79"/>
      <c r="EQ170" s="79"/>
      <c r="ER170" s="79"/>
      <c r="ES170" s="79"/>
      <c r="ET170" s="79"/>
      <c r="FC170" s="12">
        <f t="shared" si="259"/>
        <v>232</v>
      </c>
      <c r="FD170" s="13">
        <f t="shared" si="260"/>
        <v>1.90707</v>
      </c>
      <c r="FE170" s="2">
        <f t="shared" si="261"/>
        <v>1.74272</v>
      </c>
      <c r="FF170" s="2">
        <f t="shared" si="262"/>
        <v>1.8949834782608692</v>
      </c>
      <c r="FG170" s="2"/>
      <c r="FH170" s="2"/>
      <c r="FI170" s="2"/>
      <c r="FJ170" s="2"/>
      <c r="FN170" s="79"/>
      <c r="FO170" s="79"/>
      <c r="FP170" s="79"/>
      <c r="FQ170" s="79"/>
      <c r="FR170" s="79"/>
      <c r="GA170" s="12">
        <f t="shared" si="235"/>
        <v>232</v>
      </c>
      <c r="GB170" s="13">
        <f t="shared" si="236"/>
        <v>2.367</v>
      </c>
      <c r="GC170" s="2">
        <f t="shared" si="237"/>
        <v>2.2853400000000001</v>
      </c>
      <c r="GD170" s="2">
        <f t="shared" si="238"/>
        <v>2.3519365217391313</v>
      </c>
      <c r="GE170" s="2"/>
      <c r="GF170" s="2"/>
      <c r="GG170" s="2"/>
      <c r="GH170" s="2"/>
    </row>
    <row r="171" spans="2:190" x14ac:dyDescent="0.25">
      <c r="B171" s="28"/>
      <c r="C171" s="28"/>
      <c r="D171" s="28"/>
      <c r="E171" s="28"/>
      <c r="F171" s="28"/>
      <c r="O171" s="12">
        <f t="shared" si="239"/>
        <v>241</v>
      </c>
      <c r="P171" s="13">
        <f t="shared" si="240"/>
        <v>89.793989999999994</v>
      </c>
      <c r="Q171" s="2">
        <f t="shared" si="241"/>
        <v>90.111130000000003</v>
      </c>
      <c r="R171" s="2">
        <f t="shared" si="242"/>
        <v>89.973872608695686</v>
      </c>
      <c r="S171" s="2"/>
      <c r="T171" s="2"/>
      <c r="U171" s="2"/>
      <c r="V171" s="2"/>
      <c r="Z171" s="108"/>
      <c r="AA171" s="108"/>
      <c r="AB171" s="108"/>
      <c r="AC171" s="108"/>
      <c r="AD171" s="108"/>
      <c r="AM171" s="12">
        <f t="shared" si="211"/>
        <v>241</v>
      </c>
      <c r="AN171" s="13">
        <f t="shared" si="212"/>
        <v>65.125209999999996</v>
      </c>
      <c r="AO171" s="2">
        <f t="shared" si="213"/>
        <v>65.405680000000004</v>
      </c>
      <c r="AP171" s="2">
        <f t="shared" si="214"/>
        <v>65.736273043478278</v>
      </c>
      <c r="AQ171" s="2"/>
      <c r="AR171" s="2"/>
      <c r="AS171" s="2"/>
      <c r="AT171" s="2"/>
      <c r="AX171" s="75"/>
      <c r="AY171" s="75"/>
      <c r="AZ171" s="75"/>
      <c r="BA171" s="75"/>
      <c r="BB171" s="75"/>
      <c r="BK171" s="12">
        <f t="shared" si="243"/>
        <v>241</v>
      </c>
      <c r="BL171" s="13">
        <f t="shared" si="244"/>
        <v>13.12763</v>
      </c>
      <c r="BM171" s="2">
        <f t="shared" si="245"/>
        <v>12.594989999999999</v>
      </c>
      <c r="BN171" s="2">
        <f t="shared" si="246"/>
        <v>12.375410434782607</v>
      </c>
      <c r="BO171" s="2"/>
      <c r="BP171" s="2"/>
      <c r="BQ171" s="2"/>
      <c r="BR171" s="2"/>
      <c r="BV171" s="28"/>
      <c r="BW171" s="28"/>
      <c r="BX171" s="28"/>
      <c r="BY171" s="28"/>
      <c r="BZ171" s="28"/>
      <c r="CI171" s="12">
        <f t="shared" si="247"/>
        <v>0</v>
      </c>
      <c r="CJ171" s="13" t="str">
        <f t="shared" si="248"/>
        <v/>
      </c>
      <c r="CK171" s="2" t="str">
        <f t="shared" si="249"/>
        <v/>
      </c>
      <c r="CL171" s="2" t="str">
        <f t="shared" si="250"/>
        <v/>
      </c>
      <c r="CM171" s="2"/>
      <c r="CN171" s="2"/>
      <c r="CO171" s="2"/>
      <c r="CP171" s="2"/>
      <c r="CT171" s="79"/>
      <c r="CU171" s="79"/>
      <c r="CV171" s="79"/>
      <c r="CW171" s="79"/>
      <c r="CX171" s="79"/>
      <c r="DG171" s="12">
        <f t="shared" si="251"/>
        <v>241</v>
      </c>
      <c r="DH171" s="13">
        <f t="shared" si="252"/>
        <v>11.3117</v>
      </c>
      <c r="DI171" s="2">
        <f t="shared" si="253"/>
        <v>11.188700000000001</v>
      </c>
      <c r="DJ171" s="2">
        <f t="shared" si="254"/>
        <v>11.268966956521743</v>
      </c>
      <c r="DK171" s="2"/>
      <c r="DL171" s="2"/>
      <c r="DM171" s="2"/>
      <c r="DN171" s="2"/>
      <c r="DR171" s="79"/>
      <c r="DS171" s="79"/>
      <c r="DT171" s="79"/>
      <c r="DU171" s="79"/>
      <c r="DV171" s="79"/>
      <c r="EE171" s="12">
        <f t="shared" si="255"/>
        <v>241</v>
      </c>
      <c r="EF171" s="13">
        <f t="shared" si="256"/>
        <v>2.68269</v>
      </c>
      <c r="EG171" s="2">
        <f t="shared" si="257"/>
        <v>2.60764</v>
      </c>
      <c r="EH171" s="2">
        <f t="shared" si="258"/>
        <v>2.6326284782608682</v>
      </c>
      <c r="EI171" s="2"/>
      <c r="EJ171" s="2"/>
      <c r="EK171" s="2"/>
      <c r="EL171" s="2"/>
      <c r="EP171" s="79"/>
      <c r="EQ171" s="79"/>
      <c r="ER171" s="79"/>
      <c r="ES171" s="79"/>
      <c r="ET171" s="79"/>
      <c r="FC171" s="12">
        <f t="shared" si="259"/>
        <v>241</v>
      </c>
      <c r="FD171" s="13">
        <f t="shared" si="260"/>
        <v>1.88693</v>
      </c>
      <c r="FE171" s="2">
        <f t="shared" si="261"/>
        <v>1.6894800000000001</v>
      </c>
      <c r="FF171" s="2">
        <f t="shared" si="262"/>
        <v>1.8417434782608693</v>
      </c>
      <c r="FG171" s="2"/>
      <c r="FH171" s="2"/>
      <c r="FI171" s="2"/>
      <c r="FJ171" s="2"/>
      <c r="FN171" s="79"/>
      <c r="FO171" s="79"/>
      <c r="FP171" s="79"/>
      <c r="FQ171" s="79"/>
      <c r="FR171" s="79"/>
      <c r="GA171" s="12">
        <f t="shared" si="235"/>
        <v>241</v>
      </c>
      <c r="GB171" s="13">
        <f t="shared" si="236"/>
        <v>2.69869</v>
      </c>
      <c r="GC171" s="2">
        <f t="shared" si="237"/>
        <v>2.75101</v>
      </c>
      <c r="GD171" s="2">
        <f t="shared" si="238"/>
        <v>2.8176065217391311</v>
      </c>
      <c r="GE171" s="2"/>
      <c r="GF171" s="2"/>
      <c r="GG171" s="2"/>
      <c r="GH171" s="2"/>
    </row>
    <row r="172" spans="2:190" x14ac:dyDescent="0.25">
      <c r="B172" s="28"/>
      <c r="C172" s="28"/>
      <c r="D172" s="28"/>
      <c r="E172" s="28"/>
      <c r="F172" s="28"/>
      <c r="O172" s="12">
        <f t="shared" si="239"/>
        <v>242</v>
      </c>
      <c r="P172" s="13">
        <f t="shared" si="240"/>
        <v>89.829329999999999</v>
      </c>
      <c r="Q172" s="2">
        <f t="shared" si="241"/>
        <v>89.868399999999994</v>
      </c>
      <c r="R172" s="2">
        <f t="shared" si="242"/>
        <v>89.731142608695677</v>
      </c>
      <c r="S172" s="2"/>
      <c r="T172" s="2"/>
      <c r="U172" s="2"/>
      <c r="V172" s="2"/>
      <c r="Z172" s="108"/>
      <c r="AA172" s="108"/>
      <c r="AB172" s="108"/>
      <c r="AC172" s="108"/>
      <c r="AD172" s="108"/>
      <c r="AM172" s="12">
        <f t="shared" si="211"/>
        <v>242</v>
      </c>
      <c r="AN172" s="13">
        <f t="shared" si="212"/>
        <v>65.127539999999996</v>
      </c>
      <c r="AO172" s="2">
        <f t="shared" si="213"/>
        <v>65.267150000000001</v>
      </c>
      <c r="AP172" s="2">
        <f t="shared" si="214"/>
        <v>65.597743043478275</v>
      </c>
      <c r="AQ172" s="2"/>
      <c r="AR172" s="2"/>
      <c r="AS172" s="2"/>
      <c r="AT172" s="2"/>
      <c r="AX172" s="75"/>
      <c r="AY172" s="75"/>
      <c r="AZ172" s="75"/>
      <c r="BA172" s="75"/>
      <c r="BB172" s="75"/>
      <c r="BK172" s="12">
        <f t="shared" si="243"/>
        <v>242</v>
      </c>
      <c r="BL172" s="13">
        <f t="shared" si="244"/>
        <v>13.15387</v>
      </c>
      <c r="BM172" s="2">
        <f t="shared" si="245"/>
        <v>12.68648</v>
      </c>
      <c r="BN172" s="2">
        <f t="shared" si="246"/>
        <v>12.466900434782607</v>
      </c>
      <c r="BO172" s="2"/>
      <c r="BP172" s="2"/>
      <c r="BQ172" s="2"/>
      <c r="BR172" s="2"/>
      <c r="BV172" s="28"/>
      <c r="BW172" s="28"/>
      <c r="BX172" s="28"/>
      <c r="BY172" s="28"/>
      <c r="BZ172" s="28"/>
      <c r="CI172" s="12">
        <f t="shared" si="247"/>
        <v>0</v>
      </c>
      <c r="CJ172" s="13" t="str">
        <f t="shared" si="248"/>
        <v/>
      </c>
      <c r="CK172" s="2" t="str">
        <f t="shared" si="249"/>
        <v/>
      </c>
      <c r="CL172" s="2" t="str">
        <f t="shared" si="250"/>
        <v/>
      </c>
      <c r="CM172" s="2"/>
      <c r="CN172" s="2"/>
      <c r="CO172" s="2"/>
      <c r="CP172" s="2"/>
      <c r="CT172" s="79"/>
      <c r="CU172" s="79"/>
      <c r="CV172" s="79"/>
      <c r="CW172" s="79"/>
      <c r="CX172" s="79"/>
      <c r="DG172" s="12">
        <f t="shared" si="251"/>
        <v>242</v>
      </c>
      <c r="DH172" s="13">
        <f t="shared" si="252"/>
        <v>11.31326</v>
      </c>
      <c r="DI172" s="2">
        <f t="shared" si="253"/>
        <v>11.196149999999999</v>
      </c>
      <c r="DJ172" s="2">
        <f t="shared" si="254"/>
        <v>11.276416956521741</v>
      </c>
      <c r="DK172" s="2"/>
      <c r="DL172" s="2"/>
      <c r="DM172" s="2"/>
      <c r="DN172" s="2"/>
      <c r="DR172" s="79"/>
      <c r="DS172" s="79"/>
      <c r="DT172" s="79"/>
      <c r="DU172" s="79"/>
      <c r="DV172" s="79"/>
      <c r="EE172" s="12">
        <f t="shared" si="255"/>
        <v>242</v>
      </c>
      <c r="EF172" s="13">
        <f t="shared" si="256"/>
        <v>2.68527</v>
      </c>
      <c r="EG172" s="2">
        <f t="shared" si="257"/>
        <v>2.6086200000000002</v>
      </c>
      <c r="EH172" s="2">
        <f t="shared" si="258"/>
        <v>2.6336084782608684</v>
      </c>
      <c r="EI172" s="2"/>
      <c r="EJ172" s="2"/>
      <c r="EK172" s="2"/>
      <c r="EL172" s="2"/>
      <c r="EP172" s="79"/>
      <c r="EQ172" s="79"/>
      <c r="ER172" s="79"/>
      <c r="ES172" s="79"/>
      <c r="ET172" s="79"/>
      <c r="FC172" s="12">
        <f t="shared" si="259"/>
        <v>242</v>
      </c>
      <c r="FD172" s="13">
        <f t="shared" si="260"/>
        <v>1.9087099999999999</v>
      </c>
      <c r="FE172" s="2">
        <f t="shared" si="261"/>
        <v>1.6944399999999999</v>
      </c>
      <c r="FF172" s="2">
        <f t="shared" si="262"/>
        <v>1.8467034782608691</v>
      </c>
      <c r="FG172" s="2"/>
      <c r="FH172" s="2"/>
      <c r="FI172" s="2"/>
      <c r="FJ172" s="2"/>
      <c r="FN172" s="79"/>
      <c r="FO172" s="79"/>
      <c r="FP172" s="79"/>
      <c r="FQ172" s="79"/>
      <c r="FR172" s="79"/>
      <c r="GA172" s="12">
        <f t="shared" si="235"/>
        <v>242</v>
      </c>
      <c r="GB172" s="13">
        <f t="shared" si="236"/>
        <v>2.7112099999999999</v>
      </c>
      <c r="GC172" s="2">
        <f t="shared" si="237"/>
        <v>2.7401599999999999</v>
      </c>
      <c r="GD172" s="2">
        <f t="shared" si="238"/>
        <v>2.806756521739131</v>
      </c>
      <c r="GE172" s="2"/>
      <c r="GF172" s="2"/>
      <c r="GG172" s="2"/>
      <c r="GH172" s="2"/>
    </row>
    <row r="173" spans="2:190" x14ac:dyDescent="0.25">
      <c r="B173" s="28"/>
      <c r="C173" s="28"/>
      <c r="D173" s="28"/>
      <c r="E173" s="28"/>
      <c r="F173" s="28"/>
      <c r="O173" s="12">
        <f t="shared" si="239"/>
        <v>251</v>
      </c>
      <c r="P173" s="13">
        <f t="shared" si="240"/>
        <v>87.953800000000001</v>
      </c>
      <c r="Q173" s="2">
        <f t="shared" si="241"/>
        <v>87.982529999999997</v>
      </c>
      <c r="R173" s="2">
        <f t="shared" si="242"/>
        <v>87.84527260869568</v>
      </c>
      <c r="S173" s="2"/>
      <c r="T173" s="2"/>
      <c r="U173" s="2"/>
      <c r="V173" s="2"/>
      <c r="Z173" s="108"/>
      <c r="AA173" s="108"/>
      <c r="AB173" s="108"/>
      <c r="AC173" s="108"/>
      <c r="AD173" s="108"/>
      <c r="AM173" s="12">
        <f t="shared" si="211"/>
        <v>251</v>
      </c>
      <c r="AN173" s="13">
        <f t="shared" si="212"/>
        <v>63.852119999999999</v>
      </c>
      <c r="AO173" s="2">
        <f t="shared" si="213"/>
        <v>63.520269999999996</v>
      </c>
      <c r="AP173" s="2">
        <f t="shared" si="214"/>
        <v>63.85086304347827</v>
      </c>
      <c r="AQ173" s="2"/>
      <c r="AR173" s="2"/>
      <c r="AS173" s="2"/>
      <c r="AT173" s="2"/>
      <c r="AX173" s="75"/>
      <c r="AY173" s="75"/>
      <c r="AZ173" s="75"/>
      <c r="BA173" s="75"/>
      <c r="BB173" s="75"/>
      <c r="BK173" s="12">
        <f t="shared" si="243"/>
        <v>251</v>
      </c>
      <c r="BL173" s="13">
        <f t="shared" si="244"/>
        <v>16.027799999999999</v>
      </c>
      <c r="BM173" s="2">
        <f t="shared" si="245"/>
        <v>15.967180000000001</v>
      </c>
      <c r="BN173" s="2">
        <f t="shared" si="246"/>
        <v>15.747600434782608</v>
      </c>
      <c r="BO173" s="2"/>
      <c r="BP173" s="2"/>
      <c r="BQ173" s="2"/>
      <c r="BR173" s="2"/>
      <c r="BV173" s="28"/>
      <c r="BW173" s="28"/>
      <c r="BX173" s="28"/>
      <c r="BY173" s="28"/>
      <c r="BZ173" s="28"/>
      <c r="CI173" s="12">
        <f t="shared" si="247"/>
        <v>0</v>
      </c>
      <c r="CJ173" s="13" t="str">
        <f t="shared" si="248"/>
        <v/>
      </c>
      <c r="CK173" s="2" t="str">
        <f t="shared" si="249"/>
        <v/>
      </c>
      <c r="CL173" s="2" t="str">
        <f t="shared" si="250"/>
        <v/>
      </c>
      <c r="CM173" s="2"/>
      <c r="CN173" s="2"/>
      <c r="CO173" s="2"/>
      <c r="CP173" s="2"/>
      <c r="CT173" s="79"/>
      <c r="CU173" s="79"/>
      <c r="CV173" s="79"/>
      <c r="CW173" s="79"/>
      <c r="CX173" s="79"/>
      <c r="DG173" s="12">
        <f t="shared" si="251"/>
        <v>251</v>
      </c>
      <c r="DH173" s="13">
        <f t="shared" si="252"/>
        <v>12.09484</v>
      </c>
      <c r="DI173" s="2">
        <f t="shared" si="253"/>
        <v>12.007899999999999</v>
      </c>
      <c r="DJ173" s="2">
        <f t="shared" si="254"/>
        <v>12.088166956521741</v>
      </c>
      <c r="DK173" s="2"/>
      <c r="DL173" s="2"/>
      <c r="DM173" s="2"/>
      <c r="DN173" s="2"/>
      <c r="DR173" s="79"/>
      <c r="DS173" s="79"/>
      <c r="DT173" s="79"/>
      <c r="DU173" s="79"/>
      <c r="DV173" s="79"/>
      <c r="EE173" s="12">
        <f t="shared" si="255"/>
        <v>251</v>
      </c>
      <c r="EF173" s="13">
        <f t="shared" si="256"/>
        <v>2.79081</v>
      </c>
      <c r="EG173" s="2">
        <f t="shared" si="257"/>
        <v>2.7463199999999999</v>
      </c>
      <c r="EH173" s="2">
        <f t="shared" si="258"/>
        <v>2.7713084782608681</v>
      </c>
      <c r="EI173" s="2"/>
      <c r="EJ173" s="2"/>
      <c r="EK173" s="2"/>
      <c r="EL173" s="2"/>
      <c r="EP173" s="79"/>
      <c r="EQ173" s="79"/>
      <c r="ER173" s="79"/>
      <c r="ES173" s="79"/>
      <c r="ET173" s="79"/>
      <c r="FC173" s="12">
        <f t="shared" si="259"/>
        <v>251</v>
      </c>
      <c r="FD173" s="13">
        <f t="shared" si="260"/>
        <v>1.70929</v>
      </c>
      <c r="FE173" s="2">
        <f t="shared" si="261"/>
        <v>1.6008899999999999</v>
      </c>
      <c r="FF173" s="2">
        <f t="shared" si="262"/>
        <v>1.7531534782608691</v>
      </c>
      <c r="FG173" s="2"/>
      <c r="FH173" s="2"/>
      <c r="FI173" s="2"/>
      <c r="FJ173" s="2"/>
      <c r="FN173" s="79"/>
      <c r="FO173" s="79"/>
      <c r="FP173" s="79"/>
      <c r="FQ173" s="79"/>
      <c r="FR173" s="79"/>
      <c r="GA173" s="12">
        <f t="shared" si="235"/>
        <v>251</v>
      </c>
      <c r="GB173" s="13">
        <f t="shared" si="236"/>
        <v>2.3443100000000001</v>
      </c>
      <c r="GC173" s="2">
        <f t="shared" si="237"/>
        <v>2.3099400000000001</v>
      </c>
      <c r="GD173" s="2">
        <f t="shared" si="238"/>
        <v>2.3765365217391312</v>
      </c>
      <c r="GE173" s="2"/>
      <c r="GF173" s="2"/>
      <c r="GG173" s="2"/>
      <c r="GH173" s="2"/>
    </row>
    <row r="174" spans="2:190" x14ac:dyDescent="0.25">
      <c r="B174" s="28"/>
      <c r="C174" s="28"/>
      <c r="D174" s="28"/>
      <c r="E174" s="28"/>
      <c r="F174" s="28"/>
      <c r="O174" s="12">
        <f t="shared" si="239"/>
        <v>252</v>
      </c>
      <c r="P174" s="13">
        <f t="shared" si="240"/>
        <v>88.003510000000006</v>
      </c>
      <c r="Q174" s="2">
        <f t="shared" si="241"/>
        <v>87.957040000000006</v>
      </c>
      <c r="R174" s="2">
        <f t="shared" si="242"/>
        <v>87.819782608695689</v>
      </c>
      <c r="S174" s="2"/>
      <c r="T174" s="2"/>
      <c r="U174" s="2"/>
      <c r="V174" s="2"/>
      <c r="Z174" s="108"/>
      <c r="AA174" s="108"/>
      <c r="AB174" s="108"/>
      <c r="AC174" s="108"/>
      <c r="AD174" s="108"/>
      <c r="AM174" s="12">
        <f t="shared" si="211"/>
        <v>252</v>
      </c>
      <c r="AN174" s="13">
        <f t="shared" si="212"/>
        <v>64.150319999999994</v>
      </c>
      <c r="AO174" s="2">
        <f t="shared" si="213"/>
        <v>63.283799999999999</v>
      </c>
      <c r="AP174" s="2">
        <f t="shared" si="214"/>
        <v>63.614393043478273</v>
      </c>
      <c r="AQ174" s="2"/>
      <c r="AR174" s="2"/>
      <c r="AS174" s="2"/>
      <c r="AT174" s="2"/>
      <c r="AX174" s="75"/>
      <c r="AY174" s="75"/>
      <c r="AZ174" s="75"/>
      <c r="BA174" s="75"/>
      <c r="BB174" s="75"/>
      <c r="BK174" s="12">
        <f t="shared" si="243"/>
        <v>252</v>
      </c>
      <c r="BL174" s="13">
        <f t="shared" si="244"/>
        <v>15.606249999999999</v>
      </c>
      <c r="BM174" s="2">
        <f t="shared" si="245"/>
        <v>16.57929</v>
      </c>
      <c r="BN174" s="2">
        <f t="shared" si="246"/>
        <v>16.359710434782606</v>
      </c>
      <c r="BO174" s="2"/>
      <c r="BP174" s="2"/>
      <c r="BQ174" s="2"/>
      <c r="BR174" s="2"/>
      <c r="BV174" s="28"/>
      <c r="BW174" s="28"/>
      <c r="BX174" s="28"/>
      <c r="BY174" s="28"/>
      <c r="BZ174" s="28"/>
      <c r="CI174" s="12">
        <f t="shared" si="247"/>
        <v>0</v>
      </c>
      <c r="CJ174" s="13" t="str">
        <f t="shared" si="248"/>
        <v/>
      </c>
      <c r="CK174" s="2" t="str">
        <f t="shared" si="249"/>
        <v/>
      </c>
      <c r="CL174" s="2" t="str">
        <f t="shared" si="250"/>
        <v/>
      </c>
      <c r="CM174" s="2"/>
      <c r="CN174" s="2"/>
      <c r="CO174" s="2"/>
      <c r="CP174" s="2"/>
      <c r="CT174" s="79"/>
      <c r="CU174" s="79"/>
      <c r="CV174" s="79"/>
      <c r="CW174" s="79"/>
      <c r="CX174" s="79"/>
      <c r="DG174" s="12">
        <f t="shared" si="251"/>
        <v>252</v>
      </c>
      <c r="DH174" s="13">
        <f t="shared" si="252"/>
        <v>12.108750000000001</v>
      </c>
      <c r="DI174" s="2">
        <f t="shared" si="253"/>
        <v>12.026870000000001</v>
      </c>
      <c r="DJ174" s="2">
        <f t="shared" si="254"/>
        <v>12.107136956521742</v>
      </c>
      <c r="DK174" s="2"/>
      <c r="DL174" s="2"/>
      <c r="DM174" s="2"/>
      <c r="DN174" s="2"/>
      <c r="DR174" s="79"/>
      <c r="DS174" s="79"/>
      <c r="DT174" s="79"/>
      <c r="DU174" s="79"/>
      <c r="DV174" s="79"/>
      <c r="EE174" s="12">
        <f t="shared" si="255"/>
        <v>252</v>
      </c>
      <c r="EF174" s="13">
        <f t="shared" si="256"/>
        <v>2.75705</v>
      </c>
      <c r="EG174" s="2">
        <f t="shared" si="257"/>
        <v>2.7743199999999999</v>
      </c>
      <c r="EH174" s="2">
        <f t="shared" si="258"/>
        <v>2.7993084782608681</v>
      </c>
      <c r="EI174" s="2"/>
      <c r="EJ174" s="2"/>
      <c r="EK174" s="2"/>
      <c r="EL174" s="2"/>
      <c r="EP174" s="79"/>
      <c r="EQ174" s="79"/>
      <c r="ER174" s="79"/>
      <c r="ES174" s="79"/>
      <c r="ET174" s="79"/>
      <c r="FC174" s="12">
        <f t="shared" si="259"/>
        <v>252</v>
      </c>
      <c r="FD174" s="13">
        <f t="shared" si="260"/>
        <v>1.71434</v>
      </c>
      <c r="FE174" s="2">
        <f t="shared" si="261"/>
        <v>1.5992200000000001</v>
      </c>
      <c r="FF174" s="2">
        <f t="shared" si="262"/>
        <v>1.7514834782608693</v>
      </c>
      <c r="FG174" s="2"/>
      <c r="FH174" s="2"/>
      <c r="FI174" s="2"/>
      <c r="FJ174" s="2"/>
      <c r="FN174" s="79"/>
      <c r="FO174" s="79"/>
      <c r="FP174" s="79"/>
      <c r="FQ174" s="79"/>
      <c r="FR174" s="79"/>
      <c r="GA174" s="12">
        <f t="shared" si="235"/>
        <v>252</v>
      </c>
      <c r="GB174" s="13">
        <f t="shared" si="236"/>
        <v>2.3527499999999999</v>
      </c>
      <c r="GC174" s="2">
        <f t="shared" si="237"/>
        <v>2.3016200000000002</v>
      </c>
      <c r="GD174" s="2">
        <f t="shared" si="238"/>
        <v>2.3682165217391313</v>
      </c>
      <c r="GE174" s="2"/>
      <c r="GF174" s="2"/>
      <c r="GG174" s="2"/>
      <c r="GH174" s="2"/>
    </row>
    <row r="175" spans="2:190" x14ac:dyDescent="0.25">
      <c r="B175" s="28"/>
      <c r="C175" s="28"/>
      <c r="D175" s="28"/>
      <c r="E175" s="28"/>
      <c r="F175" s="28"/>
      <c r="O175" s="12">
        <f t="shared" si="239"/>
        <v>261</v>
      </c>
      <c r="P175" s="13">
        <f t="shared" si="240"/>
        <v>86.808970000000002</v>
      </c>
      <c r="Q175" s="2">
        <f t="shared" si="241"/>
        <v>86.710390000000004</v>
      </c>
      <c r="R175" s="2">
        <f t="shared" si="242"/>
        <v>86.573132608695687</v>
      </c>
      <c r="S175" s="2"/>
      <c r="T175" s="2"/>
      <c r="U175" s="2"/>
      <c r="V175" s="2"/>
      <c r="Z175" s="108"/>
      <c r="AA175" s="108"/>
      <c r="AB175" s="108"/>
      <c r="AC175" s="108"/>
      <c r="AD175" s="108"/>
      <c r="AM175" s="12">
        <f t="shared" si="211"/>
        <v>261</v>
      </c>
      <c r="AN175" s="13">
        <f t="shared" si="212"/>
        <v>64.911720000000003</v>
      </c>
      <c r="AO175" s="2">
        <f t="shared" si="213"/>
        <v>64.769869999999997</v>
      </c>
      <c r="AP175" s="2">
        <f t="shared" si="214"/>
        <v>65.100463043478271</v>
      </c>
      <c r="AQ175" s="2"/>
      <c r="AR175" s="2"/>
      <c r="AS175" s="2"/>
      <c r="AT175" s="2"/>
      <c r="AX175" s="75"/>
      <c r="AY175" s="75"/>
      <c r="AZ175" s="75"/>
      <c r="BA175" s="75"/>
      <c r="BB175" s="75"/>
      <c r="BK175" s="12">
        <f t="shared" si="243"/>
        <v>261</v>
      </c>
      <c r="BL175" s="13">
        <f t="shared" si="244"/>
        <v>13.439590000000001</v>
      </c>
      <c r="BM175" s="2">
        <f t="shared" si="245"/>
        <v>13.454940000000001</v>
      </c>
      <c r="BN175" s="2">
        <f t="shared" si="246"/>
        <v>13.235360434782608</v>
      </c>
      <c r="BO175" s="2"/>
      <c r="BP175" s="2"/>
      <c r="BQ175" s="2"/>
      <c r="BR175" s="2"/>
      <c r="BV175" s="28"/>
      <c r="BW175" s="28"/>
      <c r="BX175" s="28"/>
      <c r="BY175" s="28"/>
      <c r="BZ175" s="28"/>
      <c r="CI175" s="12">
        <f t="shared" si="247"/>
        <v>0</v>
      </c>
      <c r="CJ175" s="13" t="str">
        <f t="shared" si="248"/>
        <v/>
      </c>
      <c r="CK175" s="2" t="str">
        <f t="shared" si="249"/>
        <v/>
      </c>
      <c r="CL175" s="2" t="str">
        <f t="shared" si="250"/>
        <v/>
      </c>
      <c r="CM175" s="2"/>
      <c r="CN175" s="2"/>
      <c r="CO175" s="2"/>
      <c r="CP175" s="2"/>
      <c r="CT175" s="79"/>
      <c r="CU175" s="79"/>
      <c r="CV175" s="79"/>
      <c r="CW175" s="79"/>
      <c r="CX175" s="79"/>
      <c r="DG175" s="12">
        <f t="shared" si="251"/>
        <v>261</v>
      </c>
      <c r="DH175" s="13">
        <f t="shared" si="252"/>
        <v>12.2166</v>
      </c>
      <c r="DI175" s="2">
        <f t="shared" si="253"/>
        <v>12.118040000000001</v>
      </c>
      <c r="DJ175" s="2">
        <f t="shared" si="254"/>
        <v>12.198306956521742</v>
      </c>
      <c r="DK175" s="2"/>
      <c r="DL175" s="2"/>
      <c r="DM175" s="2"/>
      <c r="DN175" s="2"/>
      <c r="DR175" s="79"/>
      <c r="DS175" s="79"/>
      <c r="DT175" s="79"/>
      <c r="DU175" s="79"/>
      <c r="DV175" s="79"/>
      <c r="EE175" s="12">
        <f t="shared" si="255"/>
        <v>261</v>
      </c>
      <c r="EF175" s="13">
        <f t="shared" si="256"/>
        <v>2.62574</v>
      </c>
      <c r="EG175" s="2">
        <f t="shared" si="257"/>
        <v>2.5891700000000002</v>
      </c>
      <c r="EH175" s="2">
        <f t="shared" si="258"/>
        <v>2.6141584782608684</v>
      </c>
      <c r="EI175" s="2"/>
      <c r="EJ175" s="2"/>
      <c r="EK175" s="2"/>
      <c r="EL175" s="2"/>
      <c r="EP175" s="79"/>
      <c r="EQ175" s="79"/>
      <c r="ER175" s="79"/>
      <c r="ES175" s="79"/>
      <c r="ET175" s="79"/>
      <c r="FC175" s="12">
        <f t="shared" si="259"/>
        <v>261</v>
      </c>
      <c r="FD175" s="13">
        <f t="shared" si="260"/>
        <v>1.6697500000000001</v>
      </c>
      <c r="FE175" s="2">
        <f t="shared" si="261"/>
        <v>1.53155</v>
      </c>
      <c r="FF175" s="2">
        <f t="shared" si="262"/>
        <v>1.6838134782608691</v>
      </c>
      <c r="FG175" s="2"/>
      <c r="FH175" s="2"/>
      <c r="FI175" s="2"/>
      <c r="FJ175" s="2"/>
      <c r="FN175" s="79"/>
      <c r="FO175" s="79"/>
      <c r="FP175" s="79"/>
      <c r="FQ175" s="79"/>
      <c r="FR175" s="79"/>
      <c r="GA175" s="12">
        <f t="shared" si="235"/>
        <v>261</v>
      </c>
      <c r="GB175" s="13">
        <f t="shared" si="236"/>
        <v>2.25149</v>
      </c>
      <c r="GC175" s="2">
        <f t="shared" si="237"/>
        <v>2.19685</v>
      </c>
      <c r="GD175" s="2">
        <f t="shared" si="238"/>
        <v>2.2634465217391311</v>
      </c>
      <c r="GE175" s="2"/>
      <c r="GF175" s="2"/>
      <c r="GG175" s="2"/>
      <c r="GH175" s="2"/>
    </row>
    <row r="176" spans="2:190" x14ac:dyDescent="0.25">
      <c r="B176" s="28"/>
      <c r="C176" s="28"/>
      <c r="D176" s="28"/>
      <c r="E176" s="28"/>
      <c r="F176" s="28"/>
      <c r="O176" s="12">
        <f t="shared" si="239"/>
        <v>262</v>
      </c>
      <c r="P176" s="13">
        <f t="shared" si="240"/>
        <v>86.726389999999995</v>
      </c>
      <c r="Q176" s="2">
        <f t="shared" si="241"/>
        <v>86.687569999999994</v>
      </c>
      <c r="R176" s="2">
        <f t="shared" si="242"/>
        <v>86.550312608695677</v>
      </c>
      <c r="S176" s="2"/>
      <c r="T176" s="2"/>
      <c r="U176" s="2"/>
      <c r="V176" s="2"/>
      <c r="Z176" s="108"/>
      <c r="AA176" s="108"/>
      <c r="AB176" s="108"/>
      <c r="AC176" s="108"/>
      <c r="AD176" s="108"/>
      <c r="AM176" s="12">
        <f t="shared" si="211"/>
        <v>262</v>
      </c>
      <c r="AN176" s="13">
        <f t="shared" si="212"/>
        <v>64.801220000000001</v>
      </c>
      <c r="AO176" s="2">
        <f t="shared" si="213"/>
        <v>64.566749999999999</v>
      </c>
      <c r="AP176" s="2">
        <f t="shared" si="214"/>
        <v>64.897343043478273</v>
      </c>
      <c r="AQ176" s="2"/>
      <c r="AR176" s="2"/>
      <c r="AS176" s="2"/>
      <c r="AT176" s="2"/>
      <c r="AX176" s="75"/>
      <c r="AY176" s="75"/>
      <c r="AZ176" s="75"/>
      <c r="BA176" s="75"/>
      <c r="BB176" s="75"/>
      <c r="BK176" s="12">
        <f t="shared" si="243"/>
        <v>262</v>
      </c>
      <c r="BL176" s="13">
        <f t="shared" si="244"/>
        <v>13.591419999999999</v>
      </c>
      <c r="BM176" s="2">
        <f t="shared" si="245"/>
        <v>13.64631</v>
      </c>
      <c r="BN176" s="2">
        <f t="shared" si="246"/>
        <v>13.426730434782607</v>
      </c>
      <c r="BO176" s="2"/>
      <c r="BP176" s="2"/>
      <c r="BQ176" s="2"/>
      <c r="BR176" s="2"/>
      <c r="BV176" s="28"/>
      <c r="BW176" s="28"/>
      <c r="BX176" s="28"/>
      <c r="BY176" s="28"/>
      <c r="BZ176" s="28"/>
      <c r="CI176" s="12">
        <f t="shared" si="247"/>
        <v>0</v>
      </c>
      <c r="CJ176" s="13" t="str">
        <f t="shared" si="248"/>
        <v/>
      </c>
      <c r="CK176" s="2" t="str">
        <f t="shared" si="249"/>
        <v/>
      </c>
      <c r="CL176" s="2" t="str">
        <f t="shared" si="250"/>
        <v/>
      </c>
      <c r="CM176" s="2"/>
      <c r="CN176" s="2"/>
      <c r="CO176" s="2"/>
      <c r="CP176" s="2"/>
      <c r="CT176" s="79"/>
      <c r="CU176" s="79"/>
      <c r="CV176" s="79"/>
      <c r="CW176" s="79"/>
      <c r="CX176" s="79"/>
      <c r="DG176" s="12">
        <f t="shared" si="251"/>
        <v>262</v>
      </c>
      <c r="DH176" s="13">
        <f t="shared" si="252"/>
        <v>12.2264</v>
      </c>
      <c r="DI176" s="2">
        <f t="shared" si="253"/>
        <v>12.11468</v>
      </c>
      <c r="DJ176" s="2">
        <f t="shared" si="254"/>
        <v>12.194946956521742</v>
      </c>
      <c r="DK176" s="2"/>
      <c r="DL176" s="2"/>
      <c r="DM176" s="2"/>
      <c r="DN176" s="2"/>
      <c r="DR176" s="79"/>
      <c r="DS176" s="79"/>
      <c r="DT176" s="79"/>
      <c r="DU176" s="79"/>
      <c r="DV176" s="79"/>
      <c r="EE176" s="12">
        <f t="shared" si="255"/>
        <v>262</v>
      </c>
      <c r="EF176" s="13">
        <f t="shared" si="256"/>
        <v>2.6380300000000001</v>
      </c>
      <c r="EG176" s="2">
        <f t="shared" si="257"/>
        <v>2.6104400000000001</v>
      </c>
      <c r="EH176" s="2">
        <f t="shared" si="258"/>
        <v>2.6354284782608683</v>
      </c>
      <c r="EI176" s="2"/>
      <c r="EJ176" s="2"/>
      <c r="EK176" s="2"/>
      <c r="EL176" s="2"/>
      <c r="EP176" s="79"/>
      <c r="EQ176" s="79"/>
      <c r="ER176" s="79"/>
      <c r="ES176" s="79"/>
      <c r="ET176" s="79"/>
      <c r="FC176" s="12">
        <f t="shared" si="259"/>
        <v>262</v>
      </c>
      <c r="FD176" s="13">
        <f t="shared" si="260"/>
        <v>1.6648499999999999</v>
      </c>
      <c r="FE176" s="2">
        <f t="shared" si="261"/>
        <v>1.5282100000000001</v>
      </c>
      <c r="FF176" s="2">
        <f t="shared" si="262"/>
        <v>1.6804734782608692</v>
      </c>
      <c r="FG176" s="2"/>
      <c r="FH176" s="2"/>
      <c r="FI176" s="2"/>
      <c r="FJ176" s="2"/>
      <c r="FN176" s="79"/>
      <c r="FO176" s="79"/>
      <c r="FP176" s="79"/>
      <c r="FQ176" s="79"/>
      <c r="FR176" s="79"/>
      <c r="GA176" s="12">
        <f>FM56</f>
        <v>262</v>
      </c>
      <c r="GB176" s="13">
        <f t="shared" si="236"/>
        <v>2.2682600000000002</v>
      </c>
      <c r="GC176" s="2">
        <f t="shared" si="237"/>
        <v>2.14195</v>
      </c>
      <c r="GD176" s="2">
        <f t="shared" si="238"/>
        <v>2.2085465217391311</v>
      </c>
      <c r="GE176" s="2"/>
      <c r="GF176" s="2"/>
      <c r="GG176" s="2"/>
      <c r="GH176" s="2"/>
    </row>
    <row r="177" spans="2:190" x14ac:dyDescent="0.25">
      <c r="B177" s="28"/>
      <c r="C177" s="28"/>
      <c r="D177" s="28"/>
      <c r="E177" s="28"/>
      <c r="F177" s="28"/>
      <c r="O177" s="12" t="str">
        <f t="shared" si="239"/>
        <v/>
      </c>
      <c r="P177" s="13" t="str">
        <f t="shared" si="240"/>
        <v/>
      </c>
      <c r="Q177" s="2" t="str">
        <f t="shared" si="241"/>
        <v/>
      </c>
      <c r="R177" s="2" t="str">
        <f t="shared" si="242"/>
        <v/>
      </c>
      <c r="S177" s="2"/>
      <c r="T177" s="2"/>
      <c r="U177" s="2"/>
      <c r="V177" s="2"/>
      <c r="Z177" s="108"/>
      <c r="AA177" s="108"/>
      <c r="AB177" s="108"/>
      <c r="AC177" s="108"/>
      <c r="AD177" s="108"/>
      <c r="AM177" s="12" t="str">
        <f t="shared" si="211"/>
        <v/>
      </c>
      <c r="AN177" s="13" t="str">
        <f t="shared" si="212"/>
        <v/>
      </c>
      <c r="AO177" s="2" t="str">
        <f t="shared" si="213"/>
        <v/>
      </c>
      <c r="AP177" s="2" t="str">
        <f t="shared" si="214"/>
        <v/>
      </c>
      <c r="AQ177" s="2"/>
      <c r="AR177" s="2"/>
      <c r="AS177" s="2"/>
      <c r="AT177" s="2"/>
      <c r="AX177" s="75"/>
      <c r="AY177" s="75"/>
      <c r="AZ177" s="75"/>
      <c r="BA177" s="75"/>
      <c r="BB177" s="75"/>
      <c r="BK177" s="12" t="str">
        <f t="shared" si="243"/>
        <v/>
      </c>
      <c r="BL177" s="13" t="str">
        <f t="shared" si="244"/>
        <v/>
      </c>
      <c r="BM177" s="2" t="str">
        <f t="shared" si="245"/>
        <v/>
      </c>
      <c r="BN177" s="2" t="str">
        <f t="shared" si="246"/>
        <v/>
      </c>
      <c r="BO177" s="2"/>
      <c r="BP177" s="2"/>
      <c r="BQ177" s="2"/>
      <c r="BR177" s="2"/>
      <c r="BV177" s="28"/>
      <c r="BW177" s="28"/>
      <c r="BX177" s="28"/>
      <c r="BY177" s="28"/>
      <c r="BZ177" s="28"/>
      <c r="CI177" s="12">
        <f t="shared" si="247"/>
        <v>0</v>
      </c>
      <c r="CJ177" s="13" t="str">
        <f t="shared" si="248"/>
        <v/>
      </c>
      <c r="CK177" s="2" t="str">
        <f t="shared" si="249"/>
        <v/>
      </c>
      <c r="CL177" s="2" t="str">
        <f t="shared" si="250"/>
        <v/>
      </c>
      <c r="CM177" s="2"/>
      <c r="CN177" s="2"/>
      <c r="CO177" s="2"/>
      <c r="CP177" s="2"/>
      <c r="CT177" s="79"/>
      <c r="CU177" s="79"/>
      <c r="CV177" s="79"/>
      <c r="CW177" s="79"/>
      <c r="CX177" s="79"/>
      <c r="DG177" s="12" t="str">
        <f t="shared" si="251"/>
        <v/>
      </c>
      <c r="DH177" s="13" t="str">
        <f t="shared" si="252"/>
        <v/>
      </c>
      <c r="DI177" s="2" t="str">
        <f t="shared" si="253"/>
        <v/>
      </c>
      <c r="DJ177" s="2" t="str">
        <f t="shared" si="254"/>
        <v/>
      </c>
      <c r="DK177" s="2"/>
      <c r="DL177" s="2"/>
      <c r="DM177" s="2"/>
      <c r="DN177" s="2"/>
      <c r="DR177" s="79"/>
      <c r="DS177" s="79"/>
      <c r="DT177" s="79"/>
      <c r="DU177" s="79"/>
      <c r="DV177" s="79"/>
      <c r="EE177" s="12" t="str">
        <f t="shared" si="255"/>
        <v/>
      </c>
      <c r="EF177" s="13" t="str">
        <f t="shared" si="256"/>
        <v/>
      </c>
      <c r="EG177" s="2" t="str">
        <f t="shared" si="257"/>
        <v/>
      </c>
      <c r="EH177" s="2" t="str">
        <f t="shared" si="258"/>
        <v/>
      </c>
      <c r="EI177" s="2"/>
      <c r="EJ177" s="2"/>
      <c r="EK177" s="2"/>
      <c r="EL177" s="2"/>
      <c r="EP177" s="79"/>
      <c r="EQ177" s="79"/>
      <c r="ER177" s="79"/>
      <c r="ES177" s="79"/>
      <c r="ET177" s="79"/>
      <c r="FC177" s="12" t="str">
        <f t="shared" si="259"/>
        <v/>
      </c>
      <c r="FD177" s="13" t="str">
        <f t="shared" si="260"/>
        <v/>
      </c>
      <c r="FE177" s="2" t="str">
        <f t="shared" si="261"/>
        <v/>
      </c>
      <c r="FF177" s="2" t="str">
        <f t="shared" si="262"/>
        <v/>
      </c>
      <c r="FG177" s="2"/>
      <c r="FH177" s="2"/>
      <c r="FI177" s="2"/>
      <c r="FJ177" s="2"/>
      <c r="FN177" s="79"/>
      <c r="FO177" s="79"/>
      <c r="FP177" s="79"/>
      <c r="FQ177" s="79"/>
      <c r="FR177" s="79"/>
      <c r="GA177" s="12" t="str">
        <f t="shared" ref="GA177:GA190" si="263">FM57</f>
        <v/>
      </c>
      <c r="GB177" s="13" t="str">
        <f t="shared" si="236"/>
        <v/>
      </c>
      <c r="GC177" s="2" t="str">
        <f t="shared" si="237"/>
        <v/>
      </c>
      <c r="GD177" s="2" t="str">
        <f t="shared" si="238"/>
        <v/>
      </c>
      <c r="GE177" s="2"/>
      <c r="GF177" s="2"/>
      <c r="GG177" s="2"/>
      <c r="GH177" s="2"/>
    </row>
    <row r="178" spans="2:190" x14ac:dyDescent="0.25">
      <c r="B178" s="28"/>
      <c r="C178" s="28"/>
      <c r="D178" s="28"/>
      <c r="E178" s="28"/>
      <c r="F178" s="28"/>
      <c r="O178" s="12" t="str">
        <f t="shared" si="239"/>
        <v/>
      </c>
      <c r="P178" s="13" t="str">
        <f t="shared" si="240"/>
        <v/>
      </c>
      <c r="Q178" s="2" t="str">
        <f t="shared" si="241"/>
        <v/>
      </c>
      <c r="R178" s="2" t="str">
        <f t="shared" si="242"/>
        <v/>
      </c>
      <c r="S178" s="2"/>
      <c r="T178" s="2"/>
      <c r="U178" s="2"/>
      <c r="V178" s="2"/>
      <c r="Z178" s="108"/>
      <c r="AA178" s="108"/>
      <c r="AB178" s="108"/>
      <c r="AC178" s="108"/>
      <c r="AD178" s="108"/>
      <c r="AM178" s="12" t="str">
        <f t="shared" si="211"/>
        <v/>
      </c>
      <c r="AN178" s="13" t="str">
        <f t="shared" si="212"/>
        <v/>
      </c>
      <c r="AO178" s="2" t="str">
        <f t="shared" si="213"/>
        <v/>
      </c>
      <c r="AP178" s="2" t="str">
        <f t="shared" si="214"/>
        <v/>
      </c>
      <c r="AQ178" s="2"/>
      <c r="AR178" s="2"/>
      <c r="AS178" s="2"/>
      <c r="AT178" s="2"/>
      <c r="AX178" s="75"/>
      <c r="AY178" s="75"/>
      <c r="AZ178" s="75"/>
      <c r="BA178" s="75"/>
      <c r="BB178" s="75"/>
      <c r="BK178" s="12" t="str">
        <f t="shared" si="243"/>
        <v/>
      </c>
      <c r="BL178" s="13" t="str">
        <f t="shared" si="244"/>
        <v/>
      </c>
      <c r="BM178" s="2" t="str">
        <f t="shared" si="245"/>
        <v/>
      </c>
      <c r="BN178" s="2" t="str">
        <f t="shared" si="246"/>
        <v/>
      </c>
      <c r="BO178" s="2"/>
      <c r="BP178" s="2"/>
      <c r="BQ178" s="2"/>
      <c r="BR178" s="2"/>
      <c r="BV178" s="28"/>
      <c r="BW178" s="28"/>
      <c r="BX178" s="28"/>
      <c r="BY178" s="28"/>
      <c r="BZ178" s="28"/>
      <c r="CI178" s="12">
        <f t="shared" si="247"/>
        <v>0</v>
      </c>
      <c r="CJ178" s="13" t="str">
        <f t="shared" si="248"/>
        <v/>
      </c>
      <c r="CK178" s="2" t="str">
        <f t="shared" si="249"/>
        <v/>
      </c>
      <c r="CL178" s="2" t="str">
        <f t="shared" si="250"/>
        <v/>
      </c>
      <c r="CM178" s="2"/>
      <c r="CN178" s="2"/>
      <c r="CO178" s="2"/>
      <c r="CP178" s="2"/>
      <c r="CT178" s="79"/>
      <c r="CU178" s="79"/>
      <c r="CV178" s="79"/>
      <c r="CW178" s="79"/>
      <c r="CX178" s="79"/>
      <c r="DG178" s="12" t="str">
        <f t="shared" si="251"/>
        <v/>
      </c>
      <c r="DH178" s="13" t="str">
        <f t="shared" si="252"/>
        <v/>
      </c>
      <c r="DI178" s="2" t="str">
        <f t="shared" si="253"/>
        <v/>
      </c>
      <c r="DJ178" s="2" t="str">
        <f t="shared" si="254"/>
        <v/>
      </c>
      <c r="DK178" s="2"/>
      <c r="DL178" s="2"/>
      <c r="DM178" s="2"/>
      <c r="DN178" s="2"/>
      <c r="DR178" s="79"/>
      <c r="DS178" s="79"/>
      <c r="DT178" s="79"/>
      <c r="DU178" s="79"/>
      <c r="DV178" s="79"/>
      <c r="EE178" s="12" t="str">
        <f t="shared" si="255"/>
        <v/>
      </c>
      <c r="EF178" s="13" t="str">
        <f t="shared" si="256"/>
        <v/>
      </c>
      <c r="EG178" s="2" t="str">
        <f t="shared" si="257"/>
        <v/>
      </c>
      <c r="EH178" s="2" t="str">
        <f t="shared" si="258"/>
        <v/>
      </c>
      <c r="EI178" s="2"/>
      <c r="EJ178" s="2"/>
      <c r="EK178" s="2"/>
      <c r="EL178" s="2"/>
      <c r="EP178" s="79"/>
      <c r="EQ178" s="79"/>
      <c r="ER178" s="79"/>
      <c r="ES178" s="79"/>
      <c r="ET178" s="79"/>
      <c r="FC178" s="12" t="str">
        <f t="shared" si="259"/>
        <v/>
      </c>
      <c r="FD178" s="13" t="str">
        <f t="shared" si="260"/>
        <v/>
      </c>
      <c r="FE178" s="2" t="str">
        <f t="shared" si="261"/>
        <v/>
      </c>
      <c r="FF178" s="2" t="str">
        <f t="shared" si="262"/>
        <v/>
      </c>
      <c r="FG178" s="2"/>
      <c r="FH178" s="2"/>
      <c r="FI178" s="2"/>
      <c r="FJ178" s="2"/>
      <c r="FN178" s="79"/>
      <c r="FO178" s="79"/>
      <c r="FP178" s="79"/>
      <c r="FQ178" s="79"/>
      <c r="FR178" s="79"/>
      <c r="GA178" s="12" t="str">
        <f t="shared" si="263"/>
        <v/>
      </c>
      <c r="GB178" s="13" t="str">
        <f t="shared" si="236"/>
        <v/>
      </c>
      <c r="GC178" s="2" t="str">
        <f t="shared" si="237"/>
        <v/>
      </c>
      <c r="GD178" s="2" t="str">
        <f t="shared" si="238"/>
        <v/>
      </c>
      <c r="GE178" s="2"/>
      <c r="GF178" s="2"/>
      <c r="GG178" s="2"/>
      <c r="GH178" s="2"/>
    </row>
    <row r="179" spans="2:190" x14ac:dyDescent="0.25">
      <c r="B179" s="28"/>
      <c r="C179" s="28"/>
      <c r="D179" s="28"/>
      <c r="E179" s="28"/>
      <c r="F179" s="28"/>
      <c r="O179" s="12" t="str">
        <f t="shared" si="239"/>
        <v/>
      </c>
      <c r="P179" s="13" t="str">
        <f t="shared" si="240"/>
        <v/>
      </c>
      <c r="Q179" s="2" t="str">
        <f t="shared" si="241"/>
        <v/>
      </c>
      <c r="R179" s="2" t="str">
        <f t="shared" si="242"/>
        <v/>
      </c>
      <c r="S179" s="2"/>
      <c r="T179" s="2"/>
      <c r="U179" s="2"/>
      <c r="V179" s="2"/>
      <c r="Z179" s="108"/>
      <c r="AA179" s="108"/>
      <c r="AB179" s="108"/>
      <c r="AC179" s="108"/>
      <c r="AD179" s="108"/>
      <c r="AM179" s="12" t="str">
        <f t="shared" si="211"/>
        <v/>
      </c>
      <c r="AN179" s="13" t="str">
        <f t="shared" si="212"/>
        <v/>
      </c>
      <c r="AO179" s="2" t="str">
        <f t="shared" si="213"/>
        <v/>
      </c>
      <c r="AP179" s="2" t="str">
        <f t="shared" si="214"/>
        <v/>
      </c>
      <c r="AQ179" s="2"/>
      <c r="AR179" s="2"/>
      <c r="AS179" s="2"/>
      <c r="AT179" s="2"/>
      <c r="AX179" s="75"/>
      <c r="AY179" s="75"/>
      <c r="AZ179" s="75"/>
      <c r="BA179" s="75"/>
      <c r="BB179" s="75"/>
      <c r="BK179" s="12" t="str">
        <f t="shared" si="243"/>
        <v/>
      </c>
      <c r="BL179" s="13" t="str">
        <f t="shared" si="244"/>
        <v/>
      </c>
      <c r="BM179" s="2" t="str">
        <f t="shared" si="245"/>
        <v/>
      </c>
      <c r="BN179" s="2" t="str">
        <f t="shared" si="246"/>
        <v/>
      </c>
      <c r="BO179" s="2"/>
      <c r="BP179" s="2"/>
      <c r="BQ179" s="2"/>
      <c r="BR179" s="2"/>
      <c r="BV179" s="28"/>
      <c r="BW179" s="28"/>
      <c r="BX179" s="28"/>
      <c r="BY179" s="28"/>
      <c r="BZ179" s="28"/>
      <c r="CI179" s="12">
        <f t="shared" si="247"/>
        <v>0</v>
      </c>
      <c r="CJ179" s="13" t="str">
        <f t="shared" si="248"/>
        <v/>
      </c>
      <c r="CK179" s="2" t="str">
        <f t="shared" si="249"/>
        <v/>
      </c>
      <c r="CL179" s="2" t="str">
        <f t="shared" si="250"/>
        <v/>
      </c>
      <c r="CM179" s="2"/>
      <c r="CN179" s="2"/>
      <c r="CO179" s="2"/>
      <c r="CP179" s="2"/>
      <c r="CT179" s="79"/>
      <c r="CU179" s="79"/>
      <c r="CV179" s="79"/>
      <c r="CW179" s="79"/>
      <c r="CX179" s="79"/>
      <c r="DG179" s="12" t="str">
        <f t="shared" si="251"/>
        <v/>
      </c>
      <c r="DH179" s="13" t="str">
        <f t="shared" si="252"/>
        <v/>
      </c>
      <c r="DI179" s="2" t="str">
        <f t="shared" si="253"/>
        <v/>
      </c>
      <c r="DJ179" s="2" t="str">
        <f t="shared" si="254"/>
        <v/>
      </c>
      <c r="DK179" s="2"/>
      <c r="DL179" s="2"/>
      <c r="DM179" s="2"/>
      <c r="DN179" s="2"/>
      <c r="DR179" s="79"/>
      <c r="DS179" s="79"/>
      <c r="DT179" s="79"/>
      <c r="DU179" s="79"/>
      <c r="DV179" s="79"/>
      <c r="EE179" s="12" t="str">
        <f t="shared" si="255"/>
        <v/>
      </c>
      <c r="EF179" s="13" t="str">
        <f t="shared" si="256"/>
        <v/>
      </c>
      <c r="EG179" s="2" t="str">
        <f t="shared" si="257"/>
        <v/>
      </c>
      <c r="EH179" s="2" t="str">
        <f t="shared" si="258"/>
        <v/>
      </c>
      <c r="EI179" s="2"/>
      <c r="EJ179" s="2"/>
      <c r="EK179" s="2"/>
      <c r="EL179" s="2"/>
      <c r="EP179" s="79"/>
      <c r="EQ179" s="79"/>
      <c r="ER179" s="79"/>
      <c r="ES179" s="79"/>
      <c r="ET179" s="79"/>
      <c r="FC179" s="12" t="str">
        <f t="shared" si="259"/>
        <v/>
      </c>
      <c r="FD179" s="13" t="str">
        <f t="shared" si="260"/>
        <v/>
      </c>
      <c r="FE179" s="2" t="str">
        <f t="shared" si="261"/>
        <v/>
      </c>
      <c r="FF179" s="2" t="str">
        <f t="shared" si="262"/>
        <v/>
      </c>
      <c r="FG179" s="2"/>
      <c r="FH179" s="2"/>
      <c r="FI179" s="2"/>
      <c r="FJ179" s="2"/>
      <c r="FN179" s="79"/>
      <c r="FO179" s="79"/>
      <c r="FP179" s="79"/>
      <c r="FQ179" s="79"/>
      <c r="FR179" s="79"/>
      <c r="GA179" s="12" t="str">
        <f t="shared" si="263"/>
        <v/>
      </c>
      <c r="GB179" s="13" t="str">
        <f t="shared" si="236"/>
        <v/>
      </c>
      <c r="GC179" s="2" t="str">
        <f t="shared" si="237"/>
        <v/>
      </c>
      <c r="GD179" s="2" t="str">
        <f t="shared" si="238"/>
        <v/>
      </c>
      <c r="GE179" s="2"/>
      <c r="GF179" s="2"/>
      <c r="GG179" s="2"/>
      <c r="GH179" s="2"/>
    </row>
    <row r="180" spans="2:190" x14ac:dyDescent="0.25">
      <c r="B180" s="28"/>
      <c r="C180" s="28"/>
      <c r="D180" s="28"/>
      <c r="E180" s="28"/>
      <c r="F180" s="28"/>
      <c r="O180" s="12" t="str">
        <f t="shared" si="239"/>
        <v/>
      </c>
      <c r="P180" s="13" t="str">
        <f t="shared" si="240"/>
        <v/>
      </c>
      <c r="Q180" s="2" t="str">
        <f t="shared" si="241"/>
        <v/>
      </c>
      <c r="R180" s="2" t="str">
        <f t="shared" si="242"/>
        <v/>
      </c>
      <c r="S180" s="2"/>
      <c r="T180" s="2"/>
      <c r="U180" s="2"/>
      <c r="V180" s="2"/>
      <c r="Z180" s="108"/>
      <c r="AA180" s="108"/>
      <c r="AB180" s="108"/>
      <c r="AC180" s="108"/>
      <c r="AD180" s="108"/>
      <c r="AM180" s="12" t="str">
        <f t="shared" si="211"/>
        <v/>
      </c>
      <c r="AN180" s="13" t="str">
        <f t="shared" si="212"/>
        <v/>
      </c>
      <c r="AO180" s="2" t="str">
        <f t="shared" si="213"/>
        <v/>
      </c>
      <c r="AP180" s="2" t="str">
        <f t="shared" si="214"/>
        <v/>
      </c>
      <c r="AQ180" s="2"/>
      <c r="AR180" s="2"/>
      <c r="AS180" s="2"/>
      <c r="AT180" s="2"/>
      <c r="AX180" s="75"/>
      <c r="AY180" s="75"/>
      <c r="AZ180" s="75"/>
      <c r="BA180" s="75"/>
      <c r="BB180" s="75"/>
      <c r="BK180" s="12" t="str">
        <f t="shared" si="243"/>
        <v/>
      </c>
      <c r="BL180" s="13" t="str">
        <f t="shared" si="244"/>
        <v/>
      </c>
      <c r="BM180" s="2" t="str">
        <f t="shared" si="245"/>
        <v/>
      </c>
      <c r="BN180" s="2" t="str">
        <f t="shared" si="246"/>
        <v/>
      </c>
      <c r="BO180" s="2"/>
      <c r="BP180" s="2"/>
      <c r="BQ180" s="2"/>
      <c r="BR180" s="2"/>
      <c r="BV180" s="28"/>
      <c r="BW180" s="28"/>
      <c r="BX180" s="28"/>
      <c r="BY180" s="28"/>
      <c r="BZ180" s="28"/>
      <c r="CI180" s="12">
        <f t="shared" si="247"/>
        <v>0</v>
      </c>
      <c r="CJ180" s="13" t="str">
        <f t="shared" si="248"/>
        <v/>
      </c>
      <c r="CK180" s="2" t="str">
        <f t="shared" si="249"/>
        <v/>
      </c>
      <c r="CL180" s="2" t="str">
        <f t="shared" si="250"/>
        <v/>
      </c>
      <c r="CM180" s="2"/>
      <c r="CN180" s="2"/>
      <c r="CO180" s="2"/>
      <c r="CP180" s="2"/>
      <c r="CT180" s="79"/>
      <c r="CU180" s="79"/>
      <c r="CV180" s="79"/>
      <c r="CW180" s="79"/>
      <c r="CX180" s="79"/>
      <c r="DG180" s="12" t="str">
        <f t="shared" si="251"/>
        <v/>
      </c>
      <c r="DH180" s="13" t="str">
        <f t="shared" si="252"/>
        <v/>
      </c>
      <c r="DI180" s="2" t="str">
        <f t="shared" si="253"/>
        <v/>
      </c>
      <c r="DJ180" s="2" t="str">
        <f t="shared" si="254"/>
        <v/>
      </c>
      <c r="DK180" s="2"/>
      <c r="DL180" s="2"/>
      <c r="DM180" s="2"/>
      <c r="DN180" s="2"/>
      <c r="DR180" s="79"/>
      <c r="DS180" s="79"/>
      <c r="DT180" s="79"/>
      <c r="DU180" s="79"/>
      <c r="DV180" s="79"/>
      <c r="EE180" s="12" t="str">
        <f t="shared" si="255"/>
        <v/>
      </c>
      <c r="EF180" s="13" t="str">
        <f t="shared" si="256"/>
        <v/>
      </c>
      <c r="EG180" s="2" t="str">
        <f t="shared" si="257"/>
        <v/>
      </c>
      <c r="EH180" s="2" t="str">
        <f t="shared" si="258"/>
        <v/>
      </c>
      <c r="EI180" s="2"/>
      <c r="EJ180" s="2"/>
      <c r="EK180" s="2"/>
      <c r="EL180" s="2"/>
      <c r="EP180" s="79"/>
      <c r="EQ180" s="79"/>
      <c r="ER180" s="79"/>
      <c r="ES180" s="79"/>
      <c r="ET180" s="79"/>
      <c r="FC180" s="12" t="str">
        <f t="shared" si="259"/>
        <v/>
      </c>
      <c r="FD180" s="13" t="str">
        <f t="shared" si="260"/>
        <v/>
      </c>
      <c r="FE180" s="2" t="str">
        <f t="shared" si="261"/>
        <v/>
      </c>
      <c r="FF180" s="2" t="str">
        <f t="shared" si="262"/>
        <v/>
      </c>
      <c r="FG180" s="2"/>
      <c r="FH180" s="2"/>
      <c r="FI180" s="2"/>
      <c r="FJ180" s="2"/>
      <c r="FN180" s="79"/>
      <c r="FO180" s="79"/>
      <c r="FP180" s="79"/>
      <c r="FQ180" s="79"/>
      <c r="FR180" s="79"/>
      <c r="GA180" s="12" t="str">
        <f t="shared" si="263"/>
        <v/>
      </c>
      <c r="GB180" s="13" t="str">
        <f t="shared" si="236"/>
        <v/>
      </c>
      <c r="GC180" s="2" t="str">
        <f t="shared" si="237"/>
        <v/>
      </c>
      <c r="GD180" s="2" t="str">
        <f t="shared" si="238"/>
        <v/>
      </c>
      <c r="GE180" s="2"/>
      <c r="GF180" s="2"/>
      <c r="GG180" s="2"/>
      <c r="GH180" s="2"/>
    </row>
    <row r="181" spans="2:190" x14ac:dyDescent="0.25">
      <c r="B181" s="28"/>
      <c r="C181" s="28"/>
      <c r="D181" s="28"/>
      <c r="E181" s="28"/>
      <c r="F181" s="28"/>
      <c r="O181" s="12" t="str">
        <f t="shared" si="239"/>
        <v/>
      </c>
      <c r="P181" s="13" t="str">
        <f t="shared" si="240"/>
        <v/>
      </c>
      <c r="Q181" s="2" t="str">
        <f t="shared" si="241"/>
        <v/>
      </c>
      <c r="R181" s="2" t="str">
        <f t="shared" si="242"/>
        <v/>
      </c>
      <c r="S181" s="2"/>
      <c r="T181" s="2"/>
      <c r="U181" s="2"/>
      <c r="V181" s="2"/>
      <c r="Z181" s="108"/>
      <c r="AA181" s="108"/>
      <c r="AB181" s="108"/>
      <c r="AC181" s="108"/>
      <c r="AD181" s="108"/>
      <c r="AM181" s="12" t="str">
        <f t="shared" si="211"/>
        <v/>
      </c>
      <c r="AN181" s="13" t="str">
        <f t="shared" si="212"/>
        <v/>
      </c>
      <c r="AO181" s="2" t="str">
        <f t="shared" si="213"/>
        <v/>
      </c>
      <c r="AP181" s="2" t="str">
        <f t="shared" si="214"/>
        <v/>
      </c>
      <c r="AQ181" s="2"/>
      <c r="AR181" s="2"/>
      <c r="AS181" s="2"/>
      <c r="AT181" s="2"/>
      <c r="AX181" s="75"/>
      <c r="AY181" s="75"/>
      <c r="AZ181" s="75"/>
      <c r="BA181" s="75"/>
      <c r="BB181" s="75"/>
      <c r="BK181" s="12" t="str">
        <f t="shared" si="243"/>
        <v/>
      </c>
      <c r="BL181" s="13" t="str">
        <f t="shared" si="244"/>
        <v/>
      </c>
      <c r="BM181" s="2" t="str">
        <f t="shared" si="245"/>
        <v/>
      </c>
      <c r="BN181" s="2" t="str">
        <f t="shared" si="246"/>
        <v/>
      </c>
      <c r="BO181" s="2"/>
      <c r="BP181" s="2"/>
      <c r="BQ181" s="2"/>
      <c r="BR181" s="2"/>
      <c r="BV181" s="28"/>
      <c r="BW181" s="28"/>
      <c r="BX181" s="28"/>
      <c r="BY181" s="28"/>
      <c r="BZ181" s="28"/>
      <c r="CI181" s="12">
        <f t="shared" si="247"/>
        <v>0</v>
      </c>
      <c r="CJ181" s="13" t="str">
        <f t="shared" si="248"/>
        <v/>
      </c>
      <c r="CK181" s="2" t="str">
        <f t="shared" si="249"/>
        <v/>
      </c>
      <c r="CL181" s="2" t="str">
        <f t="shared" si="250"/>
        <v/>
      </c>
      <c r="CM181" s="2"/>
      <c r="CN181" s="2"/>
      <c r="CO181" s="2"/>
      <c r="CP181" s="2"/>
      <c r="CT181" s="79"/>
      <c r="CU181" s="79"/>
      <c r="CV181" s="79"/>
      <c r="CW181" s="79"/>
      <c r="CX181" s="79"/>
      <c r="DG181" s="12" t="str">
        <f t="shared" si="251"/>
        <v/>
      </c>
      <c r="DH181" s="13" t="str">
        <f t="shared" si="252"/>
        <v/>
      </c>
      <c r="DI181" s="2" t="str">
        <f t="shared" si="253"/>
        <v/>
      </c>
      <c r="DJ181" s="2" t="str">
        <f t="shared" si="254"/>
        <v/>
      </c>
      <c r="DK181" s="2"/>
      <c r="DL181" s="2"/>
      <c r="DM181" s="2"/>
      <c r="DN181" s="2"/>
      <c r="DR181" s="79"/>
      <c r="DS181" s="79"/>
      <c r="DT181" s="79"/>
      <c r="DU181" s="79"/>
      <c r="DV181" s="79"/>
      <c r="EE181" s="12" t="str">
        <f t="shared" si="255"/>
        <v/>
      </c>
      <c r="EF181" s="13" t="str">
        <f t="shared" si="256"/>
        <v/>
      </c>
      <c r="EG181" s="2" t="str">
        <f t="shared" si="257"/>
        <v/>
      </c>
      <c r="EH181" s="2" t="str">
        <f t="shared" si="258"/>
        <v/>
      </c>
      <c r="EI181" s="2"/>
      <c r="EJ181" s="2"/>
      <c r="EK181" s="2"/>
      <c r="EL181" s="2"/>
      <c r="EP181" s="79"/>
      <c r="EQ181" s="79"/>
      <c r="ER181" s="79"/>
      <c r="ES181" s="79"/>
      <c r="ET181" s="79"/>
      <c r="FC181" s="12" t="str">
        <f t="shared" si="259"/>
        <v/>
      </c>
      <c r="FD181" s="13" t="str">
        <f t="shared" si="260"/>
        <v/>
      </c>
      <c r="FE181" s="2" t="str">
        <f t="shared" si="261"/>
        <v/>
      </c>
      <c r="FF181" s="2" t="str">
        <f t="shared" si="262"/>
        <v/>
      </c>
      <c r="FG181" s="2"/>
      <c r="FH181" s="2"/>
      <c r="FI181" s="2"/>
      <c r="FJ181" s="2"/>
      <c r="FN181" s="79"/>
      <c r="FO181" s="79"/>
      <c r="FP181" s="79"/>
      <c r="FQ181" s="79"/>
      <c r="FR181" s="79"/>
      <c r="GA181" s="12" t="str">
        <f t="shared" si="263"/>
        <v/>
      </c>
      <c r="GB181" s="13" t="str">
        <f t="shared" si="236"/>
        <v/>
      </c>
      <c r="GC181" s="2" t="str">
        <f t="shared" si="237"/>
        <v/>
      </c>
      <c r="GD181" s="2" t="str">
        <f t="shared" si="238"/>
        <v/>
      </c>
      <c r="GE181" s="2"/>
      <c r="GF181" s="2"/>
      <c r="GG181" s="2"/>
      <c r="GH181" s="2"/>
    </row>
    <row r="182" spans="2:190" x14ac:dyDescent="0.25">
      <c r="B182" s="28"/>
      <c r="C182" s="28"/>
      <c r="D182" s="28"/>
      <c r="E182" s="28"/>
      <c r="F182" s="28"/>
      <c r="O182" s="12" t="str">
        <f t="shared" si="239"/>
        <v/>
      </c>
      <c r="P182" s="13" t="str">
        <f t="shared" si="240"/>
        <v/>
      </c>
      <c r="Q182" s="2" t="str">
        <f t="shared" si="241"/>
        <v/>
      </c>
      <c r="R182" s="2" t="str">
        <f t="shared" si="242"/>
        <v/>
      </c>
      <c r="S182" s="2"/>
      <c r="T182" s="2"/>
      <c r="U182" s="2"/>
      <c r="V182" s="2"/>
      <c r="Z182" s="108"/>
      <c r="AA182" s="108"/>
      <c r="AB182" s="108"/>
      <c r="AC182" s="108"/>
      <c r="AD182" s="108"/>
      <c r="AM182" s="12" t="str">
        <f t="shared" si="211"/>
        <v/>
      </c>
      <c r="AN182" s="13" t="str">
        <f t="shared" si="212"/>
        <v/>
      </c>
      <c r="AO182" s="2" t="str">
        <f t="shared" si="213"/>
        <v/>
      </c>
      <c r="AP182" s="2" t="str">
        <f t="shared" si="214"/>
        <v/>
      </c>
      <c r="AQ182" s="2"/>
      <c r="AR182" s="2"/>
      <c r="AS182" s="2"/>
      <c r="AT182" s="2"/>
      <c r="AX182" s="75"/>
      <c r="AY182" s="75"/>
      <c r="AZ182" s="75"/>
      <c r="BA182" s="75"/>
      <c r="BB182" s="75"/>
      <c r="BK182" s="12" t="str">
        <f t="shared" si="243"/>
        <v/>
      </c>
      <c r="BL182" s="13" t="str">
        <f t="shared" si="244"/>
        <v/>
      </c>
      <c r="BM182" s="2" t="str">
        <f t="shared" si="245"/>
        <v/>
      </c>
      <c r="BN182" s="2" t="str">
        <f t="shared" si="246"/>
        <v/>
      </c>
      <c r="BO182" s="2"/>
      <c r="BP182" s="2"/>
      <c r="BQ182" s="2"/>
      <c r="BR182" s="2"/>
      <c r="BV182" s="28"/>
      <c r="BW182" s="28"/>
      <c r="BX182" s="28"/>
      <c r="BY182" s="28"/>
      <c r="BZ182" s="28"/>
      <c r="CI182" s="12">
        <f t="shared" si="247"/>
        <v>0</v>
      </c>
      <c r="CJ182" s="13" t="str">
        <f t="shared" si="248"/>
        <v/>
      </c>
      <c r="CK182" s="2" t="str">
        <f t="shared" si="249"/>
        <v/>
      </c>
      <c r="CL182" s="2" t="str">
        <f t="shared" si="250"/>
        <v/>
      </c>
      <c r="CM182" s="2"/>
      <c r="CN182" s="2"/>
      <c r="CO182" s="2"/>
      <c r="CP182" s="2"/>
      <c r="CT182" s="79"/>
      <c r="CU182" s="79"/>
      <c r="CV182" s="79"/>
      <c r="CW182" s="79"/>
      <c r="CX182" s="79"/>
      <c r="DG182" s="12" t="str">
        <f t="shared" si="251"/>
        <v/>
      </c>
      <c r="DH182" s="13" t="str">
        <f t="shared" si="252"/>
        <v/>
      </c>
      <c r="DI182" s="2" t="str">
        <f t="shared" si="253"/>
        <v/>
      </c>
      <c r="DJ182" s="2" t="str">
        <f t="shared" si="254"/>
        <v/>
      </c>
      <c r="DK182" s="2"/>
      <c r="DL182" s="2"/>
      <c r="DM182" s="2"/>
      <c r="DN182" s="2"/>
      <c r="DR182" s="79"/>
      <c r="DS182" s="79"/>
      <c r="DT182" s="79"/>
      <c r="DU182" s="79"/>
      <c r="DV182" s="79"/>
      <c r="EE182" s="12" t="str">
        <f t="shared" si="255"/>
        <v/>
      </c>
      <c r="EF182" s="13" t="str">
        <f t="shared" si="256"/>
        <v/>
      </c>
      <c r="EG182" s="2" t="str">
        <f t="shared" si="257"/>
        <v/>
      </c>
      <c r="EH182" s="2" t="str">
        <f t="shared" si="258"/>
        <v/>
      </c>
      <c r="EI182" s="2"/>
      <c r="EJ182" s="2"/>
      <c r="EK182" s="2"/>
      <c r="EL182" s="2"/>
      <c r="EP182" s="79"/>
      <c r="EQ182" s="79"/>
      <c r="ER182" s="79"/>
      <c r="ES182" s="79"/>
      <c r="ET182" s="79"/>
      <c r="FC182" s="12" t="str">
        <f t="shared" si="259"/>
        <v/>
      </c>
      <c r="FD182" s="13" t="str">
        <f t="shared" si="260"/>
        <v/>
      </c>
      <c r="FE182" s="2" t="str">
        <f t="shared" si="261"/>
        <v/>
      </c>
      <c r="FF182" s="2" t="str">
        <f t="shared" si="262"/>
        <v/>
      </c>
      <c r="FG182" s="2"/>
      <c r="FH182" s="2"/>
      <c r="FI182" s="2"/>
      <c r="FJ182" s="2"/>
      <c r="FN182" s="79"/>
      <c r="FO182" s="79"/>
      <c r="FP182" s="79"/>
      <c r="FQ182" s="79"/>
      <c r="FR182" s="79"/>
      <c r="GA182" s="12" t="str">
        <f t="shared" si="263"/>
        <v/>
      </c>
      <c r="GB182" s="13" t="str">
        <f t="shared" si="236"/>
        <v/>
      </c>
      <c r="GC182" s="2" t="str">
        <f t="shared" si="237"/>
        <v/>
      </c>
      <c r="GD182" s="2" t="str">
        <f t="shared" si="238"/>
        <v/>
      </c>
      <c r="GE182" s="2"/>
      <c r="GF182" s="2"/>
      <c r="GG182" s="2"/>
      <c r="GH182" s="2"/>
    </row>
    <row r="183" spans="2:190" x14ac:dyDescent="0.25">
      <c r="B183" s="28"/>
      <c r="C183" s="28"/>
      <c r="D183" s="28"/>
      <c r="E183" s="28"/>
      <c r="F183" s="28"/>
      <c r="O183" s="12" t="str">
        <f t="shared" si="239"/>
        <v/>
      </c>
      <c r="P183" s="13" t="str">
        <f t="shared" si="240"/>
        <v/>
      </c>
      <c r="Q183" s="2" t="str">
        <f t="shared" si="241"/>
        <v/>
      </c>
      <c r="R183" s="2" t="str">
        <f t="shared" si="242"/>
        <v/>
      </c>
      <c r="S183" s="2"/>
      <c r="T183" s="2"/>
      <c r="U183" s="2"/>
      <c r="V183" s="2"/>
      <c r="Z183" s="108"/>
      <c r="AA183" s="108"/>
      <c r="AB183" s="108"/>
      <c r="AC183" s="108"/>
      <c r="AD183" s="108"/>
      <c r="AM183" s="12" t="str">
        <f t="shared" si="211"/>
        <v/>
      </c>
      <c r="AN183" s="13" t="str">
        <f t="shared" si="212"/>
        <v/>
      </c>
      <c r="AO183" s="2" t="str">
        <f t="shared" si="213"/>
        <v/>
      </c>
      <c r="AP183" s="2" t="str">
        <f t="shared" si="214"/>
        <v/>
      </c>
      <c r="AQ183" s="2"/>
      <c r="AR183" s="2"/>
      <c r="AS183" s="2"/>
      <c r="AT183" s="2"/>
      <c r="AX183" s="75"/>
      <c r="AY183" s="75"/>
      <c r="AZ183" s="75"/>
      <c r="BA183" s="75"/>
      <c r="BB183" s="75"/>
      <c r="BK183" s="12" t="str">
        <f t="shared" si="243"/>
        <v/>
      </c>
      <c r="BL183" s="13" t="str">
        <f t="shared" si="244"/>
        <v/>
      </c>
      <c r="BM183" s="2" t="str">
        <f t="shared" si="245"/>
        <v/>
      </c>
      <c r="BN183" s="2" t="str">
        <f t="shared" si="246"/>
        <v/>
      </c>
      <c r="BO183" s="2"/>
      <c r="BP183" s="2"/>
      <c r="BQ183" s="2"/>
      <c r="BR183" s="2"/>
      <c r="BV183" s="28"/>
      <c r="BW183" s="28"/>
      <c r="BX183" s="28"/>
      <c r="BY183" s="28"/>
      <c r="BZ183" s="28"/>
      <c r="CI183" s="12">
        <f t="shared" si="247"/>
        <v>0</v>
      </c>
      <c r="CJ183" s="13" t="str">
        <f t="shared" si="248"/>
        <v/>
      </c>
      <c r="CK183" s="2" t="str">
        <f t="shared" si="249"/>
        <v/>
      </c>
      <c r="CL183" s="2" t="str">
        <f t="shared" si="250"/>
        <v/>
      </c>
      <c r="CM183" s="2"/>
      <c r="CN183" s="2"/>
      <c r="CO183" s="2"/>
      <c r="CP183" s="2"/>
      <c r="CT183" s="79"/>
      <c r="CU183" s="79"/>
      <c r="CV183" s="79"/>
      <c r="CW183" s="79"/>
      <c r="CX183" s="79"/>
      <c r="DG183" s="12" t="str">
        <f t="shared" si="251"/>
        <v/>
      </c>
      <c r="DH183" s="13" t="str">
        <f t="shared" si="252"/>
        <v/>
      </c>
      <c r="DI183" s="2" t="str">
        <f t="shared" si="253"/>
        <v/>
      </c>
      <c r="DJ183" s="2" t="str">
        <f t="shared" si="254"/>
        <v/>
      </c>
      <c r="DK183" s="2"/>
      <c r="DL183" s="2"/>
      <c r="DM183" s="2"/>
      <c r="DN183" s="2"/>
      <c r="DR183" s="79"/>
      <c r="DS183" s="79"/>
      <c r="DT183" s="79"/>
      <c r="DU183" s="79"/>
      <c r="DV183" s="79"/>
      <c r="EE183" s="12" t="str">
        <f t="shared" si="255"/>
        <v/>
      </c>
      <c r="EF183" s="13" t="str">
        <f t="shared" si="256"/>
        <v/>
      </c>
      <c r="EG183" s="2" t="str">
        <f t="shared" si="257"/>
        <v/>
      </c>
      <c r="EH183" s="2" t="str">
        <f t="shared" si="258"/>
        <v/>
      </c>
      <c r="EI183" s="2"/>
      <c r="EJ183" s="2"/>
      <c r="EK183" s="2"/>
      <c r="EL183" s="2"/>
      <c r="EP183" s="79"/>
      <c r="EQ183" s="79"/>
      <c r="ER183" s="79"/>
      <c r="ES183" s="79"/>
      <c r="ET183" s="79"/>
      <c r="FC183" s="12" t="str">
        <f t="shared" si="259"/>
        <v/>
      </c>
      <c r="FD183" s="13" t="str">
        <f t="shared" si="260"/>
        <v/>
      </c>
      <c r="FE183" s="2" t="str">
        <f t="shared" si="261"/>
        <v/>
      </c>
      <c r="FF183" s="2" t="str">
        <f t="shared" si="262"/>
        <v/>
      </c>
      <c r="FG183" s="2"/>
      <c r="FH183" s="2"/>
      <c r="FI183" s="2"/>
      <c r="FJ183" s="2"/>
      <c r="FN183" s="79"/>
      <c r="FO183" s="79"/>
      <c r="FP183" s="79"/>
      <c r="FQ183" s="79"/>
      <c r="FR183" s="79"/>
      <c r="GA183" s="12" t="str">
        <f t="shared" si="263"/>
        <v/>
      </c>
      <c r="GB183" s="13" t="str">
        <f t="shared" si="236"/>
        <v/>
      </c>
      <c r="GC183" s="2" t="str">
        <f t="shared" si="237"/>
        <v/>
      </c>
      <c r="GD183" s="2" t="str">
        <f t="shared" si="238"/>
        <v/>
      </c>
      <c r="GE183" s="2"/>
      <c r="GF183" s="2"/>
      <c r="GG183" s="2"/>
      <c r="GH183" s="2"/>
    </row>
    <row r="184" spans="2:190" x14ac:dyDescent="0.25">
      <c r="B184" s="28"/>
      <c r="C184" s="28"/>
      <c r="D184" s="28"/>
      <c r="E184" s="28"/>
      <c r="F184" s="28"/>
      <c r="O184" s="12" t="str">
        <f t="shared" si="239"/>
        <v/>
      </c>
      <c r="P184" s="13" t="str">
        <f t="shared" si="240"/>
        <v/>
      </c>
      <c r="Q184" s="2" t="str">
        <f t="shared" si="241"/>
        <v/>
      </c>
      <c r="R184" s="2" t="str">
        <f t="shared" si="242"/>
        <v/>
      </c>
      <c r="S184" s="2"/>
      <c r="T184" s="2"/>
      <c r="U184" s="2"/>
      <c r="V184" s="2"/>
      <c r="Z184" s="108"/>
      <c r="AA184" s="108"/>
      <c r="AB184" s="108"/>
      <c r="AC184" s="108"/>
      <c r="AD184" s="108"/>
      <c r="AM184" s="12" t="str">
        <f t="shared" si="211"/>
        <v/>
      </c>
      <c r="AN184" s="13" t="str">
        <f t="shared" si="212"/>
        <v/>
      </c>
      <c r="AO184" s="2" t="str">
        <f t="shared" si="213"/>
        <v/>
      </c>
      <c r="AP184" s="2" t="str">
        <f t="shared" si="214"/>
        <v/>
      </c>
      <c r="AQ184" s="2"/>
      <c r="AR184" s="2"/>
      <c r="AS184" s="2"/>
      <c r="AT184" s="2"/>
      <c r="AX184" s="75"/>
      <c r="AY184" s="75"/>
      <c r="AZ184" s="75"/>
      <c r="BA184" s="75"/>
      <c r="BB184" s="75"/>
      <c r="BK184" s="12" t="str">
        <f t="shared" si="243"/>
        <v/>
      </c>
      <c r="BL184" s="13" t="str">
        <f t="shared" si="244"/>
        <v/>
      </c>
      <c r="BM184" s="2" t="str">
        <f t="shared" si="245"/>
        <v/>
      </c>
      <c r="BN184" s="2" t="str">
        <f t="shared" si="246"/>
        <v/>
      </c>
      <c r="BO184" s="2"/>
      <c r="BP184" s="2"/>
      <c r="BQ184" s="2"/>
      <c r="BR184" s="2"/>
      <c r="BV184" s="28"/>
      <c r="BW184" s="28"/>
      <c r="BX184" s="28"/>
      <c r="BY184" s="28"/>
      <c r="BZ184" s="28"/>
      <c r="CI184" s="12">
        <f t="shared" si="247"/>
        <v>0</v>
      </c>
      <c r="CJ184" s="13" t="str">
        <f t="shared" si="248"/>
        <v/>
      </c>
      <c r="CK184" s="2" t="str">
        <f t="shared" si="249"/>
        <v/>
      </c>
      <c r="CL184" s="2" t="str">
        <f t="shared" si="250"/>
        <v/>
      </c>
      <c r="CM184" s="2"/>
      <c r="CN184" s="2"/>
      <c r="CO184" s="2"/>
      <c r="CP184" s="2"/>
      <c r="CT184" s="79"/>
      <c r="CU184" s="79"/>
      <c r="CV184" s="79"/>
      <c r="CW184" s="79"/>
      <c r="CX184" s="79"/>
      <c r="DG184" s="12" t="str">
        <f t="shared" si="251"/>
        <v/>
      </c>
      <c r="DH184" s="13" t="str">
        <f t="shared" si="252"/>
        <v/>
      </c>
      <c r="DI184" s="2" t="str">
        <f t="shared" si="253"/>
        <v/>
      </c>
      <c r="DJ184" s="2" t="str">
        <f t="shared" si="254"/>
        <v/>
      </c>
      <c r="DK184" s="2"/>
      <c r="DL184" s="2"/>
      <c r="DM184" s="2"/>
      <c r="DN184" s="2"/>
      <c r="DR184" s="79"/>
      <c r="DS184" s="79"/>
      <c r="DT184" s="79"/>
      <c r="DU184" s="79"/>
      <c r="DV184" s="79"/>
      <c r="EE184" s="12" t="str">
        <f t="shared" si="255"/>
        <v/>
      </c>
      <c r="EF184" s="13" t="str">
        <f t="shared" si="256"/>
        <v/>
      </c>
      <c r="EG184" s="2" t="str">
        <f t="shared" si="257"/>
        <v/>
      </c>
      <c r="EH184" s="2" t="str">
        <f t="shared" si="258"/>
        <v/>
      </c>
      <c r="EI184" s="2"/>
      <c r="EJ184" s="2"/>
      <c r="EK184" s="2"/>
      <c r="EL184" s="2"/>
      <c r="EP184" s="79"/>
      <c r="EQ184" s="79"/>
      <c r="ER184" s="79"/>
      <c r="ES184" s="79"/>
      <c r="ET184" s="79"/>
      <c r="FC184" s="12" t="str">
        <f t="shared" si="259"/>
        <v/>
      </c>
      <c r="FD184" s="13" t="str">
        <f t="shared" si="260"/>
        <v/>
      </c>
      <c r="FE184" s="2" t="str">
        <f t="shared" si="261"/>
        <v/>
      </c>
      <c r="FF184" s="2" t="str">
        <f t="shared" si="262"/>
        <v/>
      </c>
      <c r="FG184" s="2"/>
      <c r="FH184" s="2"/>
      <c r="FI184" s="2"/>
      <c r="FJ184" s="2"/>
      <c r="FN184" s="79"/>
      <c r="FO184" s="79"/>
      <c r="FP184" s="79"/>
      <c r="FQ184" s="79"/>
      <c r="FR184" s="79"/>
      <c r="GA184" s="12" t="str">
        <f t="shared" si="263"/>
        <v/>
      </c>
      <c r="GB184" s="13" t="str">
        <f t="shared" si="236"/>
        <v/>
      </c>
      <c r="GC184" s="2" t="str">
        <f t="shared" si="237"/>
        <v/>
      </c>
      <c r="GD184" s="2" t="str">
        <f t="shared" si="238"/>
        <v/>
      </c>
      <c r="GE184" s="2"/>
      <c r="GF184" s="2"/>
      <c r="GG184" s="2"/>
      <c r="GH184" s="2"/>
    </row>
    <row r="185" spans="2:190" x14ac:dyDescent="0.25">
      <c r="B185" s="28"/>
      <c r="C185" s="28"/>
      <c r="D185" s="28"/>
      <c r="E185" s="28"/>
      <c r="F185" s="28"/>
      <c r="O185" s="12" t="str">
        <f t="shared" si="239"/>
        <v/>
      </c>
      <c r="P185" s="13" t="str">
        <f t="shared" si="240"/>
        <v/>
      </c>
      <c r="Q185" s="2" t="str">
        <f t="shared" si="241"/>
        <v/>
      </c>
      <c r="R185" s="2" t="str">
        <f t="shared" si="242"/>
        <v/>
      </c>
      <c r="S185" s="2"/>
      <c r="T185" s="2"/>
      <c r="U185" s="2"/>
      <c r="V185" s="2"/>
      <c r="Z185" s="108"/>
      <c r="AA185" s="108"/>
      <c r="AB185" s="108"/>
      <c r="AC185" s="108"/>
      <c r="AD185" s="108"/>
      <c r="AM185" s="12" t="str">
        <f t="shared" si="211"/>
        <v/>
      </c>
      <c r="AN185" s="13" t="str">
        <f t="shared" si="212"/>
        <v/>
      </c>
      <c r="AO185" s="2" t="str">
        <f t="shared" si="213"/>
        <v/>
      </c>
      <c r="AP185" s="2" t="str">
        <f t="shared" si="214"/>
        <v/>
      </c>
      <c r="AQ185" s="2"/>
      <c r="AR185" s="2"/>
      <c r="AS185" s="2"/>
      <c r="AT185" s="2"/>
      <c r="AX185" s="75"/>
      <c r="AY185" s="75"/>
      <c r="AZ185" s="75"/>
      <c r="BA185" s="75"/>
      <c r="BB185" s="75"/>
      <c r="BK185" s="12" t="str">
        <f t="shared" si="243"/>
        <v/>
      </c>
      <c r="BL185" s="13" t="str">
        <f t="shared" si="244"/>
        <v/>
      </c>
      <c r="BM185" s="2" t="str">
        <f t="shared" si="245"/>
        <v/>
      </c>
      <c r="BN185" s="2" t="str">
        <f t="shared" si="246"/>
        <v/>
      </c>
      <c r="BO185" s="2"/>
      <c r="BP185" s="2"/>
      <c r="BQ185" s="2"/>
      <c r="BR185" s="2"/>
      <c r="BV185" s="28"/>
      <c r="BW185" s="28"/>
      <c r="BX185" s="28"/>
      <c r="BY185" s="28"/>
      <c r="BZ185" s="28"/>
      <c r="CI185" s="12">
        <f t="shared" si="247"/>
        <v>0</v>
      </c>
      <c r="CJ185" s="13" t="str">
        <f t="shared" si="248"/>
        <v/>
      </c>
      <c r="CK185" s="2" t="str">
        <f t="shared" si="249"/>
        <v/>
      </c>
      <c r="CL185" s="2" t="str">
        <f t="shared" si="250"/>
        <v/>
      </c>
      <c r="CM185" s="2"/>
      <c r="CN185" s="2"/>
      <c r="CO185" s="2"/>
      <c r="CP185" s="2"/>
      <c r="CT185" s="79"/>
      <c r="CU185" s="79"/>
      <c r="CV185" s="79"/>
      <c r="CW185" s="79"/>
      <c r="CX185" s="79"/>
      <c r="DG185" s="12" t="str">
        <f t="shared" si="251"/>
        <v/>
      </c>
      <c r="DH185" s="13" t="str">
        <f t="shared" si="252"/>
        <v/>
      </c>
      <c r="DI185" s="2" t="str">
        <f t="shared" si="253"/>
        <v/>
      </c>
      <c r="DJ185" s="2" t="str">
        <f t="shared" si="254"/>
        <v/>
      </c>
      <c r="DK185" s="2"/>
      <c r="DL185" s="2"/>
      <c r="DM185" s="2"/>
      <c r="DN185" s="2"/>
      <c r="DR185" s="79"/>
      <c r="DS185" s="79"/>
      <c r="DT185" s="79"/>
      <c r="DU185" s="79"/>
      <c r="DV185" s="79"/>
      <c r="EE185" s="12" t="str">
        <f t="shared" si="255"/>
        <v/>
      </c>
      <c r="EF185" s="13" t="str">
        <f t="shared" si="256"/>
        <v/>
      </c>
      <c r="EG185" s="2" t="str">
        <f t="shared" si="257"/>
        <v/>
      </c>
      <c r="EH185" s="2" t="str">
        <f t="shared" si="258"/>
        <v/>
      </c>
      <c r="EI185" s="2"/>
      <c r="EJ185" s="2"/>
      <c r="EK185" s="2"/>
      <c r="EL185" s="2"/>
      <c r="EP185" s="79"/>
      <c r="EQ185" s="79"/>
      <c r="ER185" s="79"/>
      <c r="ES185" s="79"/>
      <c r="ET185" s="79"/>
      <c r="FC185" s="12" t="str">
        <f t="shared" si="259"/>
        <v/>
      </c>
      <c r="FD185" s="13" t="str">
        <f t="shared" si="260"/>
        <v/>
      </c>
      <c r="FE185" s="2" t="str">
        <f t="shared" si="261"/>
        <v/>
      </c>
      <c r="FF185" s="2" t="str">
        <f t="shared" si="262"/>
        <v/>
      </c>
      <c r="FG185" s="2"/>
      <c r="FH185" s="2"/>
      <c r="FI185" s="2"/>
      <c r="FJ185" s="2"/>
      <c r="FN185" s="79"/>
      <c r="FO185" s="79"/>
      <c r="FP185" s="79"/>
      <c r="FQ185" s="79"/>
      <c r="FR185" s="79"/>
      <c r="GA185" s="12" t="str">
        <f t="shared" si="263"/>
        <v/>
      </c>
      <c r="GB185" s="13" t="str">
        <f t="shared" si="236"/>
        <v/>
      </c>
      <c r="GC185" s="2" t="str">
        <f t="shared" si="237"/>
        <v/>
      </c>
      <c r="GD185" s="2" t="str">
        <f t="shared" si="238"/>
        <v/>
      </c>
      <c r="GE185" s="2"/>
      <c r="GF185" s="2"/>
      <c r="GG185" s="2"/>
      <c r="GH185" s="2"/>
    </row>
    <row r="186" spans="2:190" x14ac:dyDescent="0.25">
      <c r="B186" s="28"/>
      <c r="C186" s="28"/>
      <c r="D186" s="28"/>
      <c r="E186" s="28"/>
      <c r="F186" s="28"/>
      <c r="O186" s="12" t="str">
        <f t="shared" si="239"/>
        <v/>
      </c>
      <c r="P186" s="13" t="str">
        <f t="shared" si="240"/>
        <v/>
      </c>
      <c r="Q186" s="2" t="str">
        <f t="shared" si="241"/>
        <v/>
      </c>
      <c r="R186" s="2" t="str">
        <f t="shared" si="242"/>
        <v/>
      </c>
      <c r="S186" s="2"/>
      <c r="T186" s="2"/>
      <c r="U186" s="2"/>
      <c r="V186" s="2"/>
      <c r="Z186" s="108"/>
      <c r="AA186" s="108"/>
      <c r="AB186" s="108"/>
      <c r="AC186" s="108"/>
      <c r="AD186" s="108"/>
      <c r="AM186" s="12" t="str">
        <f t="shared" si="211"/>
        <v/>
      </c>
      <c r="AN186" s="13" t="str">
        <f t="shared" si="212"/>
        <v/>
      </c>
      <c r="AO186" s="2" t="str">
        <f t="shared" si="213"/>
        <v/>
      </c>
      <c r="AP186" s="2" t="str">
        <f t="shared" si="214"/>
        <v/>
      </c>
      <c r="AQ186" s="2"/>
      <c r="AR186" s="2"/>
      <c r="AS186" s="2"/>
      <c r="AT186" s="2"/>
      <c r="AX186" s="75"/>
      <c r="AY186" s="75"/>
      <c r="AZ186" s="75"/>
      <c r="BA186" s="75"/>
      <c r="BB186" s="75"/>
      <c r="BK186" s="12" t="str">
        <f t="shared" si="243"/>
        <v/>
      </c>
      <c r="BL186" s="13" t="str">
        <f t="shared" si="244"/>
        <v/>
      </c>
      <c r="BM186" s="2" t="str">
        <f t="shared" si="245"/>
        <v/>
      </c>
      <c r="BN186" s="2" t="str">
        <f t="shared" si="246"/>
        <v/>
      </c>
      <c r="BO186" s="2"/>
      <c r="BP186" s="2"/>
      <c r="BQ186" s="2"/>
      <c r="BR186" s="2"/>
      <c r="BV186" s="28"/>
      <c r="BW186" s="28"/>
      <c r="BX186" s="28"/>
      <c r="BY186" s="28"/>
      <c r="BZ186" s="28"/>
      <c r="CI186" s="12">
        <f t="shared" si="247"/>
        <v>0</v>
      </c>
      <c r="CJ186" s="13" t="str">
        <f t="shared" si="248"/>
        <v/>
      </c>
      <c r="CK186" s="2" t="str">
        <f t="shared" si="249"/>
        <v/>
      </c>
      <c r="CL186" s="2" t="str">
        <f t="shared" si="250"/>
        <v/>
      </c>
      <c r="CM186" s="2"/>
      <c r="CN186" s="2"/>
      <c r="CO186" s="2"/>
      <c r="CP186" s="2"/>
      <c r="CT186" s="79"/>
      <c r="CU186" s="79"/>
      <c r="CV186" s="79"/>
      <c r="CW186" s="79"/>
      <c r="CX186" s="79"/>
      <c r="DG186" s="12" t="str">
        <f t="shared" si="251"/>
        <v/>
      </c>
      <c r="DH186" s="13" t="str">
        <f t="shared" si="252"/>
        <v/>
      </c>
      <c r="DI186" s="2" t="str">
        <f t="shared" si="253"/>
        <v/>
      </c>
      <c r="DJ186" s="2" t="str">
        <f t="shared" si="254"/>
        <v/>
      </c>
      <c r="DK186" s="2"/>
      <c r="DL186" s="2"/>
      <c r="DM186" s="2"/>
      <c r="DN186" s="2"/>
      <c r="DR186" s="79"/>
      <c r="DS186" s="79"/>
      <c r="DT186" s="79"/>
      <c r="DU186" s="79"/>
      <c r="DV186" s="79"/>
      <c r="EE186" s="12" t="str">
        <f t="shared" si="255"/>
        <v/>
      </c>
      <c r="EF186" s="13" t="str">
        <f t="shared" si="256"/>
        <v/>
      </c>
      <c r="EG186" s="2" t="str">
        <f t="shared" si="257"/>
        <v/>
      </c>
      <c r="EH186" s="2" t="str">
        <f t="shared" si="258"/>
        <v/>
      </c>
      <c r="EI186" s="2"/>
      <c r="EJ186" s="2"/>
      <c r="EK186" s="2"/>
      <c r="EL186" s="2"/>
      <c r="EP186" s="79"/>
      <c r="EQ186" s="79"/>
      <c r="ER186" s="79"/>
      <c r="ES186" s="79"/>
      <c r="ET186" s="79"/>
      <c r="FC186" s="12" t="str">
        <f t="shared" si="259"/>
        <v/>
      </c>
      <c r="FD186" s="13" t="str">
        <f t="shared" si="260"/>
        <v/>
      </c>
      <c r="FE186" s="2" t="str">
        <f t="shared" si="261"/>
        <v/>
      </c>
      <c r="FF186" s="2" t="str">
        <f t="shared" si="262"/>
        <v/>
      </c>
      <c r="FG186" s="2"/>
      <c r="FH186" s="2"/>
      <c r="FI186" s="2"/>
      <c r="FJ186" s="2"/>
      <c r="FN186" s="79"/>
      <c r="FO186" s="79"/>
      <c r="FP186" s="79"/>
      <c r="FQ186" s="79"/>
      <c r="FR186" s="79"/>
      <c r="GA186" s="12" t="str">
        <f t="shared" si="263"/>
        <v/>
      </c>
      <c r="GB186" s="13" t="str">
        <f t="shared" si="236"/>
        <v/>
      </c>
      <c r="GC186" s="2" t="str">
        <f t="shared" si="237"/>
        <v/>
      </c>
      <c r="GD186" s="2" t="str">
        <f t="shared" si="238"/>
        <v/>
      </c>
      <c r="GE186" s="2"/>
      <c r="GF186" s="2"/>
      <c r="GG186" s="2"/>
      <c r="GH186" s="2"/>
    </row>
    <row r="187" spans="2:190" x14ac:dyDescent="0.25">
      <c r="B187" s="28"/>
      <c r="C187" s="28"/>
      <c r="D187" s="28"/>
      <c r="E187" s="28"/>
      <c r="F187" s="28"/>
      <c r="O187" s="12" t="str">
        <f t="shared" si="239"/>
        <v/>
      </c>
      <c r="P187" s="13" t="str">
        <f t="shared" si="240"/>
        <v/>
      </c>
      <c r="Q187" s="2" t="str">
        <f t="shared" si="241"/>
        <v/>
      </c>
      <c r="R187" s="2" t="str">
        <f t="shared" si="242"/>
        <v/>
      </c>
      <c r="S187" s="2"/>
      <c r="T187" s="2"/>
      <c r="U187" s="2"/>
      <c r="V187" s="2"/>
      <c r="Z187" s="108"/>
      <c r="AA187" s="108"/>
      <c r="AB187" s="108"/>
      <c r="AC187" s="108"/>
      <c r="AD187" s="108"/>
      <c r="AM187" s="12" t="str">
        <f t="shared" si="211"/>
        <v/>
      </c>
      <c r="AN187" s="13" t="str">
        <f t="shared" si="212"/>
        <v/>
      </c>
      <c r="AO187" s="2" t="str">
        <f t="shared" si="213"/>
        <v/>
      </c>
      <c r="AP187" s="2" t="str">
        <f t="shared" si="214"/>
        <v/>
      </c>
      <c r="AQ187" s="2"/>
      <c r="AR187" s="2"/>
      <c r="AS187" s="2"/>
      <c r="AT187" s="2"/>
      <c r="AX187" s="75"/>
      <c r="AY187" s="75"/>
      <c r="AZ187" s="75"/>
      <c r="BA187" s="75"/>
      <c r="BB187" s="75"/>
      <c r="BK187" s="12" t="str">
        <f t="shared" si="243"/>
        <v/>
      </c>
      <c r="BL187" s="13" t="str">
        <f t="shared" si="244"/>
        <v/>
      </c>
      <c r="BM187" s="2" t="str">
        <f t="shared" si="245"/>
        <v/>
      </c>
      <c r="BN187" s="2" t="str">
        <f t="shared" si="246"/>
        <v/>
      </c>
      <c r="BO187" s="2"/>
      <c r="BP187" s="2"/>
      <c r="BQ187" s="2"/>
      <c r="BR187" s="2"/>
      <c r="BV187" s="28"/>
      <c r="BW187" s="28"/>
      <c r="BX187" s="28"/>
      <c r="BY187" s="28"/>
      <c r="BZ187" s="28"/>
      <c r="CI187" s="12">
        <f t="shared" si="247"/>
        <v>0</v>
      </c>
      <c r="CJ187" s="13" t="str">
        <f t="shared" si="248"/>
        <v/>
      </c>
      <c r="CK187" s="2" t="str">
        <f t="shared" si="249"/>
        <v/>
      </c>
      <c r="CL187" s="2" t="str">
        <f t="shared" si="250"/>
        <v/>
      </c>
      <c r="CM187" s="2"/>
      <c r="CN187" s="2"/>
      <c r="CO187" s="2"/>
      <c r="CP187" s="2"/>
      <c r="CT187" s="79"/>
      <c r="CU187" s="79"/>
      <c r="CV187" s="79"/>
      <c r="CW187" s="79"/>
      <c r="CX187" s="79"/>
      <c r="DG187" s="12" t="str">
        <f t="shared" si="251"/>
        <v/>
      </c>
      <c r="DH187" s="13" t="str">
        <f t="shared" si="252"/>
        <v/>
      </c>
      <c r="DI187" s="2" t="str">
        <f t="shared" si="253"/>
        <v/>
      </c>
      <c r="DJ187" s="2" t="str">
        <f t="shared" si="254"/>
        <v/>
      </c>
      <c r="DK187" s="2"/>
      <c r="DL187" s="2"/>
      <c r="DM187" s="2"/>
      <c r="DN187" s="2"/>
      <c r="DR187" s="79"/>
      <c r="DS187" s="79"/>
      <c r="DT187" s="79"/>
      <c r="DU187" s="79"/>
      <c r="DV187" s="79"/>
      <c r="EE187" s="12" t="str">
        <f t="shared" si="255"/>
        <v/>
      </c>
      <c r="EF187" s="13" t="str">
        <f t="shared" si="256"/>
        <v/>
      </c>
      <c r="EG187" s="2" t="str">
        <f t="shared" si="257"/>
        <v/>
      </c>
      <c r="EH187" s="2" t="str">
        <f t="shared" si="258"/>
        <v/>
      </c>
      <c r="EI187" s="2"/>
      <c r="EJ187" s="2"/>
      <c r="EK187" s="2"/>
      <c r="EL187" s="2"/>
      <c r="EP187" s="79"/>
      <c r="EQ187" s="79"/>
      <c r="ER187" s="79"/>
      <c r="ES187" s="79"/>
      <c r="ET187" s="79"/>
      <c r="FC187" s="12" t="str">
        <f t="shared" si="259"/>
        <v/>
      </c>
      <c r="FD187" s="13" t="str">
        <f t="shared" si="260"/>
        <v/>
      </c>
      <c r="FE187" s="2" t="str">
        <f t="shared" si="261"/>
        <v/>
      </c>
      <c r="FF187" s="2" t="str">
        <f t="shared" si="262"/>
        <v/>
      </c>
      <c r="FG187" s="2"/>
      <c r="FH187" s="2"/>
      <c r="FI187" s="2"/>
      <c r="FJ187" s="2"/>
      <c r="FN187" s="79"/>
      <c r="FO187" s="79"/>
      <c r="FP187" s="79"/>
      <c r="FQ187" s="79"/>
      <c r="FR187" s="79"/>
      <c r="GA187" s="12" t="str">
        <f t="shared" si="263"/>
        <v/>
      </c>
      <c r="GB187" s="13" t="str">
        <f t="shared" si="236"/>
        <v/>
      </c>
      <c r="GC187" s="2" t="str">
        <f t="shared" si="237"/>
        <v/>
      </c>
      <c r="GD187" s="2" t="str">
        <f t="shared" si="238"/>
        <v/>
      </c>
      <c r="GE187" s="2"/>
      <c r="GF187" s="2"/>
      <c r="GG187" s="2"/>
      <c r="GH187" s="2"/>
    </row>
    <row r="188" spans="2:190" x14ac:dyDescent="0.25">
      <c r="B188" s="28"/>
      <c r="C188" s="28"/>
      <c r="D188" s="28"/>
      <c r="E188" s="28"/>
      <c r="F188" s="28"/>
      <c r="O188" s="12" t="str">
        <f t="shared" si="239"/>
        <v/>
      </c>
      <c r="P188" s="13" t="str">
        <f t="shared" si="240"/>
        <v/>
      </c>
      <c r="Q188" s="2" t="str">
        <f t="shared" si="241"/>
        <v/>
      </c>
      <c r="R188" s="2" t="str">
        <f t="shared" si="242"/>
        <v/>
      </c>
      <c r="S188" s="2"/>
      <c r="T188" s="2"/>
      <c r="U188" s="2"/>
      <c r="V188" s="2"/>
      <c r="Z188" s="108"/>
      <c r="AA188" s="108"/>
      <c r="AB188" s="108"/>
      <c r="AC188" s="108"/>
      <c r="AD188" s="108"/>
      <c r="AM188" s="12" t="str">
        <f t="shared" si="211"/>
        <v/>
      </c>
      <c r="AN188" s="13" t="str">
        <f t="shared" si="212"/>
        <v/>
      </c>
      <c r="AO188" s="2" t="str">
        <f t="shared" si="213"/>
        <v/>
      </c>
      <c r="AP188" s="2" t="str">
        <f t="shared" si="214"/>
        <v/>
      </c>
      <c r="AQ188" s="2"/>
      <c r="AR188" s="2"/>
      <c r="AS188" s="2"/>
      <c r="AT188" s="2"/>
      <c r="AX188" s="75"/>
      <c r="AY188" s="75"/>
      <c r="AZ188" s="75"/>
      <c r="BA188" s="75"/>
      <c r="BB188" s="75"/>
      <c r="BK188" s="12" t="str">
        <f t="shared" si="243"/>
        <v/>
      </c>
      <c r="BL188" s="13" t="str">
        <f t="shared" si="244"/>
        <v/>
      </c>
      <c r="BM188" s="2" t="str">
        <f t="shared" si="245"/>
        <v/>
      </c>
      <c r="BN188" s="2" t="str">
        <f t="shared" si="246"/>
        <v/>
      </c>
      <c r="BO188" s="2"/>
      <c r="BP188" s="2"/>
      <c r="BQ188" s="2"/>
      <c r="BR188" s="2"/>
      <c r="BV188" s="28"/>
      <c r="BW188" s="28"/>
      <c r="BX188" s="28"/>
      <c r="BY188" s="28"/>
      <c r="BZ188" s="28"/>
      <c r="CI188" s="12">
        <f t="shared" si="247"/>
        <v>0</v>
      </c>
      <c r="CJ188" s="13" t="str">
        <f t="shared" si="248"/>
        <v/>
      </c>
      <c r="CK188" s="2" t="str">
        <f t="shared" si="249"/>
        <v/>
      </c>
      <c r="CL188" s="2" t="str">
        <f t="shared" si="250"/>
        <v/>
      </c>
      <c r="CM188" s="2"/>
      <c r="CN188" s="2"/>
      <c r="CO188" s="2"/>
      <c r="CP188" s="2"/>
      <c r="CT188" s="79"/>
      <c r="CU188" s="79"/>
      <c r="CV188" s="79"/>
      <c r="CW188" s="79"/>
      <c r="CX188" s="79"/>
      <c r="DG188" s="12" t="str">
        <f t="shared" si="251"/>
        <v/>
      </c>
      <c r="DH188" s="13" t="str">
        <f t="shared" si="252"/>
        <v/>
      </c>
      <c r="DI188" s="2" t="str">
        <f t="shared" si="253"/>
        <v/>
      </c>
      <c r="DJ188" s="2" t="str">
        <f t="shared" si="254"/>
        <v/>
      </c>
      <c r="DK188" s="2"/>
      <c r="DL188" s="2"/>
      <c r="DM188" s="2"/>
      <c r="DN188" s="2"/>
      <c r="DR188" s="79"/>
      <c r="DS188" s="79"/>
      <c r="DT188" s="79"/>
      <c r="DU188" s="79"/>
      <c r="DV188" s="79"/>
      <c r="EE188" s="12" t="str">
        <f t="shared" si="255"/>
        <v/>
      </c>
      <c r="EF188" s="13" t="str">
        <f t="shared" si="256"/>
        <v/>
      </c>
      <c r="EG188" s="2" t="str">
        <f t="shared" si="257"/>
        <v/>
      </c>
      <c r="EH188" s="2" t="str">
        <f t="shared" si="258"/>
        <v/>
      </c>
      <c r="EI188" s="2"/>
      <c r="EJ188" s="2"/>
      <c r="EK188" s="2"/>
      <c r="EL188" s="2"/>
      <c r="EP188" s="79"/>
      <c r="EQ188" s="79"/>
      <c r="ER188" s="79"/>
      <c r="ES188" s="79"/>
      <c r="ET188" s="79"/>
      <c r="FC188" s="12" t="str">
        <f t="shared" si="259"/>
        <v/>
      </c>
      <c r="FD188" s="13" t="str">
        <f t="shared" si="260"/>
        <v/>
      </c>
      <c r="FE188" s="2" t="str">
        <f t="shared" si="261"/>
        <v/>
      </c>
      <c r="FF188" s="2" t="str">
        <f t="shared" si="262"/>
        <v/>
      </c>
      <c r="FG188" s="2"/>
      <c r="FH188" s="2"/>
      <c r="FI188" s="2"/>
      <c r="FJ188" s="2"/>
      <c r="FN188" s="79"/>
      <c r="FO188" s="79"/>
      <c r="FP188" s="79"/>
      <c r="FQ188" s="79"/>
      <c r="FR188" s="79"/>
      <c r="GA188" s="12" t="str">
        <f t="shared" si="263"/>
        <v/>
      </c>
      <c r="GB188" s="13" t="str">
        <f t="shared" si="236"/>
        <v/>
      </c>
      <c r="GC188" s="2" t="str">
        <f t="shared" si="237"/>
        <v/>
      </c>
      <c r="GD188" s="2" t="str">
        <f t="shared" si="238"/>
        <v/>
      </c>
      <c r="GE188" s="2"/>
      <c r="GF188" s="2"/>
      <c r="GG188" s="2"/>
      <c r="GH188" s="2"/>
    </row>
    <row r="189" spans="2:190" x14ac:dyDescent="0.25">
      <c r="B189" s="28"/>
      <c r="C189" s="28"/>
      <c r="D189" s="28"/>
      <c r="E189" s="28"/>
      <c r="F189" s="28"/>
      <c r="O189" s="12" t="str">
        <f t="shared" si="239"/>
        <v/>
      </c>
      <c r="P189" s="13" t="str">
        <f t="shared" si="240"/>
        <v/>
      </c>
      <c r="Q189" s="2" t="str">
        <f t="shared" si="241"/>
        <v/>
      </c>
      <c r="R189" s="2" t="str">
        <f t="shared" si="242"/>
        <v/>
      </c>
      <c r="S189" s="2"/>
      <c r="T189" s="2"/>
      <c r="U189" s="2"/>
      <c r="V189" s="2"/>
      <c r="Z189" s="108"/>
      <c r="AA189" s="108"/>
      <c r="AB189" s="108"/>
      <c r="AC189" s="108"/>
      <c r="AD189" s="108"/>
      <c r="AM189" s="12" t="str">
        <f t="shared" si="211"/>
        <v/>
      </c>
      <c r="AN189" s="13" t="str">
        <f t="shared" si="212"/>
        <v/>
      </c>
      <c r="AO189" s="2" t="str">
        <f t="shared" si="213"/>
        <v/>
      </c>
      <c r="AP189" s="2" t="str">
        <f t="shared" si="214"/>
        <v/>
      </c>
      <c r="AQ189" s="2"/>
      <c r="AR189" s="2"/>
      <c r="AS189" s="2"/>
      <c r="AT189" s="2"/>
      <c r="AX189" s="75"/>
      <c r="AY189" s="75"/>
      <c r="AZ189" s="75"/>
      <c r="BA189" s="75"/>
      <c r="BB189" s="75"/>
      <c r="BK189" s="12" t="str">
        <f t="shared" si="243"/>
        <v/>
      </c>
      <c r="BL189" s="13" t="str">
        <f t="shared" si="244"/>
        <v/>
      </c>
      <c r="BM189" s="2" t="str">
        <f t="shared" si="245"/>
        <v/>
      </c>
      <c r="BN189" s="2" t="str">
        <f t="shared" si="246"/>
        <v/>
      </c>
      <c r="BO189" s="2"/>
      <c r="BP189" s="2"/>
      <c r="BQ189" s="2"/>
      <c r="BR189" s="2"/>
      <c r="BV189" s="28"/>
      <c r="BW189" s="28"/>
      <c r="BX189" s="28"/>
      <c r="BY189" s="28"/>
      <c r="BZ189" s="28"/>
      <c r="CI189" s="12">
        <f t="shared" si="247"/>
        <v>0</v>
      </c>
      <c r="CJ189" s="13" t="str">
        <f t="shared" si="248"/>
        <v/>
      </c>
      <c r="CK189" s="2" t="str">
        <f t="shared" si="249"/>
        <v/>
      </c>
      <c r="CL189" s="2" t="str">
        <f t="shared" si="250"/>
        <v/>
      </c>
      <c r="CM189" s="2"/>
      <c r="CN189" s="2"/>
      <c r="CO189" s="2"/>
      <c r="CP189" s="2"/>
      <c r="CT189" s="79"/>
      <c r="CU189" s="79"/>
      <c r="CV189" s="79"/>
      <c r="CW189" s="79"/>
      <c r="CX189" s="79"/>
      <c r="DG189" s="12" t="str">
        <f t="shared" si="251"/>
        <v/>
      </c>
      <c r="DH189" s="13" t="str">
        <f t="shared" si="252"/>
        <v/>
      </c>
      <c r="DI189" s="2" t="str">
        <f t="shared" si="253"/>
        <v/>
      </c>
      <c r="DJ189" s="2" t="str">
        <f t="shared" si="254"/>
        <v/>
      </c>
      <c r="DK189" s="2"/>
      <c r="DL189" s="2"/>
      <c r="DM189" s="2"/>
      <c r="DN189" s="2"/>
      <c r="DR189" s="79"/>
      <c r="DS189" s="79"/>
      <c r="DT189" s="79"/>
      <c r="DU189" s="79"/>
      <c r="DV189" s="79"/>
      <c r="EE189" s="12" t="str">
        <f t="shared" si="255"/>
        <v/>
      </c>
      <c r="EF189" s="13" t="str">
        <f t="shared" si="256"/>
        <v/>
      </c>
      <c r="EG189" s="2" t="str">
        <f t="shared" si="257"/>
        <v/>
      </c>
      <c r="EH189" s="2" t="str">
        <f t="shared" si="258"/>
        <v/>
      </c>
      <c r="EI189" s="2"/>
      <c r="EJ189" s="2"/>
      <c r="EK189" s="2"/>
      <c r="EL189" s="2"/>
      <c r="EP189" s="79"/>
      <c r="EQ189" s="79"/>
      <c r="ER189" s="79"/>
      <c r="ES189" s="79"/>
      <c r="ET189" s="79"/>
      <c r="FC189" s="12" t="str">
        <f t="shared" si="259"/>
        <v/>
      </c>
      <c r="FD189" s="13" t="str">
        <f t="shared" si="260"/>
        <v/>
      </c>
      <c r="FE189" s="2" t="str">
        <f t="shared" si="261"/>
        <v/>
      </c>
      <c r="FF189" s="2" t="str">
        <f t="shared" si="262"/>
        <v/>
      </c>
      <c r="FG189" s="2"/>
      <c r="FH189" s="2"/>
      <c r="FI189" s="2"/>
      <c r="FJ189" s="2"/>
      <c r="FN189" s="79"/>
      <c r="FO189" s="79"/>
      <c r="FP189" s="79"/>
      <c r="FQ189" s="79"/>
      <c r="FR189" s="79"/>
      <c r="GA189" s="12" t="str">
        <f t="shared" si="263"/>
        <v/>
      </c>
      <c r="GB189" s="13" t="str">
        <f t="shared" si="236"/>
        <v/>
      </c>
      <c r="GC189" s="2" t="str">
        <f t="shared" si="237"/>
        <v/>
      </c>
      <c r="GD189" s="2" t="str">
        <f t="shared" si="238"/>
        <v/>
      </c>
      <c r="GE189" s="2"/>
      <c r="GF189" s="2"/>
      <c r="GG189" s="2"/>
      <c r="GH189" s="2"/>
    </row>
    <row r="190" spans="2:190" x14ac:dyDescent="0.25">
      <c r="B190" s="28"/>
      <c r="C190" s="28"/>
      <c r="D190" s="28"/>
      <c r="E190" s="28"/>
      <c r="F190" s="28"/>
      <c r="O190" s="12" t="str">
        <f t="shared" si="239"/>
        <v/>
      </c>
      <c r="P190" s="13" t="str">
        <f t="shared" si="240"/>
        <v/>
      </c>
      <c r="Q190" s="2" t="str">
        <f t="shared" si="241"/>
        <v/>
      </c>
      <c r="R190" s="2" t="str">
        <f t="shared" si="242"/>
        <v/>
      </c>
      <c r="S190" s="2"/>
      <c r="T190" s="2"/>
      <c r="U190" s="2"/>
      <c r="V190" s="2"/>
      <c r="Z190" s="108"/>
      <c r="AA190" s="108"/>
      <c r="AB190" s="108"/>
      <c r="AC190" s="108"/>
      <c r="AD190" s="108"/>
      <c r="AM190" s="12" t="str">
        <f t="shared" si="211"/>
        <v/>
      </c>
      <c r="AN190" s="13" t="str">
        <f t="shared" si="212"/>
        <v/>
      </c>
      <c r="AO190" s="2" t="str">
        <f t="shared" si="213"/>
        <v/>
      </c>
      <c r="AP190" s="2" t="str">
        <f t="shared" si="214"/>
        <v/>
      </c>
      <c r="AQ190" s="2"/>
      <c r="AR190" s="2"/>
      <c r="AS190" s="2"/>
      <c r="AT190" s="2"/>
      <c r="AX190" s="75"/>
      <c r="AY190" s="75"/>
      <c r="AZ190" s="75"/>
      <c r="BA190" s="75"/>
      <c r="BB190" s="75"/>
      <c r="BK190" s="12" t="str">
        <f t="shared" si="243"/>
        <v/>
      </c>
      <c r="BL190" s="13" t="str">
        <f t="shared" si="244"/>
        <v/>
      </c>
      <c r="BM190" s="2" t="str">
        <f t="shared" si="245"/>
        <v/>
      </c>
      <c r="BN190" s="2" t="str">
        <f t="shared" si="246"/>
        <v/>
      </c>
      <c r="BO190" s="2"/>
      <c r="BP190" s="2"/>
      <c r="BQ190" s="2"/>
      <c r="BR190" s="2"/>
      <c r="BV190" s="28"/>
      <c r="BW190" s="28"/>
      <c r="BX190" s="28"/>
      <c r="BY190" s="28"/>
      <c r="BZ190" s="28"/>
      <c r="CI190" s="12">
        <f t="shared" si="247"/>
        <v>0</v>
      </c>
      <c r="CJ190" s="13" t="str">
        <f t="shared" si="248"/>
        <v/>
      </c>
      <c r="CK190" s="2" t="str">
        <f t="shared" si="249"/>
        <v/>
      </c>
      <c r="CL190" s="2" t="str">
        <f t="shared" si="250"/>
        <v/>
      </c>
      <c r="CM190" s="2"/>
      <c r="CN190" s="2"/>
      <c r="CO190" s="2"/>
      <c r="CP190" s="2"/>
      <c r="CT190" s="79"/>
      <c r="CU190" s="79"/>
      <c r="CV190" s="79"/>
      <c r="CW190" s="79"/>
      <c r="CX190" s="79"/>
      <c r="DG190" s="12" t="str">
        <f t="shared" si="251"/>
        <v/>
      </c>
      <c r="DH190" s="13" t="str">
        <f t="shared" si="252"/>
        <v/>
      </c>
      <c r="DI190" s="2" t="str">
        <f t="shared" si="253"/>
        <v/>
      </c>
      <c r="DJ190" s="2" t="str">
        <f t="shared" si="254"/>
        <v/>
      </c>
      <c r="DK190" s="2"/>
      <c r="DL190" s="2"/>
      <c r="DM190" s="2"/>
      <c r="DN190" s="2"/>
      <c r="DR190" s="79"/>
      <c r="DS190" s="79"/>
      <c r="DT190" s="79"/>
      <c r="DU190" s="79"/>
      <c r="DV190" s="79"/>
      <c r="EE190" s="12" t="str">
        <f t="shared" si="255"/>
        <v/>
      </c>
      <c r="EF190" s="13" t="str">
        <f t="shared" si="256"/>
        <v/>
      </c>
      <c r="EG190" s="2" t="str">
        <f t="shared" si="257"/>
        <v/>
      </c>
      <c r="EH190" s="2" t="str">
        <f t="shared" si="258"/>
        <v/>
      </c>
      <c r="EI190" s="2"/>
      <c r="EJ190" s="2"/>
      <c r="EK190" s="2"/>
      <c r="EL190" s="2"/>
      <c r="EP190" s="79"/>
      <c r="EQ190" s="79"/>
      <c r="ER190" s="79"/>
      <c r="ES190" s="79"/>
      <c r="ET190" s="79"/>
      <c r="FC190" s="12" t="str">
        <f t="shared" si="259"/>
        <v/>
      </c>
      <c r="FD190" s="13" t="str">
        <f t="shared" si="260"/>
        <v/>
      </c>
      <c r="FE190" s="2" t="str">
        <f t="shared" si="261"/>
        <v/>
      </c>
      <c r="FF190" s="2" t="str">
        <f t="shared" si="262"/>
        <v/>
      </c>
      <c r="FG190" s="2"/>
      <c r="FH190" s="2"/>
      <c r="FI190" s="2"/>
      <c r="FJ190" s="2"/>
      <c r="FN190" s="79"/>
      <c r="FO190" s="79"/>
      <c r="FP190" s="79"/>
      <c r="FQ190" s="79"/>
      <c r="FR190" s="79"/>
      <c r="GA190" s="12" t="str">
        <f t="shared" si="263"/>
        <v/>
      </c>
      <c r="GB190" s="13" t="str">
        <f t="shared" si="236"/>
        <v/>
      </c>
      <c r="GC190" s="2" t="str">
        <f t="shared" si="237"/>
        <v/>
      </c>
      <c r="GD190" s="2" t="str">
        <f t="shared" si="238"/>
        <v/>
      </c>
      <c r="GE190" s="2"/>
      <c r="GF190" s="2"/>
      <c r="GG190" s="2"/>
      <c r="GH190" s="2"/>
    </row>
    <row r="191" spans="2:190" x14ac:dyDescent="0.25">
      <c r="B191" s="28"/>
      <c r="C191" s="28"/>
      <c r="D191" s="28"/>
      <c r="E191" s="28"/>
      <c r="F191" s="28"/>
      <c r="O191" s="12">
        <f t="shared" ref="O191:O222" si="264">A11</f>
        <v>11</v>
      </c>
      <c r="P191" s="13">
        <f t="shared" ref="P191:P222" si="265">IF(B11="","",B11)</f>
        <v>88.546530000000004</v>
      </c>
      <c r="Q191" s="2">
        <f t="shared" ref="Q191:Q222" si="266">IF(F11="","",F11)</f>
        <v>88.099509999999995</v>
      </c>
      <c r="R191" s="2">
        <f t="shared" ref="R191:R222" si="267">IF(J11="","",J11)</f>
        <v>88.509746739130435</v>
      </c>
      <c r="S191" s="2"/>
      <c r="T191" s="2"/>
      <c r="U191" s="2"/>
      <c r="V191" s="2"/>
      <c r="Z191" s="108"/>
      <c r="AA191" s="108"/>
      <c r="AB191" s="108"/>
      <c r="AC191" s="108"/>
      <c r="AD191" s="108"/>
      <c r="AM191" s="12">
        <f t="shared" ref="AM191:AM250" si="268">Y11</f>
        <v>11</v>
      </c>
      <c r="AN191" s="13">
        <f t="shared" ref="AN191:AN250" si="269">IF(Z11="","",Z11)</f>
        <v>64.125619999999998</v>
      </c>
      <c r="AO191" s="2">
        <f t="shared" ref="AO191:AO250" si="270">IF(AD11="","",AD11)</f>
        <v>62.842919999999999</v>
      </c>
      <c r="AP191" s="2">
        <f t="shared" ref="AP191:AP250" si="271">IF(AH11="","",AH11)</f>
        <v>63.701500869565258</v>
      </c>
      <c r="AQ191" s="2"/>
      <c r="AR191" s="2"/>
      <c r="AS191" s="2"/>
      <c r="AT191" s="2"/>
      <c r="AX191" s="75"/>
      <c r="AY191" s="75"/>
      <c r="AZ191" s="75"/>
      <c r="BA191" s="75"/>
      <c r="BB191" s="75"/>
      <c r="BK191" s="12">
        <f t="shared" ref="BK191:BK222" si="272">AW11</f>
        <v>11</v>
      </c>
      <c r="BL191" s="13">
        <f t="shared" ref="BL191:BL222" si="273">IF(AX11="","",AX11)</f>
        <v>15.777850000000001</v>
      </c>
      <c r="BM191" s="2">
        <f t="shared" ref="BM191:BM222" si="274">IF(BB11="","",BB11)</f>
        <v>17.106310000000001</v>
      </c>
      <c r="BN191" s="2">
        <f t="shared" ref="BN191:BN222" si="275">IF(BF11="","",BF11)</f>
        <v>16.408053043478258</v>
      </c>
      <c r="BO191" s="2"/>
      <c r="BP191" s="2"/>
      <c r="BQ191" s="2"/>
      <c r="BR191" s="2"/>
      <c r="BV191" s="28"/>
      <c r="BW191" s="28"/>
      <c r="BX191" s="28"/>
      <c r="BY191" s="28"/>
      <c r="BZ191" s="28"/>
      <c r="CI191" s="12">
        <f t="shared" ref="CI191:CI222" si="276">BU11</f>
        <v>0</v>
      </c>
      <c r="CJ191" s="13" t="str">
        <f t="shared" ref="CJ191:CJ222" si="277">IF(BV11="","",BV11)</f>
        <v/>
      </c>
      <c r="CK191" s="2" t="str">
        <f t="shared" ref="CK191:CK222" si="278">IF(BZ11="","",BZ11)</f>
        <v/>
      </c>
      <c r="CL191" s="2" t="str">
        <f t="shared" ref="CL191:CL222" si="279">IF(CD11="","",CD11)</f>
        <v/>
      </c>
      <c r="CM191" s="2"/>
      <c r="CN191" s="2"/>
      <c r="CO191" s="2"/>
      <c r="CP191" s="2"/>
      <c r="CT191" s="79"/>
      <c r="CU191" s="79"/>
      <c r="CV191" s="79"/>
      <c r="CW191" s="79"/>
      <c r="CX191" s="79"/>
      <c r="DG191" s="12">
        <f t="shared" ref="DG191:DG222" si="280">CS11</f>
        <v>11</v>
      </c>
      <c r="DH191" s="13">
        <f t="shared" ref="DH191:DH222" si="281">IF(CT11="","",CT11)</f>
        <v>11.97132</v>
      </c>
      <c r="DI191" s="2">
        <f t="shared" ref="DI191:DI222" si="282">IF(CX11="","",CX11)</f>
        <v>11.918049999999999</v>
      </c>
      <c r="DJ191" s="2">
        <f t="shared" ref="DJ191:DJ222" si="283">IF(DB11="","",DB11)</f>
        <v>12.015479999999998</v>
      </c>
      <c r="DK191" s="2"/>
      <c r="DL191" s="2"/>
      <c r="DM191" s="2"/>
      <c r="DN191" s="2"/>
      <c r="DR191" s="79"/>
      <c r="DS191" s="79"/>
      <c r="DT191" s="79"/>
      <c r="DU191" s="79"/>
      <c r="DV191" s="79"/>
      <c r="EE191" s="12">
        <f t="shared" ref="EE191:EE222" si="284">DQ11</f>
        <v>11</v>
      </c>
      <c r="EF191" s="13">
        <f t="shared" ref="EF191:EF222" si="285">IF(DR11="","",DR11)</f>
        <v>2.8170000000000002</v>
      </c>
      <c r="EG191" s="2">
        <f t="shared" ref="EG191:EG222" si="286">IF(DV11="","",DV11)</f>
        <v>2.8654099999999998</v>
      </c>
      <c r="EH191" s="2">
        <f t="shared" ref="EH191:EH222" si="287">IF(DZ11="","",DZ11)</f>
        <v>2.7702895652173902</v>
      </c>
      <c r="EI191" s="2"/>
      <c r="EJ191" s="2"/>
      <c r="EK191" s="2"/>
      <c r="EL191" s="2"/>
      <c r="EP191" s="79"/>
      <c r="EQ191" s="79"/>
      <c r="ER191" s="79"/>
      <c r="ES191" s="79"/>
      <c r="ET191" s="79"/>
      <c r="FC191" s="12">
        <f t="shared" ref="FC191:FC222" si="288">EO11</f>
        <v>11</v>
      </c>
      <c r="FD191" s="13">
        <f t="shared" ref="FD191:FD222" si="289">IF(EP11="","",EP11)</f>
        <v>1.70597</v>
      </c>
      <c r="FE191" s="2">
        <f t="shared" ref="FE191:FE222" si="290">IF(ET11="","",ET11)</f>
        <v>1.79877</v>
      </c>
      <c r="FF191" s="2">
        <f t="shared" ref="FF191:FF222" si="291">IF(EX11="","",EX11)</f>
        <v>1.6945386956521742</v>
      </c>
      <c r="FG191" s="2"/>
      <c r="FH191" s="2"/>
      <c r="FI191" s="2"/>
      <c r="FJ191" s="2"/>
      <c r="FN191" s="79"/>
      <c r="FO191" s="79"/>
      <c r="FP191" s="79"/>
      <c r="FQ191" s="79"/>
      <c r="FR191" s="79"/>
      <c r="GA191" s="12">
        <f>FM11</f>
        <v>11</v>
      </c>
      <c r="GB191" s="13">
        <f>IF(FN11="","",FN11)</f>
        <v>2.3910499999999999</v>
      </c>
      <c r="GC191" s="2">
        <f>IF(FR11="","",FR11)</f>
        <v>2.4224000000000001</v>
      </c>
      <c r="GD191" s="2">
        <f>IF(FV11="","",FV11)</f>
        <v>2.4455095652173915</v>
      </c>
      <c r="GE191" s="2"/>
      <c r="GF191" s="2"/>
      <c r="GG191" s="2"/>
      <c r="GH191" s="2"/>
    </row>
    <row r="192" spans="2:190" x14ac:dyDescent="0.25">
      <c r="B192" s="28"/>
      <c r="C192" s="28"/>
      <c r="D192" s="28"/>
      <c r="E192" s="28"/>
      <c r="F192" s="28"/>
      <c r="O192" s="12">
        <f t="shared" si="264"/>
        <v>12</v>
      </c>
      <c r="P192" s="13">
        <f t="shared" si="265"/>
        <v>88.617400000000004</v>
      </c>
      <c r="Q192" s="2">
        <f t="shared" si="266"/>
        <v>88.005709999999993</v>
      </c>
      <c r="R192" s="2">
        <f t="shared" si="267"/>
        <v>88.415946739130433</v>
      </c>
      <c r="S192" s="2"/>
      <c r="T192" s="2"/>
      <c r="U192" s="2"/>
      <c r="V192" s="2"/>
      <c r="Z192" s="108"/>
      <c r="AA192" s="108"/>
      <c r="AB192" s="108"/>
      <c r="AC192" s="108"/>
      <c r="AD192" s="108"/>
      <c r="AM192" s="12">
        <f t="shared" si="268"/>
        <v>12</v>
      </c>
      <c r="AN192" s="13">
        <f t="shared" si="269"/>
        <v>63.750070000000001</v>
      </c>
      <c r="AO192" s="2">
        <f t="shared" si="270"/>
        <v>62.759309999999999</v>
      </c>
      <c r="AP192" s="2">
        <f t="shared" si="271"/>
        <v>63.617890869565258</v>
      </c>
      <c r="AQ192" s="2"/>
      <c r="AR192" s="2"/>
      <c r="AS192" s="2"/>
      <c r="AT192" s="2"/>
      <c r="AX192" s="75"/>
      <c r="AY192" s="75"/>
      <c r="AZ192" s="75"/>
      <c r="BA192" s="75"/>
      <c r="BB192" s="75"/>
      <c r="BK192" s="12">
        <f t="shared" si="272"/>
        <v>12</v>
      </c>
      <c r="BL192" s="13">
        <f t="shared" si="273"/>
        <v>16.230129999999999</v>
      </c>
      <c r="BM192" s="2">
        <f t="shared" si="274"/>
        <v>17.279800000000002</v>
      </c>
      <c r="BN192" s="2">
        <f t="shared" si="275"/>
        <v>16.581543043478259</v>
      </c>
      <c r="BO192" s="2"/>
      <c r="BP192" s="2"/>
      <c r="BQ192" s="2"/>
      <c r="BR192" s="2"/>
      <c r="BV192" s="28"/>
      <c r="BW192" s="28"/>
      <c r="BX192" s="28"/>
      <c r="BY192" s="28"/>
      <c r="BZ192" s="28"/>
      <c r="CI192" s="12">
        <f t="shared" si="276"/>
        <v>0</v>
      </c>
      <c r="CJ192" s="13" t="str">
        <f t="shared" si="277"/>
        <v/>
      </c>
      <c r="CK192" s="2" t="str">
        <f t="shared" si="278"/>
        <v/>
      </c>
      <c r="CL192" s="2" t="str">
        <f t="shared" si="279"/>
        <v/>
      </c>
      <c r="CM192" s="2"/>
      <c r="CN192" s="2"/>
      <c r="CO192" s="2"/>
      <c r="CP192" s="2"/>
      <c r="CT192" s="79"/>
      <c r="CU192" s="79"/>
      <c r="CV192" s="79"/>
      <c r="CW192" s="79"/>
      <c r="CX192" s="79"/>
      <c r="DG192" s="12">
        <f t="shared" si="280"/>
        <v>12</v>
      </c>
      <c r="DH192" s="13">
        <f t="shared" si="281"/>
        <v>12.02332</v>
      </c>
      <c r="DI192" s="2">
        <f t="shared" si="282"/>
        <v>11.9213</v>
      </c>
      <c r="DJ192" s="2">
        <f t="shared" si="283"/>
        <v>12.01873</v>
      </c>
      <c r="DK192" s="2"/>
      <c r="DL192" s="2"/>
      <c r="DM192" s="2"/>
      <c r="DN192" s="2"/>
      <c r="DR192" s="79"/>
      <c r="DS192" s="79"/>
      <c r="DT192" s="79"/>
      <c r="DU192" s="79"/>
      <c r="DV192" s="79"/>
      <c r="EE192" s="12">
        <f t="shared" si="284"/>
        <v>12</v>
      </c>
      <c r="EF192" s="13">
        <f t="shared" si="285"/>
        <v>2.8367100000000001</v>
      </c>
      <c r="EG192" s="2">
        <f t="shared" si="286"/>
        <v>2.89636</v>
      </c>
      <c r="EH192" s="2">
        <f t="shared" si="287"/>
        <v>2.8012395652173905</v>
      </c>
      <c r="EI192" s="2"/>
      <c r="EJ192" s="2"/>
      <c r="EK192" s="2"/>
      <c r="EL192" s="2"/>
      <c r="EP192" s="79"/>
      <c r="EQ192" s="79"/>
      <c r="ER192" s="79"/>
      <c r="ES192" s="79"/>
      <c r="ET192" s="79"/>
      <c r="FC192" s="12">
        <f t="shared" si="288"/>
        <v>12</v>
      </c>
      <c r="FD192" s="13">
        <f t="shared" si="289"/>
        <v>1.7329600000000001</v>
      </c>
      <c r="FE192" s="2">
        <f t="shared" si="290"/>
        <v>1.7936000000000001</v>
      </c>
      <c r="FF192" s="2">
        <f t="shared" si="291"/>
        <v>1.6893686956521743</v>
      </c>
      <c r="FG192" s="2"/>
      <c r="FH192" s="2"/>
      <c r="FI192" s="2"/>
      <c r="FJ192" s="2"/>
      <c r="FN192" s="79"/>
      <c r="FO192" s="79"/>
      <c r="FP192" s="79"/>
      <c r="FQ192" s="79"/>
      <c r="FR192" s="79"/>
      <c r="GA192" s="12">
        <f t="shared" ref="GA192:GA235" si="292">FM12</f>
        <v>12</v>
      </c>
      <c r="GB192" s="13">
        <f t="shared" ref="GB192:GB250" si="293">IF(FN12="","",FN12)</f>
        <v>2.4272800000000001</v>
      </c>
      <c r="GC192" s="2">
        <f t="shared" ref="GC192:GC250" si="294">IF(FR12="","",FR12)</f>
        <v>2.4098999999999999</v>
      </c>
      <c r="GD192" s="2">
        <f t="shared" ref="GD192:GD250" si="295">IF(FV12="","",FV12)</f>
        <v>2.4330095652173913</v>
      </c>
      <c r="GE192" s="2"/>
      <c r="GF192" s="2"/>
      <c r="GG192" s="2"/>
      <c r="GH192" s="2"/>
    </row>
    <row r="193" spans="2:190" x14ac:dyDescent="0.25">
      <c r="B193" s="28"/>
      <c r="C193" s="28"/>
      <c r="D193" s="28"/>
      <c r="E193" s="28"/>
      <c r="F193" s="28"/>
      <c r="O193" s="12">
        <f t="shared" si="264"/>
        <v>21</v>
      </c>
      <c r="P193" s="13">
        <f t="shared" si="265"/>
        <v>89.307299999999998</v>
      </c>
      <c r="Q193" s="2">
        <f t="shared" si="266"/>
        <v>88.707989999999995</v>
      </c>
      <c r="R193" s="2">
        <f t="shared" si="267"/>
        <v>89.118226739130435</v>
      </c>
      <c r="S193" s="2"/>
      <c r="T193" s="2"/>
      <c r="U193" s="2"/>
      <c r="V193" s="2"/>
      <c r="Z193" s="108"/>
      <c r="AA193" s="108"/>
      <c r="AB193" s="108"/>
      <c r="AC193" s="108"/>
      <c r="AD193" s="108"/>
      <c r="AM193" s="12">
        <f t="shared" si="268"/>
        <v>21</v>
      </c>
      <c r="AN193" s="13">
        <f t="shared" si="269"/>
        <v>65.233459999999994</v>
      </c>
      <c r="AO193" s="2">
        <f t="shared" si="270"/>
        <v>64.189369999999997</v>
      </c>
      <c r="AP193" s="2">
        <f t="shared" si="271"/>
        <v>65.047950869565256</v>
      </c>
      <c r="AQ193" s="2"/>
      <c r="AR193" s="2"/>
      <c r="AS193" s="2"/>
      <c r="AT193" s="2"/>
      <c r="AX193" s="75"/>
      <c r="AY193" s="75"/>
      <c r="AZ193" s="75"/>
      <c r="BA193" s="75"/>
      <c r="BB193" s="75"/>
      <c r="BK193" s="12">
        <f t="shared" si="272"/>
        <v>21</v>
      </c>
      <c r="BL193" s="13">
        <f t="shared" si="273"/>
        <v>14.67817</v>
      </c>
      <c r="BM193" s="2">
        <f t="shared" si="274"/>
        <v>15.8398</v>
      </c>
      <c r="BN193" s="2">
        <f t="shared" si="275"/>
        <v>15.141543043478258</v>
      </c>
      <c r="BO193" s="2"/>
      <c r="BP193" s="2"/>
      <c r="BQ193" s="2"/>
      <c r="BR193" s="2"/>
      <c r="BV193" s="28"/>
      <c r="BW193" s="28"/>
      <c r="BX193" s="28"/>
      <c r="BY193" s="28"/>
      <c r="BZ193" s="28"/>
      <c r="CI193" s="12">
        <f t="shared" si="276"/>
        <v>0</v>
      </c>
      <c r="CJ193" s="13" t="str">
        <f t="shared" si="277"/>
        <v/>
      </c>
      <c r="CK193" s="2" t="str">
        <f t="shared" si="278"/>
        <v/>
      </c>
      <c r="CL193" s="2" t="str">
        <f t="shared" si="279"/>
        <v/>
      </c>
      <c r="CM193" s="2"/>
      <c r="CN193" s="2"/>
      <c r="CO193" s="2"/>
      <c r="CP193" s="2"/>
      <c r="CT193" s="79"/>
      <c r="CU193" s="79"/>
      <c r="CV193" s="79"/>
      <c r="CW193" s="79"/>
      <c r="CX193" s="79"/>
      <c r="DG193" s="12">
        <f t="shared" si="280"/>
        <v>21</v>
      </c>
      <c r="DH193" s="13">
        <f t="shared" si="281"/>
        <v>11.65718</v>
      </c>
      <c r="DI193" s="2">
        <f t="shared" si="282"/>
        <v>11.607760000000001</v>
      </c>
      <c r="DJ193" s="2">
        <f t="shared" si="283"/>
        <v>11.70519</v>
      </c>
      <c r="DK193" s="2"/>
      <c r="DL193" s="2"/>
      <c r="DM193" s="2"/>
      <c r="DN193" s="2"/>
      <c r="DR193" s="79"/>
      <c r="DS193" s="79"/>
      <c r="DT193" s="79"/>
      <c r="DU193" s="79"/>
      <c r="DV193" s="79"/>
      <c r="EE193" s="12">
        <f t="shared" si="284"/>
        <v>21</v>
      </c>
      <c r="EF193" s="13">
        <f t="shared" si="285"/>
        <v>2.68519</v>
      </c>
      <c r="EG193" s="2">
        <f t="shared" si="286"/>
        <v>2.7591299999999999</v>
      </c>
      <c r="EH193" s="2">
        <f t="shared" si="287"/>
        <v>2.6640095652173903</v>
      </c>
      <c r="EI193" s="2"/>
      <c r="EJ193" s="2"/>
      <c r="EK193" s="2"/>
      <c r="EL193" s="2"/>
      <c r="EP193" s="79"/>
      <c r="EQ193" s="79"/>
      <c r="ER193" s="79"/>
      <c r="ES193" s="79"/>
      <c r="ET193" s="79"/>
      <c r="FC193" s="12">
        <f t="shared" si="288"/>
        <v>21</v>
      </c>
      <c r="FD193" s="13">
        <f t="shared" si="289"/>
        <v>1.59717</v>
      </c>
      <c r="FE193" s="2">
        <f t="shared" si="290"/>
        <v>1.7079</v>
      </c>
      <c r="FF193" s="2">
        <f t="shared" si="291"/>
        <v>1.6036686956521742</v>
      </c>
      <c r="FG193" s="2"/>
      <c r="FH193" s="2"/>
      <c r="FI193" s="2"/>
      <c r="FJ193" s="2"/>
      <c r="FN193" s="79"/>
      <c r="FO193" s="79"/>
      <c r="FP193" s="79"/>
      <c r="FQ193" s="79"/>
      <c r="FR193" s="79"/>
      <c r="GA193" s="12">
        <f t="shared" si="292"/>
        <v>21</v>
      </c>
      <c r="GB193" s="13">
        <f t="shared" si="293"/>
        <v>2.2766999999999999</v>
      </c>
      <c r="GC193" s="2">
        <f t="shared" si="294"/>
        <v>2.31453</v>
      </c>
      <c r="GD193" s="2">
        <f t="shared" si="295"/>
        <v>2.3376395652173914</v>
      </c>
      <c r="GE193" s="2"/>
      <c r="GF193" s="2"/>
      <c r="GG193" s="2"/>
      <c r="GH193" s="2"/>
    </row>
    <row r="194" spans="2:190" x14ac:dyDescent="0.25">
      <c r="B194" s="28"/>
      <c r="C194" s="28"/>
      <c r="D194" s="28"/>
      <c r="E194" s="28"/>
      <c r="F194" s="28"/>
      <c r="O194" s="12">
        <f t="shared" si="264"/>
        <v>22</v>
      </c>
      <c r="P194" s="13">
        <f t="shared" si="265"/>
        <v>89.282550000000001</v>
      </c>
      <c r="Q194" s="2">
        <f t="shared" si="266"/>
        <v>88.676259999999999</v>
      </c>
      <c r="R194" s="2">
        <f t="shared" si="267"/>
        <v>89.086496739130439</v>
      </c>
      <c r="S194" s="2"/>
      <c r="T194" s="2"/>
      <c r="U194" s="2"/>
      <c r="V194" s="2"/>
      <c r="Z194" s="108"/>
      <c r="AA194" s="108"/>
      <c r="AB194" s="108"/>
      <c r="AC194" s="108"/>
      <c r="AD194" s="108"/>
      <c r="AM194" s="12">
        <f t="shared" si="268"/>
        <v>22</v>
      </c>
      <c r="AN194" s="13">
        <f t="shared" si="269"/>
        <v>65.388419999999996</v>
      </c>
      <c r="AO194" s="2">
        <f t="shared" si="270"/>
        <v>64.323809999999995</v>
      </c>
      <c r="AP194" s="2">
        <f t="shared" si="271"/>
        <v>65.182390869565253</v>
      </c>
      <c r="AQ194" s="2"/>
      <c r="AR194" s="2"/>
      <c r="AS194" s="2"/>
      <c r="AT194" s="2"/>
      <c r="AX194" s="75"/>
      <c r="AY194" s="75"/>
      <c r="AZ194" s="75"/>
      <c r="BA194" s="75"/>
      <c r="BB194" s="75"/>
      <c r="BK194" s="12">
        <f t="shared" si="272"/>
        <v>22</v>
      </c>
      <c r="BL194" s="13">
        <f t="shared" si="273"/>
        <v>14.445679999999999</v>
      </c>
      <c r="BM194" s="2">
        <f t="shared" si="274"/>
        <v>16.45335</v>
      </c>
      <c r="BN194" s="2">
        <f t="shared" si="275"/>
        <v>15.755093043478258</v>
      </c>
      <c r="BO194" s="2"/>
      <c r="BP194" s="2"/>
      <c r="BQ194" s="2"/>
      <c r="BR194" s="2"/>
      <c r="BV194" s="28"/>
      <c r="BW194" s="28"/>
      <c r="BX194" s="28"/>
      <c r="BY194" s="28"/>
      <c r="BZ194" s="28"/>
      <c r="CI194" s="12">
        <f t="shared" si="276"/>
        <v>0</v>
      </c>
      <c r="CJ194" s="13" t="str">
        <f t="shared" si="277"/>
        <v/>
      </c>
      <c r="CK194" s="2" t="str">
        <f t="shared" si="278"/>
        <v/>
      </c>
      <c r="CL194" s="2" t="str">
        <f t="shared" si="279"/>
        <v/>
      </c>
      <c r="CM194" s="2"/>
      <c r="CN194" s="2"/>
      <c r="CO194" s="2"/>
      <c r="CP194" s="2"/>
      <c r="CT194" s="79"/>
      <c r="CU194" s="79"/>
      <c r="CV194" s="79"/>
      <c r="CW194" s="79"/>
      <c r="CX194" s="79"/>
      <c r="DG194" s="12">
        <f t="shared" si="280"/>
        <v>22</v>
      </c>
      <c r="DH194" s="13">
        <f t="shared" si="281"/>
        <v>11.641349999999999</v>
      </c>
      <c r="DI194" s="2">
        <f t="shared" si="282"/>
        <v>11.548</v>
      </c>
      <c r="DJ194" s="2">
        <f t="shared" si="283"/>
        <v>11.645429999999999</v>
      </c>
      <c r="DK194" s="2"/>
      <c r="DL194" s="2"/>
      <c r="DM194" s="2"/>
      <c r="DN194" s="2"/>
      <c r="DR194" s="79"/>
      <c r="DS194" s="79"/>
      <c r="DT194" s="79"/>
      <c r="DU194" s="79"/>
      <c r="DV194" s="79"/>
      <c r="EE194" s="12">
        <f t="shared" si="284"/>
        <v>22</v>
      </c>
      <c r="EF194" s="13">
        <f t="shared" si="285"/>
        <v>2.6719300000000001</v>
      </c>
      <c r="EG194" s="2">
        <f t="shared" si="286"/>
        <v>2.8049400000000002</v>
      </c>
      <c r="EH194" s="2">
        <f t="shared" si="287"/>
        <v>2.7098195652173906</v>
      </c>
      <c r="EI194" s="2"/>
      <c r="EJ194" s="2"/>
      <c r="EK194" s="2"/>
      <c r="EL194" s="2"/>
      <c r="EP194" s="79"/>
      <c r="EQ194" s="79"/>
      <c r="ER194" s="79"/>
      <c r="ES194" s="79"/>
      <c r="ET194" s="79"/>
      <c r="FC194" s="12">
        <f t="shared" si="288"/>
        <v>22</v>
      </c>
      <c r="FD194" s="13">
        <f t="shared" si="289"/>
        <v>1.5885100000000001</v>
      </c>
      <c r="FE194" s="2">
        <f t="shared" si="290"/>
        <v>1.6786099999999999</v>
      </c>
      <c r="FF194" s="2">
        <f t="shared" si="291"/>
        <v>1.5743786956521741</v>
      </c>
      <c r="FG194" s="2"/>
      <c r="FH194" s="2"/>
      <c r="FI194" s="2"/>
      <c r="FJ194" s="2"/>
      <c r="FN194" s="79"/>
      <c r="FO194" s="79"/>
      <c r="FP194" s="79"/>
      <c r="FQ194" s="79"/>
      <c r="FR194" s="79"/>
      <c r="GA194" s="12">
        <f t="shared" si="292"/>
        <v>22</v>
      </c>
      <c r="GB194" s="13">
        <f t="shared" si="293"/>
        <v>2.2673899999999998</v>
      </c>
      <c r="GC194" s="2">
        <f t="shared" si="294"/>
        <v>2.3256199999999998</v>
      </c>
      <c r="GD194" s="2">
        <f t="shared" si="295"/>
        <v>2.3487295652173912</v>
      </c>
      <c r="GE194" s="2"/>
      <c r="GF194" s="2"/>
      <c r="GG194" s="2"/>
      <c r="GH194" s="2"/>
    </row>
    <row r="195" spans="2:190" x14ac:dyDescent="0.25">
      <c r="B195" s="28"/>
      <c r="C195" s="28"/>
      <c r="D195" s="28"/>
      <c r="E195" s="28"/>
      <c r="F195" s="28"/>
      <c r="O195" s="12">
        <f t="shared" si="264"/>
        <v>31</v>
      </c>
      <c r="P195" s="13">
        <f t="shared" si="265"/>
        <v>88.939350000000005</v>
      </c>
      <c r="Q195" s="2">
        <f t="shared" si="266"/>
        <v>88.524730000000005</v>
      </c>
      <c r="R195" s="2">
        <f t="shared" si="267"/>
        <v>88.934966739130445</v>
      </c>
      <c r="S195" s="2"/>
      <c r="T195" s="2"/>
      <c r="U195" s="2"/>
      <c r="V195" s="2"/>
      <c r="Z195" s="108"/>
      <c r="AA195" s="108"/>
      <c r="AB195" s="108"/>
      <c r="AC195" s="108"/>
      <c r="AD195" s="108"/>
      <c r="AM195" s="12">
        <f t="shared" si="268"/>
        <v>31</v>
      </c>
      <c r="AN195" s="13">
        <f t="shared" si="269"/>
        <v>64.789879999999997</v>
      </c>
      <c r="AO195" s="2">
        <f t="shared" si="270"/>
        <v>63.088650000000001</v>
      </c>
      <c r="AP195" s="2">
        <f t="shared" si="271"/>
        <v>63.94723086956526</v>
      </c>
      <c r="AQ195" s="2"/>
      <c r="AR195" s="2"/>
      <c r="AS195" s="2"/>
      <c r="AT195" s="2"/>
      <c r="AX195" s="75"/>
      <c r="AY195" s="75"/>
      <c r="AZ195" s="75"/>
      <c r="BA195" s="75"/>
      <c r="BB195" s="75"/>
      <c r="BK195" s="12">
        <f t="shared" si="272"/>
        <v>31</v>
      </c>
      <c r="BL195" s="13">
        <f t="shared" si="273"/>
        <v>14.93946</v>
      </c>
      <c r="BM195" s="2">
        <f t="shared" si="274"/>
        <v>16.14057</v>
      </c>
      <c r="BN195" s="2">
        <f t="shared" si="275"/>
        <v>15.442313043478258</v>
      </c>
      <c r="BO195" s="2"/>
      <c r="BP195" s="2"/>
      <c r="BQ195" s="2"/>
      <c r="BR195" s="2"/>
      <c r="BV195" s="28"/>
      <c r="BW195" s="28"/>
      <c r="BX195" s="28"/>
      <c r="BY195" s="28"/>
      <c r="BZ195" s="28"/>
      <c r="CI195" s="12">
        <f t="shared" si="276"/>
        <v>0</v>
      </c>
      <c r="CJ195" s="13" t="str">
        <f t="shared" si="277"/>
        <v/>
      </c>
      <c r="CK195" s="2" t="str">
        <f t="shared" si="278"/>
        <v/>
      </c>
      <c r="CL195" s="2" t="str">
        <f t="shared" si="279"/>
        <v/>
      </c>
      <c r="CM195" s="2"/>
      <c r="CN195" s="2"/>
      <c r="CO195" s="2"/>
      <c r="CP195" s="2"/>
      <c r="CT195" s="79"/>
      <c r="CU195" s="79"/>
      <c r="CV195" s="79"/>
      <c r="CW195" s="79"/>
      <c r="CX195" s="79"/>
      <c r="DG195" s="12">
        <f t="shared" si="280"/>
        <v>31</v>
      </c>
      <c r="DH195" s="13">
        <f t="shared" si="281"/>
        <v>11.81358</v>
      </c>
      <c r="DI195" s="2">
        <f t="shared" si="282"/>
        <v>11.7395</v>
      </c>
      <c r="DJ195" s="2">
        <f t="shared" si="283"/>
        <v>11.836929999999999</v>
      </c>
      <c r="DK195" s="2"/>
      <c r="DL195" s="2"/>
      <c r="DM195" s="2"/>
      <c r="DN195" s="2"/>
      <c r="DR195" s="79"/>
      <c r="DS195" s="79"/>
      <c r="DT195" s="79"/>
      <c r="DU195" s="79"/>
      <c r="DV195" s="79"/>
      <c r="EE195" s="12">
        <f t="shared" si="284"/>
        <v>31</v>
      </c>
      <c r="EF195" s="13">
        <f t="shared" si="285"/>
        <v>2.7671399999999999</v>
      </c>
      <c r="EG195" s="2">
        <f t="shared" si="286"/>
        <v>2.8353999999999999</v>
      </c>
      <c r="EH195" s="2">
        <f t="shared" si="287"/>
        <v>2.7402795652173904</v>
      </c>
      <c r="EI195" s="2"/>
      <c r="EJ195" s="2"/>
      <c r="EK195" s="2"/>
      <c r="EL195" s="2"/>
      <c r="EP195" s="79"/>
      <c r="EQ195" s="79"/>
      <c r="ER195" s="79"/>
      <c r="ES195" s="79"/>
      <c r="ET195" s="79"/>
      <c r="FC195" s="12">
        <f t="shared" si="288"/>
        <v>31</v>
      </c>
      <c r="FD195" s="13">
        <f t="shared" si="289"/>
        <v>1.74878</v>
      </c>
      <c r="FE195" s="2">
        <f t="shared" si="290"/>
        <v>1.8754299999999999</v>
      </c>
      <c r="FF195" s="2">
        <f t="shared" si="291"/>
        <v>1.7711986956521741</v>
      </c>
      <c r="FG195" s="2"/>
      <c r="FH195" s="2"/>
      <c r="FI195" s="2"/>
      <c r="FJ195" s="2"/>
      <c r="FN195" s="79"/>
      <c r="FO195" s="79"/>
      <c r="FP195" s="79"/>
      <c r="FQ195" s="79"/>
      <c r="FR195" s="79"/>
      <c r="GA195" s="12">
        <f t="shared" si="292"/>
        <v>31</v>
      </c>
      <c r="GB195" s="13">
        <f t="shared" si="293"/>
        <v>2.5011199999999998</v>
      </c>
      <c r="GC195" s="2">
        <f t="shared" si="294"/>
        <v>2.4971999999999999</v>
      </c>
      <c r="GD195" s="2">
        <f t="shared" si="295"/>
        <v>2.5203095652173912</v>
      </c>
      <c r="GE195" s="2"/>
      <c r="GF195" s="2"/>
      <c r="GG195" s="2"/>
      <c r="GH195" s="2"/>
    </row>
    <row r="196" spans="2:190" x14ac:dyDescent="0.25">
      <c r="B196" s="28"/>
      <c r="C196" s="28"/>
      <c r="D196" s="28"/>
      <c r="E196" s="28"/>
      <c r="F196" s="28"/>
      <c r="O196" s="12">
        <f t="shared" si="264"/>
        <v>32</v>
      </c>
      <c r="P196" s="13">
        <f t="shared" si="265"/>
        <v>88.850449999999995</v>
      </c>
      <c r="Q196" s="2">
        <f t="shared" si="266"/>
        <v>88.532820000000001</v>
      </c>
      <c r="R196" s="2">
        <f t="shared" si="267"/>
        <v>88.943056739130441</v>
      </c>
      <c r="S196" s="2"/>
      <c r="T196" s="2"/>
      <c r="U196" s="2"/>
      <c r="V196" s="2"/>
      <c r="Z196" s="108"/>
      <c r="AA196" s="108"/>
      <c r="AB196" s="108"/>
      <c r="AC196" s="108"/>
      <c r="AD196" s="108"/>
      <c r="AM196" s="12">
        <f t="shared" si="268"/>
        <v>32</v>
      </c>
      <c r="AN196" s="13">
        <f t="shared" si="269"/>
        <v>64.325980000000001</v>
      </c>
      <c r="AO196" s="2">
        <f t="shared" si="270"/>
        <v>62.879899999999999</v>
      </c>
      <c r="AP196" s="2">
        <f t="shared" si="271"/>
        <v>63.738480869565258</v>
      </c>
      <c r="AQ196" s="2"/>
      <c r="AR196" s="2"/>
      <c r="AS196" s="2"/>
      <c r="AT196" s="2"/>
      <c r="AX196" s="75"/>
      <c r="AY196" s="75"/>
      <c r="AZ196" s="75"/>
      <c r="BA196" s="75"/>
      <c r="BB196" s="75"/>
      <c r="BK196" s="12">
        <f t="shared" si="272"/>
        <v>32</v>
      </c>
      <c r="BL196" s="13">
        <f t="shared" si="273"/>
        <v>15.27858</v>
      </c>
      <c r="BM196" s="2">
        <f t="shared" si="274"/>
        <v>16.260999999999999</v>
      </c>
      <c r="BN196" s="2">
        <f t="shared" si="275"/>
        <v>15.562743043478257</v>
      </c>
      <c r="BO196" s="2"/>
      <c r="BP196" s="2"/>
      <c r="BQ196" s="2"/>
      <c r="BR196" s="2"/>
      <c r="BV196" s="28"/>
      <c r="BW196" s="28"/>
      <c r="BX196" s="28"/>
      <c r="BY196" s="28"/>
      <c r="BZ196" s="28"/>
      <c r="CI196" s="12">
        <f t="shared" si="276"/>
        <v>0</v>
      </c>
      <c r="CJ196" s="13" t="str">
        <f t="shared" si="277"/>
        <v/>
      </c>
      <c r="CK196" s="2" t="str">
        <f t="shared" si="278"/>
        <v/>
      </c>
      <c r="CL196" s="2" t="str">
        <f t="shared" si="279"/>
        <v/>
      </c>
      <c r="CM196" s="2"/>
      <c r="CN196" s="2"/>
      <c r="CO196" s="2"/>
      <c r="CP196" s="2"/>
      <c r="CT196" s="79"/>
      <c r="CU196" s="79"/>
      <c r="CV196" s="79"/>
      <c r="CW196" s="79"/>
      <c r="CX196" s="79"/>
      <c r="DG196" s="12">
        <f t="shared" si="280"/>
        <v>32</v>
      </c>
      <c r="DH196" s="13">
        <f t="shared" si="281"/>
        <v>11.794650000000001</v>
      </c>
      <c r="DI196" s="2">
        <f t="shared" si="282"/>
        <v>11.743410000000001</v>
      </c>
      <c r="DJ196" s="2">
        <f t="shared" si="283"/>
        <v>11.84084</v>
      </c>
      <c r="DK196" s="2"/>
      <c r="DL196" s="2"/>
      <c r="DM196" s="2"/>
      <c r="DN196" s="2"/>
      <c r="DR196" s="79"/>
      <c r="DS196" s="79"/>
      <c r="DT196" s="79"/>
      <c r="DU196" s="79"/>
      <c r="DV196" s="79"/>
      <c r="EE196" s="12">
        <f t="shared" si="284"/>
        <v>32</v>
      </c>
      <c r="EF196" s="13">
        <f t="shared" si="285"/>
        <v>2.8071000000000002</v>
      </c>
      <c r="EG196" s="2">
        <f t="shared" si="286"/>
        <v>2.8467600000000002</v>
      </c>
      <c r="EH196" s="2">
        <f t="shared" si="287"/>
        <v>2.7516395652173906</v>
      </c>
      <c r="EI196" s="2"/>
      <c r="EJ196" s="2"/>
      <c r="EK196" s="2"/>
      <c r="EL196" s="2"/>
      <c r="EP196" s="79"/>
      <c r="EQ196" s="79"/>
      <c r="ER196" s="79"/>
      <c r="ES196" s="79"/>
      <c r="ET196" s="79"/>
      <c r="FC196" s="12">
        <f t="shared" si="288"/>
        <v>32</v>
      </c>
      <c r="FD196" s="13">
        <f t="shared" si="289"/>
        <v>1.7559499999999999</v>
      </c>
      <c r="FE196" s="2">
        <f t="shared" si="290"/>
        <v>1.8860300000000001</v>
      </c>
      <c r="FF196" s="2">
        <f t="shared" si="291"/>
        <v>1.7817986956521743</v>
      </c>
      <c r="FG196" s="2"/>
      <c r="FH196" s="2"/>
      <c r="FI196" s="2"/>
      <c r="FJ196" s="2"/>
      <c r="FN196" s="79"/>
      <c r="FO196" s="79"/>
      <c r="FP196" s="79"/>
      <c r="FQ196" s="79"/>
      <c r="FR196" s="79"/>
      <c r="GA196" s="12">
        <f t="shared" si="292"/>
        <v>32</v>
      </c>
      <c r="GB196" s="13">
        <f t="shared" si="293"/>
        <v>2.5268999999999999</v>
      </c>
      <c r="GC196" s="2">
        <f t="shared" si="294"/>
        <v>2.51532</v>
      </c>
      <c r="GD196" s="2">
        <f t="shared" si="295"/>
        <v>2.5384295652173914</v>
      </c>
      <c r="GE196" s="2"/>
      <c r="GF196" s="2"/>
      <c r="GG196" s="2"/>
      <c r="GH196" s="2"/>
    </row>
    <row r="197" spans="2:190" x14ac:dyDescent="0.25">
      <c r="B197" s="28"/>
      <c r="C197" s="28"/>
      <c r="D197" s="28"/>
      <c r="E197" s="28"/>
      <c r="F197" s="28"/>
      <c r="O197" s="12">
        <f t="shared" si="264"/>
        <v>41</v>
      </c>
      <c r="P197" s="13">
        <f t="shared" si="265"/>
        <v>89.622159999999994</v>
      </c>
      <c r="Q197" s="2">
        <f t="shared" si="266"/>
        <v>89.213470000000001</v>
      </c>
      <c r="R197" s="2">
        <f t="shared" si="267"/>
        <v>89.623706739130441</v>
      </c>
      <c r="S197" s="2"/>
      <c r="T197" s="2"/>
      <c r="U197" s="2"/>
      <c r="V197" s="2"/>
      <c r="Z197" s="108"/>
      <c r="AA197" s="108"/>
      <c r="AB197" s="108"/>
      <c r="AC197" s="108"/>
      <c r="AD197" s="108"/>
      <c r="AM197" s="12">
        <f t="shared" si="268"/>
        <v>41</v>
      </c>
      <c r="AN197" s="13">
        <f t="shared" si="269"/>
        <v>63.592120000000001</v>
      </c>
      <c r="AO197" s="2">
        <f t="shared" si="270"/>
        <v>62.552190000000003</v>
      </c>
      <c r="AP197" s="2">
        <f t="shared" si="271"/>
        <v>63.410770869565262</v>
      </c>
      <c r="AQ197" s="2"/>
      <c r="AR197" s="2"/>
      <c r="AS197" s="2"/>
      <c r="AT197" s="2"/>
      <c r="AX197" s="75"/>
      <c r="AY197" s="75"/>
      <c r="AZ197" s="75"/>
      <c r="BA197" s="75"/>
      <c r="BB197" s="75"/>
      <c r="BK197" s="12">
        <f t="shared" si="272"/>
        <v>41</v>
      </c>
      <c r="BL197" s="13">
        <f t="shared" si="273"/>
        <v>16.601410000000001</v>
      </c>
      <c r="BM197" s="2">
        <f t="shared" si="274"/>
        <v>17.308350000000001</v>
      </c>
      <c r="BN197" s="2">
        <f t="shared" si="275"/>
        <v>16.610093043478258</v>
      </c>
      <c r="BO197" s="2"/>
      <c r="BP197" s="2"/>
      <c r="BQ197" s="2"/>
      <c r="BR197" s="2"/>
      <c r="BV197" s="28"/>
      <c r="BW197" s="28"/>
      <c r="BX197" s="28"/>
      <c r="BY197" s="28"/>
      <c r="BZ197" s="28"/>
      <c r="CI197" s="12">
        <f t="shared" si="276"/>
        <v>0</v>
      </c>
      <c r="CJ197" s="13" t="str">
        <f t="shared" si="277"/>
        <v/>
      </c>
      <c r="CK197" s="2" t="str">
        <f t="shared" si="278"/>
        <v/>
      </c>
      <c r="CL197" s="2" t="str">
        <f t="shared" si="279"/>
        <v/>
      </c>
      <c r="CM197" s="2"/>
      <c r="CN197" s="2"/>
      <c r="CO197" s="2"/>
      <c r="CP197" s="2"/>
      <c r="CT197" s="79"/>
      <c r="CU197" s="79"/>
      <c r="CV197" s="79"/>
      <c r="CW197" s="79"/>
      <c r="CX197" s="79"/>
      <c r="DG197" s="12">
        <f t="shared" si="280"/>
        <v>41</v>
      </c>
      <c r="DH197" s="13">
        <f t="shared" si="281"/>
        <v>11.655139999999999</v>
      </c>
      <c r="DI197" s="2">
        <f t="shared" si="282"/>
        <v>11.63621</v>
      </c>
      <c r="DJ197" s="2">
        <f t="shared" si="283"/>
        <v>11.733639999999999</v>
      </c>
      <c r="DK197" s="2"/>
      <c r="DL197" s="2"/>
      <c r="DM197" s="2"/>
      <c r="DN197" s="2"/>
      <c r="DR197" s="79"/>
      <c r="DS197" s="79"/>
      <c r="DT197" s="79"/>
      <c r="DU197" s="79"/>
      <c r="DV197" s="79"/>
      <c r="EE197" s="12">
        <f t="shared" si="284"/>
        <v>41</v>
      </c>
      <c r="EF197" s="13">
        <f t="shared" si="285"/>
        <v>2.8826700000000001</v>
      </c>
      <c r="EG197" s="2">
        <f t="shared" si="286"/>
        <v>2.88436</v>
      </c>
      <c r="EH197" s="2">
        <f t="shared" si="287"/>
        <v>2.7892395652173905</v>
      </c>
      <c r="EI197" s="2"/>
      <c r="EJ197" s="2"/>
      <c r="EK197" s="2"/>
      <c r="EL197" s="2"/>
      <c r="EP197" s="79"/>
      <c r="EQ197" s="79"/>
      <c r="ER197" s="79"/>
      <c r="ES197" s="79"/>
      <c r="ET197" s="79"/>
      <c r="FC197" s="12">
        <f t="shared" si="288"/>
        <v>41</v>
      </c>
      <c r="FD197" s="13">
        <f t="shared" si="289"/>
        <v>1.80335</v>
      </c>
      <c r="FE197" s="2">
        <f t="shared" si="290"/>
        <v>1.86069</v>
      </c>
      <c r="FF197" s="2">
        <f t="shared" si="291"/>
        <v>1.7564586956521742</v>
      </c>
      <c r="FG197" s="2"/>
      <c r="FH197" s="2"/>
      <c r="FI197" s="2"/>
      <c r="FJ197" s="2"/>
      <c r="FN197" s="79"/>
      <c r="FO197" s="79"/>
      <c r="FP197" s="79"/>
      <c r="FQ197" s="79"/>
      <c r="FR197" s="79"/>
      <c r="GA197" s="12">
        <f t="shared" si="292"/>
        <v>41</v>
      </c>
      <c r="GB197" s="13">
        <f t="shared" si="293"/>
        <v>2.52257</v>
      </c>
      <c r="GC197" s="2">
        <f t="shared" si="294"/>
        <v>2.5525600000000002</v>
      </c>
      <c r="GD197" s="2">
        <f t="shared" si="295"/>
        <v>2.5756695652173915</v>
      </c>
      <c r="GE197" s="2"/>
      <c r="GF197" s="2"/>
      <c r="GG197" s="2"/>
      <c r="GH197" s="2"/>
    </row>
    <row r="198" spans="2:190" x14ac:dyDescent="0.25">
      <c r="B198" s="28"/>
      <c r="C198" s="28"/>
      <c r="D198" s="28"/>
      <c r="E198" s="28"/>
      <c r="F198" s="28"/>
      <c r="O198" s="12">
        <f t="shared" si="264"/>
        <v>42</v>
      </c>
      <c r="P198" s="13">
        <f t="shared" si="265"/>
        <v>89.56353</v>
      </c>
      <c r="Q198" s="2">
        <f t="shared" si="266"/>
        <v>89.238410000000002</v>
      </c>
      <c r="R198" s="2">
        <f t="shared" si="267"/>
        <v>89.648646739130442</v>
      </c>
      <c r="S198" s="2"/>
      <c r="T198" s="2"/>
      <c r="U198" s="2"/>
      <c r="V198" s="2"/>
      <c r="Z198" s="108"/>
      <c r="AA198" s="108"/>
      <c r="AB198" s="108"/>
      <c r="AC198" s="108"/>
      <c r="AD198" s="108"/>
      <c r="AM198" s="12">
        <f t="shared" si="268"/>
        <v>42</v>
      </c>
      <c r="AN198" s="13">
        <f t="shared" si="269"/>
        <v>63.661720000000003</v>
      </c>
      <c r="AO198" s="2">
        <f t="shared" si="270"/>
        <v>62.472119999999997</v>
      </c>
      <c r="AP198" s="2">
        <f t="shared" si="271"/>
        <v>63.330700869565256</v>
      </c>
      <c r="AQ198" s="2"/>
      <c r="AR198" s="2"/>
      <c r="AS198" s="2"/>
      <c r="AT198" s="2"/>
      <c r="AX198" s="75"/>
      <c r="AY198" s="75"/>
      <c r="AZ198" s="75"/>
      <c r="BA198" s="75"/>
      <c r="BB198" s="75"/>
      <c r="BK198" s="12">
        <f t="shared" si="272"/>
        <v>42</v>
      </c>
      <c r="BL198" s="13">
        <f t="shared" si="273"/>
        <v>16.62275</v>
      </c>
      <c r="BM198" s="2">
        <f t="shared" si="274"/>
        <v>17.553799999999999</v>
      </c>
      <c r="BN198" s="2">
        <f t="shared" si="275"/>
        <v>16.855543043478256</v>
      </c>
      <c r="BO198" s="2"/>
      <c r="BP198" s="2"/>
      <c r="BQ198" s="2"/>
      <c r="BR198" s="2"/>
      <c r="BV198" s="28"/>
      <c r="BW198" s="28"/>
      <c r="BX198" s="28"/>
      <c r="BY198" s="28"/>
      <c r="BZ198" s="28"/>
      <c r="CI198" s="12">
        <f t="shared" si="276"/>
        <v>0</v>
      </c>
      <c r="CJ198" s="13" t="str">
        <f t="shared" si="277"/>
        <v/>
      </c>
      <c r="CK198" s="2" t="str">
        <f t="shared" si="278"/>
        <v/>
      </c>
      <c r="CL198" s="2" t="str">
        <f t="shared" si="279"/>
        <v/>
      </c>
      <c r="CM198" s="2"/>
      <c r="CN198" s="2"/>
      <c r="CO198" s="2"/>
      <c r="CP198" s="2"/>
      <c r="CT198" s="79"/>
      <c r="CU198" s="79"/>
      <c r="CV198" s="79"/>
      <c r="CW198" s="79"/>
      <c r="CX198" s="79"/>
      <c r="DG198" s="12">
        <f t="shared" si="280"/>
        <v>42</v>
      </c>
      <c r="DH198" s="13">
        <f t="shared" si="281"/>
        <v>11.67193</v>
      </c>
      <c r="DI198" s="2">
        <f t="shared" si="282"/>
        <v>11.64255</v>
      </c>
      <c r="DJ198" s="2">
        <f t="shared" si="283"/>
        <v>11.739979999999999</v>
      </c>
      <c r="DK198" s="2"/>
      <c r="DL198" s="2"/>
      <c r="DM198" s="2"/>
      <c r="DN198" s="2"/>
      <c r="DR198" s="79"/>
      <c r="DS198" s="79"/>
      <c r="DT198" s="79"/>
      <c r="DU198" s="79"/>
      <c r="DV198" s="79"/>
      <c r="EE198" s="12">
        <f t="shared" si="284"/>
        <v>42</v>
      </c>
      <c r="EF198" s="13">
        <f t="shared" si="285"/>
        <v>2.8796400000000002</v>
      </c>
      <c r="EG198" s="2">
        <f t="shared" si="286"/>
        <v>2.8997099999999998</v>
      </c>
      <c r="EH198" s="2">
        <f t="shared" si="287"/>
        <v>2.8045895652173902</v>
      </c>
      <c r="EI198" s="2"/>
      <c r="EJ198" s="2"/>
      <c r="EK198" s="2"/>
      <c r="EL198" s="2"/>
      <c r="EP198" s="79"/>
      <c r="EQ198" s="79"/>
      <c r="ER198" s="79"/>
      <c r="ES198" s="79"/>
      <c r="ET198" s="79"/>
      <c r="FC198" s="12">
        <f t="shared" si="288"/>
        <v>42</v>
      </c>
      <c r="FD198" s="13">
        <f t="shared" si="289"/>
        <v>1.80169</v>
      </c>
      <c r="FE198" s="2">
        <f t="shared" si="290"/>
        <v>1.8555699999999999</v>
      </c>
      <c r="FF198" s="2">
        <f t="shared" si="291"/>
        <v>1.7513386956521741</v>
      </c>
      <c r="FG198" s="2"/>
      <c r="FH198" s="2"/>
      <c r="FI198" s="2"/>
      <c r="FJ198" s="2"/>
      <c r="FN198" s="79"/>
      <c r="FO198" s="79"/>
      <c r="FP198" s="79"/>
      <c r="FQ198" s="79"/>
      <c r="FR198" s="79"/>
      <c r="GA198" s="12">
        <f t="shared" si="292"/>
        <v>42</v>
      </c>
      <c r="GB198" s="13">
        <f t="shared" si="293"/>
        <v>2.5174500000000002</v>
      </c>
      <c r="GC198" s="2">
        <f t="shared" si="294"/>
        <v>2.55457</v>
      </c>
      <c r="GD198" s="2">
        <f t="shared" si="295"/>
        <v>2.5776795652173914</v>
      </c>
      <c r="GE198" s="2"/>
      <c r="GF198" s="2"/>
      <c r="GG198" s="2"/>
      <c r="GH198" s="2"/>
    </row>
    <row r="199" spans="2:190" x14ac:dyDescent="0.25">
      <c r="B199" s="28"/>
      <c r="C199" s="28"/>
      <c r="D199" s="28"/>
      <c r="E199" s="28"/>
      <c r="F199" s="28"/>
      <c r="O199" s="12">
        <f t="shared" si="264"/>
        <v>51</v>
      </c>
      <c r="P199" s="13">
        <f t="shared" si="265"/>
        <v>84.662809999999993</v>
      </c>
      <c r="Q199" s="2">
        <f t="shared" si="266"/>
        <v>83.949590000000001</v>
      </c>
      <c r="R199" s="2">
        <f t="shared" si="267"/>
        <v>84.35982673913044</v>
      </c>
      <c r="S199" s="2"/>
      <c r="T199" s="2"/>
      <c r="U199" s="2"/>
      <c r="V199" s="2"/>
      <c r="Z199" s="108"/>
      <c r="AA199" s="108"/>
      <c r="AB199" s="108"/>
      <c r="AC199" s="108"/>
      <c r="AD199" s="108"/>
      <c r="AM199" s="12">
        <f t="shared" si="268"/>
        <v>51</v>
      </c>
      <c r="AN199" s="13">
        <f t="shared" si="269"/>
        <v>65.819460000000007</v>
      </c>
      <c r="AO199" s="2">
        <f t="shared" si="270"/>
        <v>65.080420000000004</v>
      </c>
      <c r="AP199" s="2">
        <f t="shared" si="271"/>
        <v>65.939000869565263</v>
      </c>
      <c r="AQ199" s="2"/>
      <c r="AR199" s="2"/>
      <c r="AS199" s="2"/>
      <c r="AT199" s="2"/>
      <c r="AX199" s="75"/>
      <c r="AY199" s="75"/>
      <c r="AZ199" s="75"/>
      <c r="BA199" s="75"/>
      <c r="BB199" s="75"/>
      <c r="BK199" s="12">
        <f t="shared" si="272"/>
        <v>51</v>
      </c>
      <c r="BL199" s="13">
        <f t="shared" si="273"/>
        <v>12.440009999999999</v>
      </c>
      <c r="BM199" s="2">
        <f t="shared" si="274"/>
        <v>13.055490000000001</v>
      </c>
      <c r="BN199" s="2">
        <f t="shared" si="275"/>
        <v>12.357233043478258</v>
      </c>
      <c r="BO199" s="2"/>
      <c r="BP199" s="2"/>
      <c r="BQ199" s="2"/>
      <c r="BR199" s="2"/>
      <c r="BV199" s="28"/>
      <c r="BW199" s="28"/>
      <c r="BX199" s="28"/>
      <c r="BY199" s="28"/>
      <c r="BZ199" s="28"/>
      <c r="CI199" s="12">
        <f t="shared" si="276"/>
        <v>0</v>
      </c>
      <c r="CJ199" s="13" t="str">
        <f t="shared" si="277"/>
        <v/>
      </c>
      <c r="CK199" s="2" t="str">
        <f t="shared" si="278"/>
        <v/>
      </c>
      <c r="CL199" s="2" t="str">
        <f t="shared" si="279"/>
        <v/>
      </c>
      <c r="CM199" s="2"/>
      <c r="CN199" s="2"/>
      <c r="CO199" s="2"/>
      <c r="CP199" s="2"/>
      <c r="CT199" s="79"/>
      <c r="CU199" s="79"/>
      <c r="CV199" s="79"/>
      <c r="CW199" s="79"/>
      <c r="CX199" s="79"/>
      <c r="DG199" s="12">
        <f t="shared" si="280"/>
        <v>51</v>
      </c>
      <c r="DH199" s="13">
        <f t="shared" si="281"/>
        <v>12.695130000000001</v>
      </c>
      <c r="DI199" s="2">
        <f t="shared" si="282"/>
        <v>12.613910000000001</v>
      </c>
      <c r="DJ199" s="2">
        <f t="shared" si="283"/>
        <v>12.71134</v>
      </c>
      <c r="DK199" s="2"/>
      <c r="DL199" s="2"/>
      <c r="DM199" s="2"/>
      <c r="DN199" s="2"/>
      <c r="DR199" s="79"/>
      <c r="DS199" s="79"/>
      <c r="DT199" s="79"/>
      <c r="DU199" s="79"/>
      <c r="DV199" s="79"/>
      <c r="EE199" s="12">
        <f t="shared" si="284"/>
        <v>51</v>
      </c>
      <c r="EF199" s="13">
        <f t="shared" si="285"/>
        <v>2.5741700000000001</v>
      </c>
      <c r="EG199" s="2">
        <f t="shared" si="286"/>
        <v>2.72872</v>
      </c>
      <c r="EH199" s="2">
        <f t="shared" si="287"/>
        <v>2.6335995652173905</v>
      </c>
      <c r="EI199" s="2"/>
      <c r="EJ199" s="2"/>
      <c r="EK199" s="2"/>
      <c r="EL199" s="2"/>
      <c r="EP199" s="79"/>
      <c r="EQ199" s="79"/>
      <c r="ER199" s="79"/>
      <c r="ES199" s="79"/>
      <c r="ET199" s="79"/>
      <c r="FC199" s="12">
        <f t="shared" si="288"/>
        <v>51</v>
      </c>
      <c r="FD199" s="13">
        <f t="shared" si="289"/>
        <v>1.5758399999999999</v>
      </c>
      <c r="FE199" s="2">
        <f t="shared" si="290"/>
        <v>1.6405799999999999</v>
      </c>
      <c r="FF199" s="2">
        <f t="shared" si="291"/>
        <v>1.5363486956521741</v>
      </c>
      <c r="FG199" s="2"/>
      <c r="FH199" s="2"/>
      <c r="FI199" s="2"/>
      <c r="FJ199" s="2"/>
      <c r="FN199" s="79"/>
      <c r="FO199" s="79"/>
      <c r="FP199" s="79"/>
      <c r="FQ199" s="79"/>
      <c r="FR199" s="79"/>
      <c r="GA199" s="12">
        <f t="shared" si="292"/>
        <v>51</v>
      </c>
      <c r="GB199" s="13">
        <f t="shared" si="293"/>
        <v>2.2455400000000001</v>
      </c>
      <c r="GC199" s="2">
        <f t="shared" si="294"/>
        <v>2.01118</v>
      </c>
      <c r="GD199" s="2">
        <f t="shared" si="295"/>
        <v>2.0342895652173913</v>
      </c>
      <c r="GE199" s="2"/>
      <c r="GF199" s="2"/>
      <c r="GG199" s="2"/>
      <c r="GH199" s="2"/>
    </row>
    <row r="200" spans="2:190" x14ac:dyDescent="0.25">
      <c r="B200" s="28"/>
      <c r="C200" s="28"/>
      <c r="D200" s="28"/>
      <c r="E200" s="28"/>
      <c r="F200" s="28"/>
      <c r="O200" s="12">
        <f t="shared" si="264"/>
        <v>52</v>
      </c>
      <c r="P200" s="13">
        <f t="shared" si="265"/>
        <v>84.685069999999996</v>
      </c>
      <c r="Q200" s="2">
        <f t="shared" si="266"/>
        <v>84.104200000000006</v>
      </c>
      <c r="R200" s="2">
        <f t="shared" si="267"/>
        <v>84.514436739130446</v>
      </c>
      <c r="S200" s="2"/>
      <c r="T200" s="2"/>
      <c r="U200" s="2"/>
      <c r="V200" s="2"/>
      <c r="Z200" s="108"/>
      <c r="AA200" s="108"/>
      <c r="AB200" s="108"/>
      <c r="AC200" s="108"/>
      <c r="AD200" s="108"/>
      <c r="AM200" s="12">
        <f t="shared" si="268"/>
        <v>52</v>
      </c>
      <c r="AN200" s="13">
        <f t="shared" si="269"/>
        <v>65.854240000000004</v>
      </c>
      <c r="AO200" s="2">
        <f t="shared" si="270"/>
        <v>64.925150000000002</v>
      </c>
      <c r="AP200" s="2">
        <f t="shared" si="271"/>
        <v>65.783730869565261</v>
      </c>
      <c r="AQ200" s="2"/>
      <c r="AR200" s="2"/>
      <c r="AS200" s="2"/>
      <c r="AT200" s="2"/>
      <c r="AX200" s="75"/>
      <c r="AY200" s="75"/>
      <c r="AZ200" s="75"/>
      <c r="BA200" s="75"/>
      <c r="BB200" s="75"/>
      <c r="BK200" s="12">
        <f t="shared" si="272"/>
        <v>52</v>
      </c>
      <c r="BL200" s="13">
        <f t="shared" si="273"/>
        <v>12.501530000000001</v>
      </c>
      <c r="BM200" s="2">
        <f t="shared" si="274"/>
        <v>13.42746</v>
      </c>
      <c r="BN200" s="2">
        <f t="shared" si="275"/>
        <v>12.729203043478257</v>
      </c>
      <c r="BO200" s="2"/>
      <c r="BP200" s="2"/>
      <c r="BQ200" s="2"/>
      <c r="BR200" s="2"/>
      <c r="BV200" s="28"/>
      <c r="BW200" s="28"/>
      <c r="BX200" s="28"/>
      <c r="BY200" s="28"/>
      <c r="BZ200" s="28"/>
      <c r="CI200" s="12">
        <f t="shared" si="276"/>
        <v>0</v>
      </c>
      <c r="CJ200" s="13" t="str">
        <f t="shared" si="277"/>
        <v/>
      </c>
      <c r="CK200" s="2" t="str">
        <f t="shared" si="278"/>
        <v/>
      </c>
      <c r="CL200" s="2" t="str">
        <f t="shared" si="279"/>
        <v/>
      </c>
      <c r="CM200" s="2"/>
      <c r="CN200" s="2"/>
      <c r="CO200" s="2"/>
      <c r="CP200" s="2"/>
      <c r="CT200" s="79"/>
      <c r="CU200" s="79"/>
      <c r="CV200" s="79"/>
      <c r="CW200" s="79"/>
      <c r="CX200" s="79"/>
      <c r="DG200" s="12">
        <f t="shared" si="280"/>
        <v>52</v>
      </c>
      <c r="DH200" s="13">
        <f t="shared" si="281"/>
        <v>12.70166</v>
      </c>
      <c r="DI200" s="2">
        <f t="shared" si="282"/>
        <v>12.61741</v>
      </c>
      <c r="DJ200" s="2">
        <f t="shared" si="283"/>
        <v>12.714839999999999</v>
      </c>
      <c r="DK200" s="2"/>
      <c r="DL200" s="2"/>
      <c r="DM200" s="2"/>
      <c r="DN200" s="2"/>
      <c r="DR200" s="79"/>
      <c r="DS200" s="79"/>
      <c r="DT200" s="79"/>
      <c r="DU200" s="79"/>
      <c r="DV200" s="79"/>
      <c r="EE200" s="12">
        <f t="shared" si="284"/>
        <v>52</v>
      </c>
      <c r="EF200" s="13">
        <f t="shared" si="285"/>
        <v>2.5838700000000001</v>
      </c>
      <c r="EG200" s="2">
        <f t="shared" si="286"/>
        <v>2.79244</v>
      </c>
      <c r="EH200" s="2">
        <f t="shared" si="287"/>
        <v>2.6973195652173905</v>
      </c>
      <c r="EI200" s="2"/>
      <c r="EJ200" s="2"/>
      <c r="EK200" s="2"/>
      <c r="EL200" s="2"/>
      <c r="EP200" s="79"/>
      <c r="EQ200" s="79"/>
      <c r="ER200" s="79"/>
      <c r="ES200" s="79"/>
      <c r="ET200" s="79"/>
      <c r="FC200" s="12">
        <f t="shared" si="288"/>
        <v>52</v>
      </c>
      <c r="FD200" s="13">
        <f t="shared" si="289"/>
        <v>1.60805</v>
      </c>
      <c r="FE200" s="2">
        <f t="shared" si="290"/>
        <v>1.69757</v>
      </c>
      <c r="FF200" s="2">
        <f t="shared" si="291"/>
        <v>1.5933386956521742</v>
      </c>
      <c r="FG200" s="2"/>
      <c r="FH200" s="2"/>
      <c r="FI200" s="2"/>
      <c r="FJ200" s="2"/>
      <c r="FN200" s="79"/>
      <c r="FO200" s="79"/>
      <c r="FP200" s="79"/>
      <c r="FQ200" s="79"/>
      <c r="FR200" s="79"/>
      <c r="GA200" s="12">
        <f t="shared" si="292"/>
        <v>52</v>
      </c>
      <c r="GB200" s="13">
        <f t="shared" si="293"/>
        <v>2.2028500000000002</v>
      </c>
      <c r="GC200" s="2">
        <f t="shared" si="294"/>
        <v>2.0098099999999999</v>
      </c>
      <c r="GD200" s="2">
        <f t="shared" si="295"/>
        <v>2.0329195652173913</v>
      </c>
      <c r="GE200" s="2"/>
      <c r="GF200" s="2"/>
      <c r="GG200" s="2"/>
      <c r="GH200" s="2"/>
    </row>
    <row r="201" spans="2:190" x14ac:dyDescent="0.25">
      <c r="B201" s="28"/>
      <c r="C201" s="28"/>
      <c r="D201" s="28"/>
      <c r="E201" s="28"/>
      <c r="F201" s="28"/>
      <c r="O201" s="12">
        <f t="shared" si="264"/>
        <v>61</v>
      </c>
      <c r="P201" s="13">
        <f t="shared" si="265"/>
        <v>88.734499999999997</v>
      </c>
      <c r="Q201" s="2">
        <f t="shared" si="266"/>
        <v>88.189149999999998</v>
      </c>
      <c r="R201" s="2">
        <f t="shared" si="267"/>
        <v>88.599386739130438</v>
      </c>
      <c r="S201" s="2"/>
      <c r="T201" s="2"/>
      <c r="U201" s="2"/>
      <c r="V201" s="2"/>
      <c r="Z201" s="108"/>
      <c r="AA201" s="108"/>
      <c r="AB201" s="108"/>
      <c r="AC201" s="108"/>
      <c r="AD201" s="108"/>
      <c r="AM201" s="12">
        <f t="shared" si="268"/>
        <v>61</v>
      </c>
      <c r="AN201" s="13">
        <f t="shared" si="269"/>
        <v>67.493340000000003</v>
      </c>
      <c r="AO201" s="2">
        <f t="shared" si="270"/>
        <v>65.515349999999998</v>
      </c>
      <c r="AP201" s="2">
        <f t="shared" si="271"/>
        <v>66.373930869565257</v>
      </c>
      <c r="AQ201" s="2"/>
      <c r="AR201" s="2"/>
      <c r="AS201" s="2"/>
      <c r="AT201" s="2"/>
      <c r="AX201" s="75"/>
      <c r="AY201" s="75"/>
      <c r="AZ201" s="75"/>
      <c r="BA201" s="75"/>
      <c r="BB201" s="75"/>
      <c r="BK201" s="12">
        <f t="shared" si="272"/>
        <v>61</v>
      </c>
      <c r="BL201" s="13">
        <f t="shared" si="273"/>
        <v>11.336729999999999</v>
      </c>
      <c r="BM201" s="2">
        <f t="shared" si="274"/>
        <v>12.48978</v>
      </c>
      <c r="BN201" s="2">
        <f t="shared" si="275"/>
        <v>11.791523043478257</v>
      </c>
      <c r="BO201" s="2"/>
      <c r="BP201" s="2"/>
      <c r="BQ201" s="2"/>
      <c r="BR201" s="2"/>
      <c r="BV201" s="28"/>
      <c r="BW201" s="28"/>
      <c r="BX201" s="28"/>
      <c r="BY201" s="28"/>
      <c r="BZ201" s="28"/>
      <c r="CI201" s="12">
        <f t="shared" si="276"/>
        <v>0</v>
      </c>
      <c r="CJ201" s="13" t="str">
        <f t="shared" si="277"/>
        <v/>
      </c>
      <c r="CK201" s="2" t="str">
        <f t="shared" si="278"/>
        <v/>
      </c>
      <c r="CL201" s="2" t="str">
        <f t="shared" si="279"/>
        <v/>
      </c>
      <c r="CM201" s="2"/>
      <c r="CN201" s="2"/>
      <c r="CO201" s="2"/>
      <c r="CP201" s="2"/>
      <c r="CT201" s="79"/>
      <c r="CU201" s="79"/>
      <c r="CV201" s="79"/>
      <c r="CW201" s="79"/>
      <c r="CX201" s="79"/>
      <c r="DG201" s="12">
        <f t="shared" si="280"/>
        <v>61</v>
      </c>
      <c r="DH201" s="13">
        <f t="shared" si="281"/>
        <v>11.713200000000001</v>
      </c>
      <c r="DI201" s="2">
        <f t="shared" si="282"/>
        <v>11.6547</v>
      </c>
      <c r="DJ201" s="2">
        <f t="shared" si="283"/>
        <v>11.752129999999999</v>
      </c>
      <c r="DK201" s="2"/>
      <c r="DL201" s="2"/>
      <c r="DM201" s="2"/>
      <c r="DN201" s="2"/>
      <c r="DR201" s="79"/>
      <c r="DS201" s="79"/>
      <c r="DT201" s="79"/>
      <c r="DU201" s="79"/>
      <c r="DV201" s="79"/>
      <c r="EE201" s="12">
        <f t="shared" si="284"/>
        <v>61</v>
      </c>
      <c r="EF201" s="13">
        <f t="shared" si="285"/>
        <v>2.5183900000000001</v>
      </c>
      <c r="EG201" s="2">
        <f t="shared" si="286"/>
        <v>2.5496500000000002</v>
      </c>
      <c r="EH201" s="2">
        <f t="shared" si="287"/>
        <v>2.4545295652173906</v>
      </c>
      <c r="EI201" s="2"/>
      <c r="EJ201" s="2"/>
      <c r="EK201" s="2"/>
      <c r="EL201" s="2"/>
      <c r="EP201" s="79"/>
      <c r="EQ201" s="79"/>
      <c r="ER201" s="79"/>
      <c r="ES201" s="79"/>
      <c r="ET201" s="79"/>
      <c r="FC201" s="12">
        <f t="shared" si="288"/>
        <v>61</v>
      </c>
      <c r="FD201" s="13">
        <f t="shared" si="289"/>
        <v>1.63514</v>
      </c>
      <c r="FE201" s="2">
        <f t="shared" si="290"/>
        <v>1.82613</v>
      </c>
      <c r="FF201" s="2">
        <f t="shared" si="291"/>
        <v>1.7218986956521742</v>
      </c>
      <c r="FG201" s="2"/>
      <c r="FH201" s="2"/>
      <c r="FI201" s="2"/>
      <c r="FJ201" s="2"/>
      <c r="FN201" s="79"/>
      <c r="FO201" s="79"/>
      <c r="FP201" s="79"/>
      <c r="FQ201" s="79"/>
      <c r="FR201" s="79"/>
      <c r="GA201" s="12">
        <f t="shared" si="292"/>
        <v>61</v>
      </c>
      <c r="GB201" s="13">
        <f t="shared" si="293"/>
        <v>2.3151999999999999</v>
      </c>
      <c r="GC201" s="2">
        <f t="shared" si="294"/>
        <v>2.3561200000000002</v>
      </c>
      <c r="GD201" s="2">
        <f t="shared" si="295"/>
        <v>2.3792295652173916</v>
      </c>
      <c r="GE201" s="2"/>
      <c r="GF201" s="2"/>
      <c r="GG201" s="2"/>
      <c r="GH201" s="2"/>
    </row>
    <row r="202" spans="2:190" x14ac:dyDescent="0.25">
      <c r="B202" s="28"/>
      <c r="C202" s="28"/>
      <c r="D202" s="28"/>
      <c r="E202" s="28"/>
      <c r="F202" s="28"/>
      <c r="O202" s="12">
        <f t="shared" si="264"/>
        <v>62</v>
      </c>
      <c r="P202" s="13">
        <f t="shared" si="265"/>
        <v>88.719250000000002</v>
      </c>
      <c r="Q202" s="2">
        <f t="shared" si="266"/>
        <v>87.97569</v>
      </c>
      <c r="R202" s="2">
        <f t="shared" si="267"/>
        <v>88.38592673913044</v>
      </c>
      <c r="S202" s="2"/>
      <c r="T202" s="2"/>
      <c r="U202" s="2"/>
      <c r="V202" s="2"/>
      <c r="Z202" s="108"/>
      <c r="AA202" s="108"/>
      <c r="AB202" s="108"/>
      <c r="AC202" s="108"/>
      <c r="AD202" s="108"/>
      <c r="AM202" s="12">
        <f t="shared" si="268"/>
        <v>62</v>
      </c>
      <c r="AN202" s="13">
        <f t="shared" si="269"/>
        <v>67.568049999999999</v>
      </c>
      <c r="AO202" s="2">
        <f t="shared" si="270"/>
        <v>65.167810000000003</v>
      </c>
      <c r="AP202" s="2">
        <f t="shared" si="271"/>
        <v>66.026390869565262</v>
      </c>
      <c r="AQ202" s="2"/>
      <c r="AR202" s="2"/>
      <c r="AS202" s="2"/>
      <c r="AT202" s="2"/>
      <c r="AX202" s="75"/>
      <c r="AY202" s="75"/>
      <c r="AZ202" s="75"/>
      <c r="BA202" s="75"/>
      <c r="BB202" s="75"/>
      <c r="BK202" s="12">
        <f t="shared" si="272"/>
        <v>62</v>
      </c>
      <c r="BL202" s="13">
        <f t="shared" si="273"/>
        <v>11.200390000000001</v>
      </c>
      <c r="BM202" s="2">
        <f t="shared" si="274"/>
        <v>13.05983</v>
      </c>
      <c r="BN202" s="2">
        <f t="shared" si="275"/>
        <v>12.361573043478257</v>
      </c>
      <c r="BO202" s="2"/>
      <c r="BP202" s="2"/>
      <c r="BQ202" s="2"/>
      <c r="BR202" s="2"/>
      <c r="BV202" s="28"/>
      <c r="BW202" s="28"/>
      <c r="BX202" s="28"/>
      <c r="BY202" s="28"/>
      <c r="BZ202" s="28"/>
      <c r="CI202" s="12">
        <f t="shared" si="276"/>
        <v>0</v>
      </c>
      <c r="CJ202" s="13" t="str">
        <f t="shared" si="277"/>
        <v/>
      </c>
      <c r="CK202" s="2" t="str">
        <f t="shared" si="278"/>
        <v/>
      </c>
      <c r="CL202" s="2" t="str">
        <f t="shared" si="279"/>
        <v/>
      </c>
      <c r="CM202" s="2"/>
      <c r="CN202" s="2"/>
      <c r="CO202" s="2"/>
      <c r="CP202" s="2"/>
      <c r="CT202" s="79"/>
      <c r="CU202" s="79"/>
      <c r="CV202" s="79"/>
      <c r="CW202" s="79"/>
      <c r="CX202" s="79"/>
      <c r="DG202" s="12">
        <f t="shared" si="280"/>
        <v>62</v>
      </c>
      <c r="DH202" s="13">
        <f t="shared" si="281"/>
        <v>11.71368</v>
      </c>
      <c r="DI202" s="2">
        <f t="shared" si="282"/>
        <v>11.673920000000001</v>
      </c>
      <c r="DJ202" s="2">
        <f t="shared" si="283"/>
        <v>11.77135</v>
      </c>
      <c r="DK202" s="2"/>
      <c r="DL202" s="2"/>
      <c r="DM202" s="2"/>
      <c r="DN202" s="2"/>
      <c r="DR202" s="79"/>
      <c r="DS202" s="79"/>
      <c r="DT202" s="79"/>
      <c r="DU202" s="79"/>
      <c r="DV202" s="79"/>
      <c r="EE202" s="12">
        <f t="shared" si="284"/>
        <v>62</v>
      </c>
      <c r="EF202" s="13">
        <f t="shared" si="285"/>
        <v>2.50604</v>
      </c>
      <c r="EG202" s="2">
        <f t="shared" si="286"/>
        <v>2.58866</v>
      </c>
      <c r="EH202" s="2">
        <f t="shared" si="287"/>
        <v>2.4935395652173904</v>
      </c>
      <c r="EI202" s="2"/>
      <c r="EJ202" s="2"/>
      <c r="EK202" s="2"/>
      <c r="EL202" s="2"/>
      <c r="EP202" s="79"/>
      <c r="EQ202" s="79"/>
      <c r="ER202" s="79"/>
      <c r="ES202" s="79"/>
      <c r="ET202" s="79"/>
      <c r="FC202" s="12">
        <f t="shared" si="288"/>
        <v>62</v>
      </c>
      <c r="FD202" s="13">
        <f t="shared" si="289"/>
        <v>1.6315900000000001</v>
      </c>
      <c r="FE202" s="2">
        <f t="shared" si="290"/>
        <v>1.8133999999999999</v>
      </c>
      <c r="FF202" s="2">
        <f t="shared" si="291"/>
        <v>1.7091686956521741</v>
      </c>
      <c r="FG202" s="2"/>
      <c r="FH202" s="2"/>
      <c r="FI202" s="2"/>
      <c r="FJ202" s="2"/>
      <c r="FN202" s="79"/>
      <c r="FO202" s="79"/>
      <c r="FP202" s="79"/>
      <c r="FQ202" s="79"/>
      <c r="FR202" s="79"/>
      <c r="GA202" s="12">
        <f t="shared" si="292"/>
        <v>62</v>
      </c>
      <c r="GB202" s="13">
        <f t="shared" si="293"/>
        <v>2.3073000000000001</v>
      </c>
      <c r="GC202" s="2">
        <f t="shared" si="294"/>
        <v>2.3181400000000001</v>
      </c>
      <c r="GD202" s="2">
        <f t="shared" si="295"/>
        <v>2.3412495652173915</v>
      </c>
      <c r="GE202" s="2"/>
      <c r="GF202" s="2"/>
      <c r="GG202" s="2"/>
      <c r="GH202" s="2"/>
    </row>
    <row r="203" spans="2:190" x14ac:dyDescent="0.25">
      <c r="B203" s="28"/>
      <c r="C203" s="28"/>
      <c r="D203" s="28"/>
      <c r="E203" s="28"/>
      <c r="F203" s="28"/>
      <c r="O203" s="12">
        <f t="shared" si="264"/>
        <v>71</v>
      </c>
      <c r="P203" s="13">
        <f t="shared" si="265"/>
        <v>87.608360000000005</v>
      </c>
      <c r="Q203" s="2">
        <f t="shared" si="266"/>
        <v>87.314629999999994</v>
      </c>
      <c r="R203" s="2">
        <f t="shared" si="267"/>
        <v>87.724866739130434</v>
      </c>
      <c r="S203" s="2"/>
      <c r="T203" s="2"/>
      <c r="U203" s="2"/>
      <c r="V203" s="2"/>
      <c r="Z203" s="108"/>
      <c r="AA203" s="108"/>
      <c r="AB203" s="108"/>
      <c r="AC203" s="108"/>
      <c r="AD203" s="108"/>
      <c r="AM203" s="12">
        <f t="shared" si="268"/>
        <v>71</v>
      </c>
      <c r="AN203" s="13">
        <f t="shared" si="269"/>
        <v>64.605630000000005</v>
      </c>
      <c r="AO203" s="2">
        <f t="shared" si="270"/>
        <v>63.269770000000001</v>
      </c>
      <c r="AP203" s="2">
        <f t="shared" si="271"/>
        <v>64.128350869565253</v>
      </c>
      <c r="AQ203" s="2"/>
      <c r="AR203" s="2"/>
      <c r="AS203" s="2"/>
      <c r="AT203" s="2"/>
      <c r="AX203" s="75"/>
      <c r="AY203" s="75"/>
      <c r="AZ203" s="75"/>
      <c r="BA203" s="75"/>
      <c r="BB203" s="75"/>
      <c r="BK203" s="12">
        <f t="shared" si="272"/>
        <v>71</v>
      </c>
      <c r="BL203" s="13">
        <f t="shared" si="273"/>
        <v>14.89162</v>
      </c>
      <c r="BM203" s="2">
        <f t="shared" si="274"/>
        <v>16.001999999999999</v>
      </c>
      <c r="BN203" s="2">
        <f t="shared" si="275"/>
        <v>15.303743043478256</v>
      </c>
      <c r="BO203" s="2"/>
      <c r="BP203" s="2"/>
      <c r="BQ203" s="2"/>
      <c r="BR203" s="2"/>
      <c r="BV203" s="28"/>
      <c r="BW203" s="28"/>
      <c r="BX203" s="28"/>
      <c r="BY203" s="28"/>
      <c r="BZ203" s="28"/>
      <c r="CI203" s="12">
        <f t="shared" si="276"/>
        <v>0</v>
      </c>
      <c r="CJ203" s="13" t="str">
        <f t="shared" si="277"/>
        <v/>
      </c>
      <c r="CK203" s="2" t="str">
        <f t="shared" si="278"/>
        <v/>
      </c>
      <c r="CL203" s="2" t="str">
        <f t="shared" si="279"/>
        <v/>
      </c>
      <c r="CM203" s="2"/>
      <c r="CN203" s="2"/>
      <c r="CO203" s="2"/>
      <c r="CP203" s="2"/>
      <c r="CT203" s="79"/>
      <c r="CU203" s="79"/>
      <c r="CV203" s="79"/>
      <c r="CW203" s="79"/>
      <c r="CX203" s="79"/>
      <c r="DG203" s="12">
        <f t="shared" si="280"/>
        <v>71</v>
      </c>
      <c r="DH203" s="13">
        <f t="shared" si="281"/>
        <v>12.049709999999999</v>
      </c>
      <c r="DI203" s="2">
        <f t="shared" si="282"/>
        <v>11.991849999999999</v>
      </c>
      <c r="DJ203" s="2">
        <f t="shared" si="283"/>
        <v>12.089279999999999</v>
      </c>
      <c r="DK203" s="2"/>
      <c r="DL203" s="2"/>
      <c r="DM203" s="2"/>
      <c r="DN203" s="2"/>
      <c r="DR203" s="79"/>
      <c r="DS203" s="79"/>
      <c r="DT203" s="79"/>
      <c r="DU203" s="79"/>
      <c r="DV203" s="79"/>
      <c r="EE203" s="12">
        <f t="shared" si="284"/>
        <v>71</v>
      </c>
      <c r="EF203" s="13">
        <f t="shared" si="285"/>
        <v>2.7600500000000001</v>
      </c>
      <c r="EG203" s="2">
        <f t="shared" si="286"/>
        <v>2.8519199999999998</v>
      </c>
      <c r="EH203" s="2">
        <f t="shared" si="287"/>
        <v>2.7567995652173902</v>
      </c>
      <c r="EI203" s="2"/>
      <c r="EJ203" s="2"/>
      <c r="EK203" s="2"/>
      <c r="EL203" s="2"/>
      <c r="EP203" s="79"/>
      <c r="EQ203" s="79"/>
      <c r="ER203" s="79"/>
      <c r="ES203" s="79"/>
      <c r="ET203" s="79"/>
      <c r="FC203" s="12">
        <f t="shared" si="288"/>
        <v>71</v>
      </c>
      <c r="FD203" s="13">
        <f t="shared" si="289"/>
        <v>1.71516</v>
      </c>
      <c r="FE203" s="2">
        <f t="shared" si="290"/>
        <v>1.83012</v>
      </c>
      <c r="FF203" s="2">
        <f t="shared" si="291"/>
        <v>1.7258886956521742</v>
      </c>
      <c r="FG203" s="2"/>
      <c r="FH203" s="2"/>
      <c r="FI203" s="2"/>
      <c r="FJ203" s="2"/>
      <c r="FN203" s="79"/>
      <c r="FO203" s="79"/>
      <c r="FP203" s="79"/>
      <c r="FQ203" s="79"/>
      <c r="FR203" s="79"/>
      <c r="GA203" s="12">
        <f t="shared" si="292"/>
        <v>71</v>
      </c>
      <c r="GB203" s="13">
        <f t="shared" si="293"/>
        <v>2.43947</v>
      </c>
      <c r="GC203" s="2">
        <f t="shared" si="294"/>
        <v>2.31914</v>
      </c>
      <c r="GD203" s="2">
        <f t="shared" si="295"/>
        <v>2.3422495652173914</v>
      </c>
      <c r="GE203" s="2"/>
      <c r="GF203" s="2"/>
      <c r="GG203" s="2"/>
      <c r="GH203" s="2"/>
    </row>
    <row r="204" spans="2:190" x14ac:dyDescent="0.25">
      <c r="B204" s="28"/>
      <c r="C204" s="28"/>
      <c r="D204" s="28"/>
      <c r="E204" s="28"/>
      <c r="F204" s="28"/>
      <c r="O204" s="12">
        <f t="shared" si="264"/>
        <v>81</v>
      </c>
      <c r="P204" s="13">
        <f t="shared" si="265"/>
        <v>88.871489999999994</v>
      </c>
      <c r="Q204" s="2">
        <f t="shared" si="266"/>
        <v>88.455569999999994</v>
      </c>
      <c r="R204" s="2">
        <f t="shared" si="267"/>
        <v>88.865806739130434</v>
      </c>
      <c r="S204" s="2"/>
      <c r="T204" s="2"/>
      <c r="U204" s="2"/>
      <c r="V204" s="2"/>
      <c r="Z204" s="108"/>
      <c r="AA204" s="108"/>
      <c r="AB204" s="108"/>
      <c r="AC204" s="108"/>
      <c r="AD204" s="108"/>
      <c r="AM204" s="12">
        <f t="shared" si="268"/>
        <v>81</v>
      </c>
      <c r="AN204" s="13">
        <f t="shared" si="269"/>
        <v>66.17304</v>
      </c>
      <c r="AO204" s="2">
        <f t="shared" si="270"/>
        <v>64.769559999999998</v>
      </c>
      <c r="AP204" s="2">
        <f t="shared" si="271"/>
        <v>65.628140869565257</v>
      </c>
      <c r="AQ204" s="2"/>
      <c r="AR204" s="2"/>
      <c r="AS204" s="2"/>
      <c r="AT204" s="2"/>
      <c r="AX204" s="75"/>
      <c r="AY204" s="75"/>
      <c r="AZ204" s="75"/>
      <c r="BA204" s="75"/>
      <c r="BB204" s="75"/>
      <c r="BK204" s="12">
        <f t="shared" si="272"/>
        <v>81</v>
      </c>
      <c r="BL204" s="13">
        <f t="shared" si="273"/>
        <v>12.91602</v>
      </c>
      <c r="BM204" s="2">
        <f t="shared" si="274"/>
        <v>13.459530000000001</v>
      </c>
      <c r="BN204" s="2">
        <f t="shared" si="275"/>
        <v>12.761273043478258</v>
      </c>
      <c r="BO204" s="2"/>
      <c r="BP204" s="2"/>
      <c r="BQ204" s="2"/>
      <c r="BR204" s="2"/>
      <c r="BV204" s="28"/>
      <c r="BW204" s="28"/>
      <c r="BX204" s="28"/>
      <c r="BY204" s="28"/>
      <c r="BZ204" s="28"/>
      <c r="CI204" s="12">
        <f t="shared" si="276"/>
        <v>0</v>
      </c>
      <c r="CJ204" s="13" t="str">
        <f t="shared" si="277"/>
        <v/>
      </c>
      <c r="CK204" s="2" t="str">
        <f t="shared" si="278"/>
        <v/>
      </c>
      <c r="CL204" s="2" t="str">
        <f t="shared" si="279"/>
        <v/>
      </c>
      <c r="CM204" s="2"/>
      <c r="CN204" s="2"/>
      <c r="CO204" s="2"/>
      <c r="CP204" s="2"/>
      <c r="CT204" s="79"/>
      <c r="CU204" s="79"/>
      <c r="CV204" s="79"/>
      <c r="CW204" s="79"/>
      <c r="CX204" s="79"/>
      <c r="DG204" s="12">
        <f t="shared" si="280"/>
        <v>81</v>
      </c>
      <c r="DH204" s="13">
        <f t="shared" si="281"/>
        <v>11.710229999999999</v>
      </c>
      <c r="DI204" s="2">
        <f t="shared" si="282"/>
        <v>11.67366</v>
      </c>
      <c r="DJ204" s="2">
        <f t="shared" si="283"/>
        <v>11.771089999999999</v>
      </c>
      <c r="DK204" s="2"/>
      <c r="DL204" s="2"/>
      <c r="DM204" s="2"/>
      <c r="DN204" s="2"/>
      <c r="DR204" s="79"/>
      <c r="DS204" s="79"/>
      <c r="DT204" s="79"/>
      <c r="DU204" s="79"/>
      <c r="DV204" s="79"/>
      <c r="EE204" s="12">
        <f t="shared" si="284"/>
        <v>81</v>
      </c>
      <c r="EF204" s="13">
        <f t="shared" si="285"/>
        <v>2.6342599999999998</v>
      </c>
      <c r="EG204" s="2">
        <f t="shared" si="286"/>
        <v>2.6430099999999999</v>
      </c>
      <c r="EH204" s="2">
        <f t="shared" si="287"/>
        <v>2.5478895652173903</v>
      </c>
      <c r="EI204" s="2"/>
      <c r="EJ204" s="2"/>
      <c r="EK204" s="2"/>
      <c r="EL204" s="2"/>
      <c r="EP204" s="79"/>
      <c r="EQ204" s="79"/>
      <c r="ER204" s="79"/>
      <c r="ES204" s="79"/>
      <c r="ET204" s="79"/>
      <c r="FC204" s="12">
        <f t="shared" si="288"/>
        <v>81</v>
      </c>
      <c r="FD204" s="13">
        <f t="shared" si="289"/>
        <v>1.72235</v>
      </c>
      <c r="FE204" s="2">
        <f t="shared" si="290"/>
        <v>1.8540000000000001</v>
      </c>
      <c r="FF204" s="2">
        <f t="shared" si="291"/>
        <v>1.7497686956521743</v>
      </c>
      <c r="FG204" s="2"/>
      <c r="FH204" s="2"/>
      <c r="FI204" s="2"/>
      <c r="FJ204" s="2"/>
      <c r="FN204" s="79"/>
      <c r="FO204" s="79"/>
      <c r="FP204" s="79"/>
      <c r="FQ204" s="79"/>
      <c r="FR204" s="79"/>
      <c r="GA204" s="12">
        <f t="shared" si="292"/>
        <v>81</v>
      </c>
      <c r="GB204" s="13">
        <f t="shared" si="293"/>
        <v>2.42727</v>
      </c>
      <c r="GC204" s="2">
        <f t="shared" si="294"/>
        <v>2.47071</v>
      </c>
      <c r="GD204" s="2">
        <f t="shared" si="295"/>
        <v>2.4938195652173913</v>
      </c>
      <c r="GE204" s="2"/>
      <c r="GF204" s="2"/>
      <c r="GG204" s="2"/>
      <c r="GH204" s="2"/>
    </row>
    <row r="205" spans="2:190" x14ac:dyDescent="0.25">
      <c r="B205" s="28"/>
      <c r="C205" s="28"/>
      <c r="D205" s="28"/>
      <c r="E205" s="28"/>
      <c r="F205" s="28"/>
      <c r="O205" s="12">
        <f t="shared" si="264"/>
        <v>82</v>
      </c>
      <c r="P205" s="13">
        <f t="shared" si="265"/>
        <v>88.866919999999993</v>
      </c>
      <c r="Q205" s="2">
        <f t="shared" si="266"/>
        <v>88.581869999999995</v>
      </c>
      <c r="R205" s="2">
        <f t="shared" si="267"/>
        <v>88.992106739130435</v>
      </c>
      <c r="S205" s="2"/>
      <c r="T205" s="2"/>
      <c r="U205" s="2"/>
      <c r="V205" s="2"/>
      <c r="Z205" s="108"/>
      <c r="AA205" s="108"/>
      <c r="AB205" s="108"/>
      <c r="AC205" s="108"/>
      <c r="AD205" s="108"/>
      <c r="AM205" s="12">
        <f t="shared" si="268"/>
        <v>82</v>
      </c>
      <c r="AN205" s="13">
        <f t="shared" si="269"/>
        <v>66.133560000000003</v>
      </c>
      <c r="AO205" s="2">
        <f t="shared" si="270"/>
        <v>63.494549999999997</v>
      </c>
      <c r="AP205" s="2">
        <f t="shared" si="271"/>
        <v>64.353130869565263</v>
      </c>
      <c r="AQ205" s="2"/>
      <c r="AR205" s="2"/>
      <c r="AS205" s="2"/>
      <c r="AT205" s="2"/>
      <c r="AX205" s="75"/>
      <c r="AY205" s="75"/>
      <c r="AZ205" s="75"/>
      <c r="BA205" s="75"/>
      <c r="BB205" s="75"/>
      <c r="BK205" s="12">
        <f t="shared" si="272"/>
        <v>82</v>
      </c>
      <c r="BL205" s="13">
        <f t="shared" si="273"/>
        <v>12.993539999999999</v>
      </c>
      <c r="BM205" s="2">
        <f t="shared" si="274"/>
        <v>15.21003</v>
      </c>
      <c r="BN205" s="2">
        <f t="shared" si="275"/>
        <v>14.511773043478257</v>
      </c>
      <c r="BO205" s="2"/>
      <c r="BP205" s="2"/>
      <c r="BQ205" s="2"/>
      <c r="BR205" s="2"/>
      <c r="BV205" s="28"/>
      <c r="BW205" s="28"/>
      <c r="BX205" s="28"/>
      <c r="BY205" s="28"/>
      <c r="BZ205" s="28"/>
      <c r="CI205" s="12">
        <f t="shared" si="276"/>
        <v>0</v>
      </c>
      <c r="CJ205" s="13" t="str">
        <f t="shared" si="277"/>
        <v/>
      </c>
      <c r="CK205" s="2" t="str">
        <f t="shared" si="278"/>
        <v/>
      </c>
      <c r="CL205" s="2" t="str">
        <f t="shared" si="279"/>
        <v/>
      </c>
      <c r="CM205" s="2"/>
      <c r="CN205" s="2"/>
      <c r="CO205" s="2"/>
      <c r="CP205" s="2"/>
      <c r="CT205" s="79"/>
      <c r="CU205" s="79"/>
      <c r="CV205" s="79"/>
      <c r="CW205" s="79"/>
      <c r="CX205" s="79"/>
      <c r="DG205" s="12">
        <f t="shared" si="280"/>
        <v>82</v>
      </c>
      <c r="DH205" s="13">
        <f t="shared" si="281"/>
        <v>11.7135</v>
      </c>
      <c r="DI205" s="2">
        <f t="shared" si="282"/>
        <v>11.68141</v>
      </c>
      <c r="DJ205" s="2">
        <f t="shared" si="283"/>
        <v>11.778839999999999</v>
      </c>
      <c r="DK205" s="2"/>
      <c r="DL205" s="2"/>
      <c r="DM205" s="2"/>
      <c r="DN205" s="2"/>
      <c r="DR205" s="79"/>
      <c r="DS205" s="79"/>
      <c r="DT205" s="79"/>
      <c r="DU205" s="79"/>
      <c r="DV205" s="79"/>
      <c r="EE205" s="12">
        <f t="shared" si="284"/>
        <v>82</v>
      </c>
      <c r="EF205" s="13">
        <f t="shared" si="285"/>
        <v>2.6416900000000001</v>
      </c>
      <c r="EG205" s="2">
        <f t="shared" si="286"/>
        <v>2.7715399999999999</v>
      </c>
      <c r="EH205" s="2">
        <f t="shared" si="287"/>
        <v>2.6764195652173903</v>
      </c>
      <c r="EI205" s="2"/>
      <c r="EJ205" s="2"/>
      <c r="EK205" s="2"/>
      <c r="EL205" s="2"/>
      <c r="EP205" s="79"/>
      <c r="EQ205" s="79"/>
      <c r="ER205" s="79"/>
      <c r="ES205" s="79"/>
      <c r="ET205" s="79"/>
      <c r="FC205" s="12">
        <f t="shared" si="288"/>
        <v>82</v>
      </c>
      <c r="FD205" s="13">
        <f t="shared" si="289"/>
        <v>1.7420800000000001</v>
      </c>
      <c r="FE205" s="2">
        <f t="shared" si="290"/>
        <v>1.8686400000000001</v>
      </c>
      <c r="FF205" s="2">
        <f t="shared" si="291"/>
        <v>1.7644086956521743</v>
      </c>
      <c r="FG205" s="2"/>
      <c r="FH205" s="2"/>
      <c r="FI205" s="2"/>
      <c r="FJ205" s="2"/>
      <c r="FN205" s="79"/>
      <c r="FO205" s="79"/>
      <c r="FP205" s="79"/>
      <c r="FQ205" s="79"/>
      <c r="FR205" s="79"/>
      <c r="GA205" s="12">
        <f t="shared" si="292"/>
        <v>82</v>
      </c>
      <c r="GB205" s="13">
        <f t="shared" si="293"/>
        <v>2.43865</v>
      </c>
      <c r="GC205" s="2">
        <f t="shared" si="294"/>
        <v>2.4396300000000002</v>
      </c>
      <c r="GD205" s="2">
        <f t="shared" si="295"/>
        <v>2.4627395652173916</v>
      </c>
      <c r="GE205" s="2"/>
      <c r="GF205" s="2"/>
      <c r="GG205" s="2"/>
      <c r="GH205" s="2"/>
    </row>
    <row r="206" spans="2:190" x14ac:dyDescent="0.25">
      <c r="B206" s="28"/>
      <c r="C206" s="28"/>
      <c r="D206" s="28"/>
      <c r="E206" s="28"/>
      <c r="F206" s="28"/>
      <c r="O206" s="12">
        <f t="shared" si="264"/>
        <v>91</v>
      </c>
      <c r="P206" s="13">
        <f t="shared" si="265"/>
        <v>84.672960000000003</v>
      </c>
      <c r="Q206" s="2">
        <f t="shared" si="266"/>
        <v>84.144810000000007</v>
      </c>
      <c r="R206" s="2">
        <f t="shared" si="267"/>
        <v>84.555046739130447</v>
      </c>
      <c r="S206" s="2"/>
      <c r="T206" s="2"/>
      <c r="U206" s="2"/>
      <c r="V206" s="2"/>
      <c r="Z206" s="108"/>
      <c r="AA206" s="108"/>
      <c r="AB206" s="108"/>
      <c r="AC206" s="108"/>
      <c r="AD206" s="108"/>
      <c r="AM206" s="12">
        <f t="shared" si="268"/>
        <v>91</v>
      </c>
      <c r="AN206" s="13">
        <f t="shared" si="269"/>
        <v>67.277869999999993</v>
      </c>
      <c r="AO206" s="2">
        <f t="shared" si="270"/>
        <v>67.093999999999994</v>
      </c>
      <c r="AP206" s="2">
        <f t="shared" si="271"/>
        <v>67.952580869565253</v>
      </c>
      <c r="AQ206" s="2"/>
      <c r="AR206" s="2"/>
      <c r="AS206" s="2"/>
      <c r="AT206" s="2"/>
      <c r="AX206" s="75"/>
      <c r="AY206" s="75"/>
      <c r="AZ206" s="75"/>
      <c r="BA206" s="75"/>
      <c r="BB206" s="75"/>
      <c r="BK206" s="12">
        <f t="shared" si="272"/>
        <v>91</v>
      </c>
      <c r="BL206" s="13">
        <f t="shared" si="273"/>
        <v>11.11796</v>
      </c>
      <c r="BM206" s="2">
        <f t="shared" si="274"/>
        <v>11.53599</v>
      </c>
      <c r="BN206" s="2">
        <f t="shared" si="275"/>
        <v>10.837733043478257</v>
      </c>
      <c r="BO206" s="2"/>
      <c r="BP206" s="2"/>
      <c r="BQ206" s="2"/>
      <c r="BR206" s="2"/>
      <c r="BV206" s="28"/>
      <c r="BW206" s="28"/>
      <c r="BX206" s="28"/>
      <c r="BY206" s="28"/>
      <c r="BZ206" s="28"/>
      <c r="CI206" s="12">
        <f t="shared" si="276"/>
        <v>0</v>
      </c>
      <c r="CJ206" s="13" t="str">
        <f t="shared" si="277"/>
        <v/>
      </c>
      <c r="CK206" s="2" t="str">
        <f t="shared" si="278"/>
        <v/>
      </c>
      <c r="CL206" s="2" t="str">
        <f t="shared" si="279"/>
        <v/>
      </c>
      <c r="CM206" s="2"/>
      <c r="CN206" s="2"/>
      <c r="CO206" s="2"/>
      <c r="CP206" s="2"/>
      <c r="CT206" s="79"/>
      <c r="CU206" s="79"/>
      <c r="CV206" s="79"/>
      <c r="CW206" s="79"/>
      <c r="CX206" s="79"/>
      <c r="DG206" s="12">
        <f t="shared" si="280"/>
        <v>91</v>
      </c>
      <c r="DH206" s="13">
        <f t="shared" si="281"/>
        <v>12.68102</v>
      </c>
      <c r="DI206" s="2">
        <f t="shared" si="282"/>
        <v>12.667540000000001</v>
      </c>
      <c r="DJ206" s="2">
        <f t="shared" si="283"/>
        <v>12.76497</v>
      </c>
      <c r="DK206" s="2"/>
      <c r="DL206" s="2"/>
      <c r="DM206" s="2"/>
      <c r="DN206" s="2"/>
      <c r="DR206" s="79"/>
      <c r="DS206" s="79"/>
      <c r="DT206" s="79"/>
      <c r="DU206" s="79"/>
      <c r="DV206" s="79"/>
      <c r="EE206" s="12">
        <f t="shared" si="284"/>
        <v>91</v>
      </c>
      <c r="EF206" s="13">
        <f t="shared" si="285"/>
        <v>2.6402999999999999</v>
      </c>
      <c r="EG206" s="2">
        <f t="shared" si="286"/>
        <v>2.5813299999999999</v>
      </c>
      <c r="EH206" s="2">
        <f t="shared" si="287"/>
        <v>2.4862095652173903</v>
      </c>
      <c r="EI206" s="2"/>
      <c r="EJ206" s="2"/>
      <c r="EK206" s="2"/>
      <c r="EL206" s="2"/>
      <c r="EP206" s="79"/>
      <c r="EQ206" s="79"/>
      <c r="ER206" s="79"/>
      <c r="ES206" s="79"/>
      <c r="ET206" s="79"/>
      <c r="FC206" s="12">
        <f t="shared" si="288"/>
        <v>91</v>
      </c>
      <c r="FD206" s="13">
        <f t="shared" si="289"/>
        <v>1.58874</v>
      </c>
      <c r="FE206" s="2">
        <f t="shared" si="290"/>
        <v>1.6602300000000001</v>
      </c>
      <c r="FF206" s="2">
        <f t="shared" si="291"/>
        <v>1.5559986956521743</v>
      </c>
      <c r="FG206" s="2"/>
      <c r="FH206" s="2"/>
      <c r="FI206" s="2"/>
      <c r="FJ206" s="2"/>
      <c r="FN206" s="79"/>
      <c r="FO206" s="79"/>
      <c r="FP206" s="79"/>
      <c r="FQ206" s="79"/>
      <c r="FR206" s="79"/>
      <c r="GA206" s="12">
        <f t="shared" si="292"/>
        <v>91</v>
      </c>
      <c r="GB206" s="13">
        <f t="shared" si="293"/>
        <v>2.2258800000000001</v>
      </c>
      <c r="GC206" s="2">
        <f t="shared" si="294"/>
        <v>2.1135199999999998</v>
      </c>
      <c r="GD206" s="2">
        <f t="shared" si="295"/>
        <v>2.1366295652173912</v>
      </c>
      <c r="GE206" s="2"/>
      <c r="GF206" s="2"/>
      <c r="GG206" s="2"/>
      <c r="GH206" s="2"/>
    </row>
    <row r="207" spans="2:190" x14ac:dyDescent="0.25">
      <c r="B207" s="28"/>
      <c r="C207" s="28"/>
      <c r="D207" s="28"/>
      <c r="E207" s="28"/>
      <c r="F207" s="28"/>
      <c r="O207" s="12">
        <f t="shared" si="264"/>
        <v>92</v>
      </c>
      <c r="P207" s="13">
        <f t="shared" si="265"/>
        <v>84.647379999999998</v>
      </c>
      <c r="Q207" s="2">
        <f t="shared" si="266"/>
        <v>84.818939999999998</v>
      </c>
      <c r="R207" s="2">
        <f t="shared" si="267"/>
        <v>85.229176739130438</v>
      </c>
      <c r="S207" s="2"/>
      <c r="T207" s="2"/>
      <c r="U207" s="2"/>
      <c r="V207" s="2"/>
      <c r="Z207" s="108"/>
      <c r="AA207" s="108"/>
      <c r="AB207" s="108"/>
      <c r="AC207" s="108"/>
      <c r="AD207" s="108"/>
      <c r="AM207" s="12">
        <f t="shared" si="268"/>
        <v>92</v>
      </c>
      <c r="AN207" s="13">
        <f t="shared" si="269"/>
        <v>67.318929999999995</v>
      </c>
      <c r="AO207" s="2">
        <f t="shared" si="270"/>
        <v>67.313890000000001</v>
      </c>
      <c r="AP207" s="2">
        <f t="shared" si="271"/>
        <v>68.172470869565259</v>
      </c>
      <c r="AQ207" s="2"/>
      <c r="AR207" s="2"/>
      <c r="AS207" s="2"/>
      <c r="AT207" s="2"/>
      <c r="AX207" s="75"/>
      <c r="AY207" s="75"/>
      <c r="AZ207" s="75"/>
      <c r="BA207" s="75"/>
      <c r="BB207" s="75"/>
      <c r="BK207" s="12">
        <f t="shared" si="272"/>
        <v>92</v>
      </c>
      <c r="BL207" s="13">
        <f t="shared" si="273"/>
        <v>11.02275</v>
      </c>
      <c r="BM207" s="2">
        <f t="shared" si="274"/>
        <v>10.620559999999999</v>
      </c>
      <c r="BN207" s="2">
        <f t="shared" si="275"/>
        <v>9.9223030434782569</v>
      </c>
      <c r="BO207" s="2"/>
      <c r="BP207" s="2"/>
      <c r="BQ207" s="2"/>
      <c r="BR207" s="2"/>
      <c r="BV207" s="28"/>
      <c r="BW207" s="28"/>
      <c r="BX207" s="28"/>
      <c r="BY207" s="28"/>
      <c r="BZ207" s="28"/>
      <c r="CI207" s="12">
        <f t="shared" si="276"/>
        <v>0</v>
      </c>
      <c r="CJ207" s="13" t="str">
        <f t="shared" si="277"/>
        <v/>
      </c>
      <c r="CK207" s="2" t="str">
        <f t="shared" si="278"/>
        <v/>
      </c>
      <c r="CL207" s="2" t="str">
        <f t="shared" si="279"/>
        <v/>
      </c>
      <c r="CM207" s="2"/>
      <c r="CN207" s="2"/>
      <c r="CO207" s="2"/>
      <c r="CP207" s="2"/>
      <c r="CT207" s="79"/>
      <c r="CU207" s="79"/>
      <c r="CV207" s="79"/>
      <c r="CW207" s="79"/>
      <c r="CX207" s="79"/>
      <c r="DG207" s="12">
        <f t="shared" si="280"/>
        <v>92</v>
      </c>
      <c r="DH207" s="13">
        <f t="shared" si="281"/>
        <v>12.673439999999999</v>
      </c>
      <c r="DI207" s="2">
        <f t="shared" si="282"/>
        <v>12.372109999999999</v>
      </c>
      <c r="DJ207" s="2">
        <f t="shared" si="283"/>
        <v>12.469539999999999</v>
      </c>
      <c r="DK207" s="2"/>
      <c r="DL207" s="2"/>
      <c r="DM207" s="2"/>
      <c r="DN207" s="2"/>
      <c r="DR207" s="79"/>
      <c r="DS207" s="79"/>
      <c r="DT207" s="79"/>
      <c r="DU207" s="79"/>
      <c r="DV207" s="79"/>
      <c r="EE207" s="12">
        <f t="shared" si="284"/>
        <v>92</v>
      </c>
      <c r="EF207" s="13">
        <f t="shared" si="285"/>
        <v>2.6369899999999999</v>
      </c>
      <c r="EG207" s="2">
        <f t="shared" si="286"/>
        <v>2.57097</v>
      </c>
      <c r="EH207" s="2">
        <f t="shared" si="287"/>
        <v>2.4758495652173904</v>
      </c>
      <c r="EI207" s="2"/>
      <c r="EJ207" s="2"/>
      <c r="EK207" s="2"/>
      <c r="EL207" s="2"/>
      <c r="EP207" s="79"/>
      <c r="EQ207" s="79"/>
      <c r="ER207" s="79"/>
      <c r="ES207" s="79"/>
      <c r="ET207" s="79"/>
      <c r="FC207" s="12">
        <f t="shared" si="288"/>
        <v>92</v>
      </c>
      <c r="FD207" s="13">
        <f t="shared" si="289"/>
        <v>1.5871500000000001</v>
      </c>
      <c r="FE207" s="2">
        <f t="shared" si="290"/>
        <v>1.6264000000000001</v>
      </c>
      <c r="FF207" s="2">
        <f t="shared" si="291"/>
        <v>1.5221686956521743</v>
      </c>
      <c r="FG207" s="2"/>
      <c r="FH207" s="2"/>
      <c r="FI207" s="2"/>
      <c r="FJ207" s="2"/>
      <c r="FN207" s="79"/>
      <c r="FO207" s="79"/>
      <c r="FP207" s="79"/>
      <c r="FQ207" s="79"/>
      <c r="FR207" s="79"/>
      <c r="GA207" s="12">
        <f t="shared" si="292"/>
        <v>92</v>
      </c>
      <c r="GB207" s="13">
        <f t="shared" si="293"/>
        <v>2.2077599999999999</v>
      </c>
      <c r="GC207" s="2">
        <f t="shared" si="294"/>
        <v>2.23645</v>
      </c>
      <c r="GD207" s="2">
        <f t="shared" si="295"/>
        <v>2.2595595652173914</v>
      </c>
      <c r="GE207" s="2"/>
      <c r="GF207" s="2"/>
      <c r="GG207" s="2"/>
      <c r="GH207" s="2"/>
    </row>
    <row r="208" spans="2:190" x14ac:dyDescent="0.25">
      <c r="B208" s="28"/>
      <c r="C208" s="28"/>
      <c r="D208" s="28"/>
      <c r="E208" s="28"/>
      <c r="F208" s="28"/>
      <c r="O208" s="12">
        <f t="shared" si="264"/>
        <v>101</v>
      </c>
      <c r="P208" s="13">
        <f t="shared" si="265"/>
        <v>87.335099999999997</v>
      </c>
      <c r="Q208" s="2">
        <f t="shared" si="266"/>
        <v>87.475480000000005</v>
      </c>
      <c r="R208" s="2">
        <f t="shared" si="267"/>
        <v>87.885716739130444</v>
      </c>
      <c r="S208" s="2"/>
      <c r="T208" s="2"/>
      <c r="U208" s="2"/>
      <c r="V208" s="2"/>
      <c r="Z208" s="108"/>
      <c r="AA208" s="108"/>
      <c r="AB208" s="108"/>
      <c r="AC208" s="108"/>
      <c r="AD208" s="108"/>
      <c r="AM208" s="12">
        <f t="shared" si="268"/>
        <v>101</v>
      </c>
      <c r="AN208" s="13">
        <f t="shared" si="269"/>
        <v>65.8767</v>
      </c>
      <c r="AO208" s="2">
        <f t="shared" si="270"/>
        <v>65.396649999999994</v>
      </c>
      <c r="AP208" s="2">
        <f t="shared" si="271"/>
        <v>66.255230869565253</v>
      </c>
      <c r="AQ208" s="2"/>
      <c r="AR208" s="2"/>
      <c r="AS208" s="2"/>
      <c r="AT208" s="2"/>
      <c r="AX208" s="75"/>
      <c r="AY208" s="75"/>
      <c r="AZ208" s="75"/>
      <c r="BA208" s="75"/>
      <c r="BB208" s="75"/>
      <c r="BK208" s="12">
        <f t="shared" si="272"/>
        <v>101</v>
      </c>
      <c r="BL208" s="13">
        <f t="shared" si="273"/>
        <v>12.327360000000001</v>
      </c>
      <c r="BM208" s="2">
        <f t="shared" si="274"/>
        <v>11.66356</v>
      </c>
      <c r="BN208" s="2">
        <f t="shared" si="275"/>
        <v>10.965303043478258</v>
      </c>
      <c r="BO208" s="2"/>
      <c r="BP208" s="2"/>
      <c r="BQ208" s="2"/>
      <c r="BR208" s="2"/>
      <c r="BV208" s="28"/>
      <c r="BW208" s="28"/>
      <c r="BX208" s="28"/>
      <c r="BY208" s="28"/>
      <c r="BZ208" s="28"/>
      <c r="CI208" s="12">
        <f t="shared" si="276"/>
        <v>0</v>
      </c>
      <c r="CJ208" s="13" t="str">
        <f t="shared" si="277"/>
        <v/>
      </c>
      <c r="CK208" s="2" t="str">
        <f t="shared" si="278"/>
        <v/>
      </c>
      <c r="CL208" s="2" t="str">
        <f t="shared" si="279"/>
        <v/>
      </c>
      <c r="CM208" s="2"/>
      <c r="CN208" s="2"/>
      <c r="CO208" s="2"/>
      <c r="CP208" s="2"/>
      <c r="CT208" s="79"/>
      <c r="CU208" s="79"/>
      <c r="CV208" s="79"/>
      <c r="CW208" s="79"/>
      <c r="CX208" s="79"/>
      <c r="DG208" s="12">
        <f t="shared" si="280"/>
        <v>101</v>
      </c>
      <c r="DH208" s="13">
        <f t="shared" si="281"/>
        <v>12.03992</v>
      </c>
      <c r="DI208" s="2">
        <f t="shared" si="282"/>
        <v>11.6212</v>
      </c>
      <c r="DJ208" s="2">
        <f t="shared" si="283"/>
        <v>11.718629999999999</v>
      </c>
      <c r="DK208" s="2"/>
      <c r="DL208" s="2"/>
      <c r="DM208" s="2"/>
      <c r="DN208" s="2"/>
      <c r="DR208" s="79"/>
      <c r="DS208" s="79"/>
      <c r="DT208" s="79"/>
      <c r="DU208" s="79"/>
      <c r="DV208" s="79"/>
      <c r="EE208" s="12">
        <f t="shared" si="284"/>
        <v>101</v>
      </c>
      <c r="EF208" s="13">
        <f t="shared" si="285"/>
        <v>2.7364600000000001</v>
      </c>
      <c r="EG208" s="2">
        <f t="shared" si="286"/>
        <v>2.64398</v>
      </c>
      <c r="EH208" s="2">
        <f t="shared" si="287"/>
        <v>2.5488595652173904</v>
      </c>
      <c r="EI208" s="2"/>
      <c r="EJ208" s="2"/>
      <c r="EK208" s="2"/>
      <c r="EL208" s="2"/>
      <c r="EP208" s="79"/>
      <c r="EQ208" s="79"/>
      <c r="ER208" s="79"/>
      <c r="ES208" s="79"/>
      <c r="ET208" s="79"/>
      <c r="FC208" s="12">
        <f t="shared" si="288"/>
        <v>101</v>
      </c>
      <c r="FD208" s="13">
        <f t="shared" si="289"/>
        <v>1.7862499999999999</v>
      </c>
      <c r="FE208" s="2">
        <f t="shared" si="290"/>
        <v>1.8314299999999999</v>
      </c>
      <c r="FF208" s="2">
        <f t="shared" si="291"/>
        <v>1.7271986956521741</v>
      </c>
      <c r="FG208" s="2"/>
      <c r="FH208" s="2"/>
      <c r="FI208" s="2"/>
      <c r="FJ208" s="2"/>
      <c r="FN208" s="79"/>
      <c r="FO208" s="79"/>
      <c r="FP208" s="79"/>
      <c r="FQ208" s="79"/>
      <c r="FR208" s="79"/>
      <c r="GA208" s="12">
        <f t="shared" si="292"/>
        <v>101</v>
      </c>
      <c r="GB208" s="13">
        <f t="shared" si="293"/>
        <v>2.7939600000000002</v>
      </c>
      <c r="GC208" s="2">
        <f t="shared" si="294"/>
        <v>2.9663900000000001</v>
      </c>
      <c r="GD208" s="2">
        <f t="shared" si="295"/>
        <v>2.9894995652173915</v>
      </c>
      <c r="GE208" s="2"/>
      <c r="GF208" s="2"/>
      <c r="GG208" s="2"/>
      <c r="GH208" s="2"/>
    </row>
    <row r="209" spans="2:190" x14ac:dyDescent="0.25">
      <c r="B209" s="28"/>
      <c r="C209" s="28"/>
      <c r="D209" s="28"/>
      <c r="E209" s="28"/>
      <c r="F209" s="28"/>
      <c r="O209" s="12">
        <f t="shared" si="264"/>
        <v>102</v>
      </c>
      <c r="P209" s="13">
        <f t="shared" si="265"/>
        <v>87.196169999999995</v>
      </c>
      <c r="Q209" s="2">
        <f t="shared" si="266"/>
        <v>87.436660000000003</v>
      </c>
      <c r="R209" s="2">
        <f t="shared" si="267"/>
        <v>87.846896739130443</v>
      </c>
      <c r="S209" s="2"/>
      <c r="T209" s="2"/>
      <c r="U209" s="2"/>
      <c r="V209" s="2"/>
      <c r="Z209" s="108"/>
      <c r="AA209" s="108"/>
      <c r="AB209" s="108"/>
      <c r="AC209" s="108"/>
      <c r="AD209" s="108"/>
      <c r="AM209" s="12">
        <f t="shared" si="268"/>
        <v>102</v>
      </c>
      <c r="AN209" s="13">
        <f t="shared" si="269"/>
        <v>65.753649999999993</v>
      </c>
      <c r="AO209" s="2">
        <f t="shared" si="270"/>
        <v>65.41216</v>
      </c>
      <c r="AP209" s="2">
        <f t="shared" si="271"/>
        <v>66.270740869565259</v>
      </c>
      <c r="AQ209" s="2"/>
      <c r="AR209" s="2"/>
      <c r="AS209" s="2"/>
      <c r="AT209" s="2"/>
      <c r="AX209" s="75"/>
      <c r="AY209" s="75"/>
      <c r="AZ209" s="75"/>
      <c r="BA209" s="75"/>
      <c r="BB209" s="75"/>
      <c r="BK209" s="12">
        <f t="shared" si="272"/>
        <v>102</v>
      </c>
      <c r="BL209" s="13">
        <f t="shared" si="273"/>
        <v>12.275980000000001</v>
      </c>
      <c r="BM209" s="2">
        <f t="shared" si="274"/>
        <v>11.739570000000001</v>
      </c>
      <c r="BN209" s="2">
        <f t="shared" si="275"/>
        <v>11.041313043478258</v>
      </c>
      <c r="BO209" s="2"/>
      <c r="BP209" s="2"/>
      <c r="BQ209" s="2"/>
      <c r="BR209" s="2"/>
      <c r="BV209" s="28"/>
      <c r="BW209" s="28"/>
      <c r="BX209" s="28"/>
      <c r="BY209" s="28"/>
      <c r="BZ209" s="28"/>
      <c r="CI209" s="12">
        <f t="shared" si="276"/>
        <v>0</v>
      </c>
      <c r="CJ209" s="13" t="str">
        <f t="shared" si="277"/>
        <v/>
      </c>
      <c r="CK209" s="2" t="str">
        <f t="shared" si="278"/>
        <v/>
      </c>
      <c r="CL209" s="2" t="str">
        <f t="shared" si="279"/>
        <v/>
      </c>
      <c r="CM209" s="2"/>
      <c r="CN209" s="2"/>
      <c r="CO209" s="2"/>
      <c r="CP209" s="2"/>
      <c r="CT209" s="79"/>
      <c r="CU209" s="79"/>
      <c r="CV209" s="79"/>
      <c r="CW209" s="79"/>
      <c r="CX209" s="79"/>
      <c r="DG209" s="12">
        <f t="shared" si="280"/>
        <v>102</v>
      </c>
      <c r="DH209" s="13">
        <f t="shared" si="281"/>
        <v>12.01976</v>
      </c>
      <c r="DI209" s="2">
        <f t="shared" si="282"/>
        <v>11.62811</v>
      </c>
      <c r="DJ209" s="2">
        <f t="shared" si="283"/>
        <v>11.725539999999999</v>
      </c>
      <c r="DK209" s="2"/>
      <c r="DL209" s="2"/>
      <c r="DM209" s="2"/>
      <c r="DN209" s="2"/>
      <c r="DR209" s="79"/>
      <c r="DS209" s="79"/>
      <c r="DT209" s="79"/>
      <c r="DU209" s="79"/>
      <c r="DV209" s="79"/>
      <c r="EE209" s="12">
        <f t="shared" si="284"/>
        <v>102</v>
      </c>
      <c r="EF209" s="13">
        <f t="shared" si="285"/>
        <v>2.7164700000000002</v>
      </c>
      <c r="EG209" s="2">
        <f t="shared" si="286"/>
        <v>2.63591</v>
      </c>
      <c r="EH209" s="2">
        <f t="shared" si="287"/>
        <v>2.5407895652173904</v>
      </c>
      <c r="EI209" s="2"/>
      <c r="EJ209" s="2"/>
      <c r="EK209" s="2"/>
      <c r="EL209" s="2"/>
      <c r="EP209" s="79"/>
      <c r="EQ209" s="79"/>
      <c r="ER209" s="79"/>
      <c r="ES209" s="79"/>
      <c r="ET209" s="79"/>
      <c r="FC209" s="12">
        <f t="shared" si="288"/>
        <v>102</v>
      </c>
      <c r="FD209" s="13">
        <f t="shared" si="289"/>
        <v>1.7736000000000001</v>
      </c>
      <c r="FE209" s="2">
        <f t="shared" si="290"/>
        <v>1.8562799999999999</v>
      </c>
      <c r="FF209" s="2">
        <f t="shared" si="291"/>
        <v>1.7520486956521741</v>
      </c>
      <c r="FG209" s="2"/>
      <c r="FH209" s="2"/>
      <c r="FI209" s="2"/>
      <c r="FJ209" s="2"/>
      <c r="FN209" s="79"/>
      <c r="FO209" s="79"/>
      <c r="FP209" s="79"/>
      <c r="FQ209" s="79"/>
      <c r="FR209" s="79"/>
      <c r="GA209" s="12">
        <f t="shared" si="292"/>
        <v>102</v>
      </c>
      <c r="GB209" s="13">
        <f t="shared" si="293"/>
        <v>2.8059099999999999</v>
      </c>
      <c r="GC209" s="2">
        <f t="shared" si="294"/>
        <v>2.9671699999999999</v>
      </c>
      <c r="GD209" s="2">
        <f t="shared" si="295"/>
        <v>2.9902795652173912</v>
      </c>
      <c r="GE209" s="2"/>
      <c r="GF209" s="2"/>
      <c r="GG209" s="2"/>
      <c r="GH209" s="2"/>
    </row>
    <row r="210" spans="2:190" x14ac:dyDescent="0.25">
      <c r="B210" s="28"/>
      <c r="C210" s="28"/>
      <c r="D210" s="28"/>
      <c r="E210" s="28"/>
      <c r="F210" s="28"/>
      <c r="O210" s="12">
        <f t="shared" si="264"/>
        <v>121</v>
      </c>
      <c r="P210" s="13">
        <f t="shared" si="265"/>
        <v>82.504760000000005</v>
      </c>
      <c r="Q210" s="2">
        <f t="shared" si="266"/>
        <v>82.81053</v>
      </c>
      <c r="R210" s="2">
        <f t="shared" si="267"/>
        <v>83.22076673913044</v>
      </c>
      <c r="S210" s="2"/>
      <c r="T210" s="2"/>
      <c r="U210" s="2"/>
      <c r="V210" s="2"/>
      <c r="Z210" s="108"/>
      <c r="AA210" s="108"/>
      <c r="AB210" s="108"/>
      <c r="AC210" s="108"/>
      <c r="AD210" s="108"/>
      <c r="AM210" s="12">
        <f t="shared" si="268"/>
        <v>121</v>
      </c>
      <c r="AN210" s="13">
        <f t="shared" si="269"/>
        <v>66.358199999999997</v>
      </c>
      <c r="AO210" s="2">
        <f t="shared" si="270"/>
        <v>65.831549999999993</v>
      </c>
      <c r="AP210" s="2">
        <f t="shared" si="271"/>
        <v>66.690130869565252</v>
      </c>
      <c r="AQ210" s="2"/>
      <c r="AR210" s="2"/>
      <c r="AS210" s="2"/>
      <c r="AT210" s="2"/>
      <c r="AX210" s="75"/>
      <c r="AY210" s="75"/>
      <c r="AZ210" s="75"/>
      <c r="BA210" s="75"/>
      <c r="BB210" s="75"/>
      <c r="BK210" s="12">
        <f t="shared" si="272"/>
        <v>121</v>
      </c>
      <c r="BL210" s="13">
        <f t="shared" si="273"/>
        <v>11.81992</v>
      </c>
      <c r="BM210" s="2">
        <f t="shared" si="274"/>
        <v>12.39997</v>
      </c>
      <c r="BN210" s="2">
        <f t="shared" si="275"/>
        <v>11.701713043478257</v>
      </c>
      <c r="BO210" s="2"/>
      <c r="BP210" s="2"/>
      <c r="BQ210" s="2"/>
      <c r="BR210" s="2"/>
      <c r="BV210" s="28"/>
      <c r="BW210" s="28"/>
      <c r="BX210" s="28"/>
      <c r="BY210" s="28"/>
      <c r="BZ210" s="28"/>
      <c r="CI210" s="12">
        <f t="shared" si="276"/>
        <v>0</v>
      </c>
      <c r="CJ210" s="13" t="str">
        <f t="shared" si="277"/>
        <v/>
      </c>
      <c r="CK210" s="2" t="str">
        <f t="shared" si="278"/>
        <v/>
      </c>
      <c r="CL210" s="2" t="str">
        <f t="shared" si="279"/>
        <v/>
      </c>
      <c r="CM210" s="2"/>
      <c r="CN210" s="2"/>
      <c r="CO210" s="2"/>
      <c r="CP210" s="2"/>
      <c r="CT210" s="79"/>
      <c r="CU210" s="79"/>
      <c r="CV210" s="79"/>
      <c r="CW210" s="79"/>
      <c r="CX210" s="79"/>
      <c r="DG210" s="12">
        <f t="shared" si="280"/>
        <v>121</v>
      </c>
      <c r="DH210" s="13">
        <f t="shared" si="281"/>
        <v>13.292730000000001</v>
      </c>
      <c r="DI210" s="2">
        <f t="shared" si="282"/>
        <v>13.15105</v>
      </c>
      <c r="DJ210" s="2">
        <f t="shared" si="283"/>
        <v>13.248479999999999</v>
      </c>
      <c r="DK210" s="2"/>
      <c r="DL210" s="2"/>
      <c r="DM210" s="2"/>
      <c r="DN210" s="2"/>
      <c r="DR210" s="79"/>
      <c r="DS210" s="79"/>
      <c r="DT210" s="79"/>
      <c r="DU210" s="79"/>
      <c r="DV210" s="79"/>
      <c r="EE210" s="12">
        <f t="shared" si="284"/>
        <v>121</v>
      </c>
      <c r="EF210" s="13">
        <f t="shared" si="285"/>
        <v>2.68649</v>
      </c>
      <c r="EG210" s="2">
        <f t="shared" si="286"/>
        <v>2.7591399999999999</v>
      </c>
      <c r="EH210" s="2">
        <f t="shared" si="287"/>
        <v>2.6640195652173904</v>
      </c>
      <c r="EI210" s="2"/>
      <c r="EJ210" s="2"/>
      <c r="EK210" s="2"/>
      <c r="EL210" s="2"/>
      <c r="EP210" s="79"/>
      <c r="EQ210" s="79"/>
      <c r="ER210" s="79"/>
      <c r="ES210" s="79"/>
      <c r="ET210" s="79"/>
      <c r="FC210" s="12">
        <f t="shared" si="288"/>
        <v>121</v>
      </c>
      <c r="FD210" s="13">
        <f t="shared" si="289"/>
        <v>1.4415899999999999</v>
      </c>
      <c r="FE210" s="2">
        <f t="shared" si="290"/>
        <v>1.50149</v>
      </c>
      <c r="FF210" s="2">
        <f t="shared" si="291"/>
        <v>1.3972586956521742</v>
      </c>
      <c r="FG210" s="2"/>
      <c r="FH210" s="2"/>
      <c r="FI210" s="2"/>
      <c r="FJ210" s="2"/>
      <c r="FN210" s="79"/>
      <c r="FO210" s="79"/>
      <c r="FP210" s="79"/>
      <c r="FQ210" s="79"/>
      <c r="FR210" s="79"/>
      <c r="GA210" s="12">
        <f t="shared" si="292"/>
        <v>121</v>
      </c>
      <c r="GB210" s="13">
        <f t="shared" si="293"/>
        <v>1.97071</v>
      </c>
      <c r="GC210" s="2">
        <f t="shared" si="294"/>
        <v>1.86965</v>
      </c>
      <c r="GD210" s="2">
        <f t="shared" si="295"/>
        <v>1.8927595652173914</v>
      </c>
      <c r="GE210" s="2"/>
      <c r="GF210" s="2"/>
      <c r="GG210" s="2"/>
      <c r="GH210" s="2"/>
    </row>
    <row r="211" spans="2:190" x14ac:dyDescent="0.25">
      <c r="B211" s="28"/>
      <c r="C211" s="28"/>
      <c r="D211" s="28"/>
      <c r="E211" s="28"/>
      <c r="F211" s="28"/>
      <c r="O211" s="12">
        <f t="shared" si="264"/>
        <v>122</v>
      </c>
      <c r="P211" s="13">
        <f t="shared" si="265"/>
        <v>82.50027</v>
      </c>
      <c r="Q211" s="2">
        <f t="shared" si="266"/>
        <v>82.329560000000001</v>
      </c>
      <c r="R211" s="2">
        <f t="shared" si="267"/>
        <v>82.739796739130441</v>
      </c>
      <c r="S211" s="2"/>
      <c r="T211" s="2"/>
      <c r="U211" s="2"/>
      <c r="V211" s="2"/>
      <c r="Z211" s="108"/>
      <c r="AA211" s="108"/>
      <c r="AB211" s="108"/>
      <c r="AC211" s="108"/>
      <c r="AD211" s="108"/>
      <c r="AM211" s="12">
        <f t="shared" si="268"/>
        <v>122</v>
      </c>
      <c r="AN211" s="13">
        <f t="shared" si="269"/>
        <v>66.328159999999997</v>
      </c>
      <c r="AO211" s="2">
        <f t="shared" si="270"/>
        <v>66.156239999999997</v>
      </c>
      <c r="AP211" s="2">
        <f t="shared" si="271"/>
        <v>67.014820869565256</v>
      </c>
      <c r="AQ211" s="2"/>
      <c r="AR211" s="2"/>
      <c r="AS211" s="2"/>
      <c r="AT211" s="2"/>
      <c r="AX211" s="75"/>
      <c r="AY211" s="75"/>
      <c r="AZ211" s="75"/>
      <c r="BA211" s="75"/>
      <c r="BB211" s="75"/>
      <c r="BK211" s="12">
        <f t="shared" si="272"/>
        <v>122</v>
      </c>
      <c r="BL211" s="13">
        <f t="shared" si="273"/>
        <v>11.85497</v>
      </c>
      <c r="BM211" s="2">
        <f t="shared" si="274"/>
        <v>12.060600000000001</v>
      </c>
      <c r="BN211" s="2">
        <f t="shared" si="275"/>
        <v>11.362343043478258</v>
      </c>
      <c r="BO211" s="2"/>
      <c r="BP211" s="2"/>
      <c r="BQ211" s="2"/>
      <c r="BR211" s="2"/>
      <c r="BV211" s="28"/>
      <c r="BW211" s="28"/>
      <c r="BX211" s="28"/>
      <c r="BY211" s="28"/>
      <c r="BZ211" s="28"/>
      <c r="CI211" s="12">
        <f t="shared" si="276"/>
        <v>0</v>
      </c>
      <c r="CJ211" s="13" t="str">
        <f t="shared" si="277"/>
        <v/>
      </c>
      <c r="CK211" s="2" t="str">
        <f t="shared" si="278"/>
        <v/>
      </c>
      <c r="CL211" s="2" t="str">
        <f t="shared" si="279"/>
        <v/>
      </c>
      <c r="CM211" s="2"/>
      <c r="CN211" s="2"/>
      <c r="CO211" s="2"/>
      <c r="CP211" s="2"/>
      <c r="CT211" s="79"/>
      <c r="CU211" s="79"/>
      <c r="CV211" s="79"/>
      <c r="CW211" s="79"/>
      <c r="CX211" s="79"/>
      <c r="DG211" s="12">
        <f t="shared" si="280"/>
        <v>122</v>
      </c>
      <c r="DH211" s="13">
        <f t="shared" si="281"/>
        <v>13.30001</v>
      </c>
      <c r="DI211" s="2">
        <f t="shared" si="282"/>
        <v>13.32063</v>
      </c>
      <c r="DJ211" s="2">
        <f t="shared" si="283"/>
        <v>13.418059999999999</v>
      </c>
      <c r="DK211" s="2"/>
      <c r="DL211" s="2"/>
      <c r="DM211" s="2"/>
      <c r="DN211" s="2"/>
      <c r="DR211" s="79"/>
      <c r="DS211" s="79"/>
      <c r="DT211" s="79"/>
      <c r="DU211" s="79"/>
      <c r="DV211" s="79"/>
      <c r="EE211" s="12">
        <f t="shared" si="284"/>
        <v>122</v>
      </c>
      <c r="EF211" s="13">
        <f t="shared" si="285"/>
        <v>2.6777600000000001</v>
      </c>
      <c r="EG211" s="2">
        <f t="shared" si="286"/>
        <v>2.7478799999999999</v>
      </c>
      <c r="EH211" s="2">
        <f t="shared" si="287"/>
        <v>2.6527595652173903</v>
      </c>
      <c r="EI211" s="2"/>
      <c r="EJ211" s="2"/>
      <c r="EK211" s="2"/>
      <c r="EL211" s="2"/>
      <c r="EP211" s="79"/>
      <c r="EQ211" s="79"/>
      <c r="ER211" s="79"/>
      <c r="ES211" s="79"/>
      <c r="ET211" s="79"/>
      <c r="FC211" s="12">
        <f t="shared" si="288"/>
        <v>122</v>
      </c>
      <c r="FD211" s="13">
        <f t="shared" si="289"/>
        <v>1.44791</v>
      </c>
      <c r="FE211" s="2">
        <f t="shared" si="290"/>
        <v>1.44292</v>
      </c>
      <c r="FF211" s="2">
        <f t="shared" si="291"/>
        <v>1.3386886956521742</v>
      </c>
      <c r="FG211" s="2"/>
      <c r="FH211" s="2"/>
      <c r="FI211" s="2"/>
      <c r="FJ211" s="2"/>
      <c r="FN211" s="79"/>
      <c r="FO211" s="79"/>
      <c r="FP211" s="79"/>
      <c r="FQ211" s="79"/>
      <c r="FR211" s="79"/>
      <c r="GA211" s="12">
        <f t="shared" si="292"/>
        <v>122</v>
      </c>
      <c r="GB211" s="13">
        <f t="shared" si="293"/>
        <v>1.95042</v>
      </c>
      <c r="GC211" s="2">
        <f t="shared" si="294"/>
        <v>1.77542</v>
      </c>
      <c r="GD211" s="2">
        <f t="shared" si="295"/>
        <v>1.7985295652173914</v>
      </c>
      <c r="GE211" s="2"/>
      <c r="GF211" s="2"/>
      <c r="GG211" s="2"/>
      <c r="GH211" s="2"/>
    </row>
    <row r="212" spans="2:190" x14ac:dyDescent="0.25">
      <c r="B212" s="28"/>
      <c r="C212" s="28"/>
      <c r="D212" s="28"/>
      <c r="E212" s="28"/>
      <c r="F212" s="28"/>
      <c r="O212" s="12">
        <f t="shared" si="264"/>
        <v>131</v>
      </c>
      <c r="P212" s="13">
        <f t="shared" si="265"/>
        <v>85.753609999999995</v>
      </c>
      <c r="Q212" s="2">
        <f t="shared" si="266"/>
        <v>85.483379999999997</v>
      </c>
      <c r="R212" s="2">
        <f t="shared" si="267"/>
        <v>85.893616739130437</v>
      </c>
      <c r="S212" s="2"/>
      <c r="T212" s="2"/>
      <c r="U212" s="2"/>
      <c r="V212" s="2"/>
      <c r="Z212" s="108"/>
      <c r="AA212" s="108"/>
      <c r="AB212" s="108"/>
      <c r="AC212" s="108"/>
      <c r="AD212" s="108"/>
      <c r="AM212" s="12">
        <f t="shared" si="268"/>
        <v>131</v>
      </c>
      <c r="AN212" s="13">
        <f t="shared" si="269"/>
        <v>64.575879999999998</v>
      </c>
      <c r="AO212" s="2">
        <f t="shared" si="270"/>
        <v>63.453339999999997</v>
      </c>
      <c r="AP212" s="2">
        <f t="shared" si="271"/>
        <v>64.311920869565256</v>
      </c>
      <c r="AQ212" s="2"/>
      <c r="AR212" s="2"/>
      <c r="AS212" s="2"/>
      <c r="AT212" s="2"/>
      <c r="AX212" s="75"/>
      <c r="AY212" s="75"/>
      <c r="AZ212" s="75"/>
      <c r="BA212" s="75"/>
      <c r="BB212" s="75"/>
      <c r="BK212" s="12">
        <f t="shared" si="272"/>
        <v>131</v>
      </c>
      <c r="BL212" s="13">
        <f t="shared" si="273"/>
        <v>14.09416</v>
      </c>
      <c r="BM212" s="2">
        <f t="shared" si="274"/>
        <v>15.262309999999999</v>
      </c>
      <c r="BN212" s="2">
        <f t="shared" si="275"/>
        <v>14.564053043478257</v>
      </c>
      <c r="BO212" s="2"/>
      <c r="BP212" s="2"/>
      <c r="BQ212" s="2"/>
      <c r="BR212" s="2"/>
      <c r="BV212" s="28"/>
      <c r="BW212" s="28"/>
      <c r="BX212" s="28"/>
      <c r="BY212" s="28"/>
      <c r="BZ212" s="28"/>
      <c r="CI212" s="12">
        <f t="shared" si="276"/>
        <v>0</v>
      </c>
      <c r="CJ212" s="13" t="str">
        <f t="shared" si="277"/>
        <v/>
      </c>
      <c r="CK212" s="2" t="str">
        <f t="shared" si="278"/>
        <v/>
      </c>
      <c r="CL212" s="2" t="str">
        <f t="shared" si="279"/>
        <v/>
      </c>
      <c r="CM212" s="2"/>
      <c r="CN212" s="2"/>
      <c r="CO212" s="2"/>
      <c r="CP212" s="2"/>
      <c r="CT212" s="79"/>
      <c r="CU212" s="79"/>
      <c r="CV212" s="79"/>
      <c r="CW212" s="79"/>
      <c r="CX212" s="79"/>
      <c r="DG212" s="12">
        <f t="shared" si="280"/>
        <v>131</v>
      </c>
      <c r="DH212" s="13">
        <f t="shared" si="281"/>
        <v>12.608370000000001</v>
      </c>
      <c r="DI212" s="2">
        <f t="shared" si="282"/>
        <v>12.4648</v>
      </c>
      <c r="DJ212" s="2">
        <f t="shared" si="283"/>
        <v>12.56223</v>
      </c>
      <c r="DK212" s="2"/>
      <c r="DL212" s="2"/>
      <c r="DM212" s="2"/>
      <c r="DN212" s="2"/>
      <c r="DR212" s="79"/>
      <c r="DS212" s="79"/>
      <c r="DT212" s="79"/>
      <c r="DU212" s="79"/>
      <c r="DV212" s="79"/>
      <c r="EE212" s="12">
        <f t="shared" si="284"/>
        <v>131</v>
      </c>
      <c r="EF212" s="13">
        <f t="shared" si="285"/>
        <v>2.71408</v>
      </c>
      <c r="EG212" s="2">
        <f t="shared" si="286"/>
        <v>2.92422</v>
      </c>
      <c r="EH212" s="2">
        <f t="shared" si="287"/>
        <v>2.8290995652173905</v>
      </c>
      <c r="EI212" s="2"/>
      <c r="EJ212" s="2"/>
      <c r="EK212" s="2"/>
      <c r="EL212" s="2"/>
      <c r="EP212" s="79"/>
      <c r="EQ212" s="79"/>
      <c r="ER212" s="79"/>
      <c r="ES212" s="79"/>
      <c r="ET212" s="79"/>
      <c r="FC212" s="12">
        <f t="shared" si="288"/>
        <v>131</v>
      </c>
      <c r="FD212" s="13">
        <f t="shared" si="289"/>
        <v>1.6374599999999999</v>
      </c>
      <c r="FE212" s="2">
        <f t="shared" si="290"/>
        <v>1.7525200000000001</v>
      </c>
      <c r="FF212" s="2">
        <f t="shared" si="291"/>
        <v>1.6482886956521743</v>
      </c>
      <c r="FG212" s="2"/>
      <c r="FH212" s="2"/>
      <c r="FI212" s="2"/>
      <c r="FJ212" s="2"/>
      <c r="FN212" s="79"/>
      <c r="FO212" s="79"/>
      <c r="FP212" s="79"/>
      <c r="FQ212" s="79"/>
      <c r="FR212" s="79"/>
      <c r="GA212" s="12">
        <f t="shared" si="292"/>
        <v>131</v>
      </c>
      <c r="GB212" s="13">
        <f t="shared" si="293"/>
        <v>2.25834</v>
      </c>
      <c r="GC212" s="2">
        <f t="shared" si="294"/>
        <v>2.2073</v>
      </c>
      <c r="GD212" s="2">
        <f t="shared" si="295"/>
        <v>2.2304095652173914</v>
      </c>
      <c r="GE212" s="2"/>
      <c r="GF212" s="2"/>
      <c r="GG212" s="2"/>
      <c r="GH212" s="2"/>
    </row>
    <row r="213" spans="2:190" x14ac:dyDescent="0.25">
      <c r="B213" s="28"/>
      <c r="C213" s="28"/>
      <c r="D213" s="28"/>
      <c r="E213" s="28"/>
      <c r="F213" s="28"/>
      <c r="O213" s="12">
        <f t="shared" si="264"/>
        <v>132</v>
      </c>
      <c r="P213" s="13">
        <f t="shared" si="265"/>
        <v>85.777699999999996</v>
      </c>
      <c r="Q213" s="2">
        <f t="shared" si="266"/>
        <v>85.176100000000005</v>
      </c>
      <c r="R213" s="2">
        <f t="shared" si="267"/>
        <v>85.586336739130445</v>
      </c>
      <c r="S213" s="2"/>
      <c r="T213" s="2"/>
      <c r="U213" s="2"/>
      <c r="V213" s="2"/>
      <c r="Z213" s="108"/>
      <c r="AA213" s="108"/>
      <c r="AB213" s="108"/>
      <c r="AC213" s="108"/>
      <c r="AD213" s="108"/>
      <c r="AM213" s="12">
        <f t="shared" si="268"/>
        <v>132</v>
      </c>
      <c r="AN213" s="13">
        <f t="shared" si="269"/>
        <v>64.347130000000007</v>
      </c>
      <c r="AO213" s="2">
        <f t="shared" si="270"/>
        <v>63.97343</v>
      </c>
      <c r="AP213" s="2">
        <f t="shared" si="271"/>
        <v>64.832010869565266</v>
      </c>
      <c r="AQ213" s="2"/>
      <c r="AR213" s="2"/>
      <c r="AS213" s="2"/>
      <c r="AT213" s="2"/>
      <c r="AX213" s="75"/>
      <c r="AY213" s="75"/>
      <c r="AZ213" s="75"/>
      <c r="BA213" s="75"/>
      <c r="BB213" s="75"/>
      <c r="BK213" s="12">
        <f t="shared" si="272"/>
        <v>132</v>
      </c>
      <c r="BL213" s="13">
        <f t="shared" si="273"/>
        <v>14.261979999999999</v>
      </c>
      <c r="BM213" s="2">
        <f t="shared" si="274"/>
        <v>14.603730000000001</v>
      </c>
      <c r="BN213" s="2">
        <f t="shared" si="275"/>
        <v>13.905473043478258</v>
      </c>
      <c r="BO213" s="2"/>
      <c r="BP213" s="2"/>
      <c r="BQ213" s="2"/>
      <c r="BR213" s="2"/>
      <c r="BV213" s="28"/>
      <c r="BW213" s="28"/>
      <c r="BX213" s="28"/>
      <c r="BY213" s="28"/>
      <c r="BZ213" s="28"/>
      <c r="CI213" s="12">
        <f t="shared" si="276"/>
        <v>0</v>
      </c>
      <c r="CJ213" s="13" t="str">
        <f t="shared" si="277"/>
        <v/>
      </c>
      <c r="CK213" s="2" t="str">
        <f t="shared" si="278"/>
        <v/>
      </c>
      <c r="CL213" s="2" t="str">
        <f t="shared" si="279"/>
        <v/>
      </c>
      <c r="CM213" s="2"/>
      <c r="CN213" s="2"/>
      <c r="CO213" s="2"/>
      <c r="CP213" s="2"/>
      <c r="CT213" s="79"/>
      <c r="CU213" s="79"/>
      <c r="CV213" s="79"/>
      <c r="CW213" s="79"/>
      <c r="CX213" s="79"/>
      <c r="DG213" s="12">
        <f t="shared" si="280"/>
        <v>132</v>
      </c>
      <c r="DH213" s="13">
        <f t="shared" si="281"/>
        <v>12.62533</v>
      </c>
      <c r="DI213" s="2">
        <f t="shared" si="282"/>
        <v>12.5665</v>
      </c>
      <c r="DJ213" s="2">
        <f t="shared" si="283"/>
        <v>12.663929999999999</v>
      </c>
      <c r="DK213" s="2"/>
      <c r="DL213" s="2"/>
      <c r="DM213" s="2"/>
      <c r="DN213" s="2"/>
      <c r="DR213" s="79"/>
      <c r="DS213" s="79"/>
      <c r="DT213" s="79"/>
      <c r="DU213" s="79"/>
      <c r="DV213" s="79"/>
      <c r="EE213" s="12">
        <f t="shared" si="284"/>
        <v>132</v>
      </c>
      <c r="EF213" s="13">
        <f t="shared" si="285"/>
        <v>2.7433999999999998</v>
      </c>
      <c r="EG213" s="2">
        <f t="shared" si="286"/>
        <v>2.8672599999999999</v>
      </c>
      <c r="EH213" s="2">
        <f t="shared" si="287"/>
        <v>2.7721395652173904</v>
      </c>
      <c r="EI213" s="2"/>
      <c r="EJ213" s="2"/>
      <c r="EK213" s="2"/>
      <c r="EL213" s="2"/>
      <c r="EP213" s="79"/>
      <c r="EQ213" s="79"/>
      <c r="ER213" s="79"/>
      <c r="ES213" s="79"/>
      <c r="ET213" s="79"/>
      <c r="FC213" s="12">
        <f t="shared" si="288"/>
        <v>132</v>
      </c>
      <c r="FD213" s="13">
        <f t="shared" si="289"/>
        <v>1.64954</v>
      </c>
      <c r="FE213" s="2">
        <f t="shared" si="290"/>
        <v>1.7035499999999999</v>
      </c>
      <c r="FF213" s="2">
        <f t="shared" si="291"/>
        <v>1.5993186956521741</v>
      </c>
      <c r="FG213" s="2"/>
      <c r="FH213" s="2"/>
      <c r="FI213" s="2"/>
      <c r="FJ213" s="2"/>
      <c r="FN213" s="79"/>
      <c r="FO213" s="79"/>
      <c r="FP213" s="79"/>
      <c r="FQ213" s="79"/>
      <c r="FR213" s="79"/>
      <c r="GA213" s="12">
        <f t="shared" si="292"/>
        <v>132</v>
      </c>
      <c r="GB213" s="13">
        <f t="shared" si="293"/>
        <v>2.2854100000000002</v>
      </c>
      <c r="GC213" s="2">
        <f t="shared" si="294"/>
        <v>2.1661000000000001</v>
      </c>
      <c r="GD213" s="2">
        <f t="shared" si="295"/>
        <v>2.1892095652173915</v>
      </c>
      <c r="GE213" s="2"/>
      <c r="GF213" s="2"/>
      <c r="GG213" s="2"/>
      <c r="GH213" s="2"/>
    </row>
    <row r="214" spans="2:190" x14ac:dyDescent="0.25">
      <c r="B214" s="28"/>
      <c r="C214" s="28"/>
      <c r="D214" s="28"/>
      <c r="E214" s="28"/>
      <c r="F214" s="28"/>
      <c r="O214" s="12">
        <f t="shared" si="264"/>
        <v>141</v>
      </c>
      <c r="P214" s="13">
        <f t="shared" si="265"/>
        <v>87.654129999999995</v>
      </c>
      <c r="Q214" s="2">
        <f t="shared" si="266"/>
        <v>87.790940000000006</v>
      </c>
      <c r="R214" s="2">
        <f t="shared" si="267"/>
        <v>88.201176739130446</v>
      </c>
      <c r="S214" s="2"/>
      <c r="T214" s="2"/>
      <c r="U214" s="2"/>
      <c r="V214" s="2"/>
      <c r="Z214" s="108"/>
      <c r="AA214" s="108"/>
      <c r="AB214" s="108"/>
      <c r="AC214" s="108"/>
      <c r="AD214" s="108"/>
      <c r="AM214" s="12">
        <f t="shared" si="268"/>
        <v>141</v>
      </c>
      <c r="AN214" s="13">
        <f t="shared" si="269"/>
        <v>63.410620000000002</v>
      </c>
      <c r="AO214" s="2">
        <f t="shared" si="270"/>
        <v>63.00826</v>
      </c>
      <c r="AP214" s="2">
        <f t="shared" si="271"/>
        <v>63.866840869565259</v>
      </c>
      <c r="AQ214" s="2"/>
      <c r="AR214" s="2"/>
      <c r="AS214" s="2"/>
      <c r="AT214" s="2"/>
      <c r="AX214" s="75"/>
      <c r="AY214" s="75"/>
      <c r="AZ214" s="75"/>
      <c r="BA214" s="75"/>
      <c r="BB214" s="75"/>
      <c r="BK214" s="12">
        <f t="shared" si="272"/>
        <v>141</v>
      </c>
      <c r="BL214" s="13">
        <f t="shared" si="273"/>
        <v>16.068380000000001</v>
      </c>
      <c r="BM214" s="2">
        <f t="shared" si="274"/>
        <v>17.154109999999999</v>
      </c>
      <c r="BN214" s="2">
        <f t="shared" si="275"/>
        <v>16.455853043478257</v>
      </c>
      <c r="BO214" s="2"/>
      <c r="BP214" s="2"/>
      <c r="BQ214" s="2"/>
      <c r="BR214" s="2"/>
      <c r="BV214" s="28"/>
      <c r="BW214" s="28"/>
      <c r="BX214" s="28"/>
      <c r="BY214" s="28"/>
      <c r="BZ214" s="28"/>
      <c r="CI214" s="12">
        <f t="shared" si="276"/>
        <v>0</v>
      </c>
      <c r="CJ214" s="13" t="str">
        <f t="shared" si="277"/>
        <v/>
      </c>
      <c r="CK214" s="2" t="str">
        <f t="shared" si="278"/>
        <v/>
      </c>
      <c r="CL214" s="2" t="str">
        <f t="shared" si="279"/>
        <v/>
      </c>
      <c r="CM214" s="2"/>
      <c r="CN214" s="2"/>
      <c r="CO214" s="2"/>
      <c r="CP214" s="2"/>
      <c r="CT214" s="79"/>
      <c r="CU214" s="79"/>
      <c r="CV214" s="79"/>
      <c r="CW214" s="79"/>
      <c r="CX214" s="79"/>
      <c r="DG214" s="12">
        <f t="shared" si="280"/>
        <v>141</v>
      </c>
      <c r="DH214" s="13">
        <f t="shared" si="281"/>
        <v>12.16736</v>
      </c>
      <c r="DI214" s="2">
        <f t="shared" si="282"/>
        <v>12.01543</v>
      </c>
      <c r="DJ214" s="2">
        <f t="shared" si="283"/>
        <v>12.11286</v>
      </c>
      <c r="DK214" s="2"/>
      <c r="DL214" s="2"/>
      <c r="DM214" s="2"/>
      <c r="DN214" s="2"/>
      <c r="DR214" s="79"/>
      <c r="DS214" s="79"/>
      <c r="DT214" s="79"/>
      <c r="DU214" s="79"/>
      <c r="DV214" s="79"/>
      <c r="EE214" s="12">
        <f t="shared" si="284"/>
        <v>141</v>
      </c>
      <c r="EF214" s="13">
        <f t="shared" si="285"/>
        <v>3.0442399999999998</v>
      </c>
      <c r="EG214" s="2">
        <f t="shared" si="286"/>
        <v>3.2687300000000001</v>
      </c>
      <c r="EH214" s="2">
        <f t="shared" si="287"/>
        <v>3.1736095652173906</v>
      </c>
      <c r="EI214" s="2"/>
      <c r="EJ214" s="2"/>
      <c r="EK214" s="2"/>
      <c r="EL214" s="2"/>
      <c r="EP214" s="79"/>
      <c r="EQ214" s="79"/>
      <c r="ER214" s="79"/>
      <c r="ES214" s="79"/>
      <c r="ET214" s="79"/>
      <c r="FC214" s="12">
        <f t="shared" si="288"/>
        <v>141</v>
      </c>
      <c r="FD214" s="13">
        <f t="shared" si="289"/>
        <v>1.84436</v>
      </c>
      <c r="FE214" s="2">
        <f t="shared" si="290"/>
        <v>1.9360599999999999</v>
      </c>
      <c r="FF214" s="2">
        <f t="shared" si="291"/>
        <v>1.8318286956521741</v>
      </c>
      <c r="FG214" s="2"/>
      <c r="FH214" s="2"/>
      <c r="FI214" s="2"/>
      <c r="FJ214" s="2"/>
      <c r="FN214" s="79"/>
      <c r="FO214" s="79"/>
      <c r="FP214" s="79"/>
      <c r="FQ214" s="79"/>
      <c r="FR214" s="79"/>
      <c r="GA214" s="12">
        <f t="shared" si="292"/>
        <v>141</v>
      </c>
      <c r="GB214" s="13">
        <f t="shared" si="293"/>
        <v>2.5360200000000002</v>
      </c>
      <c r="GC214" s="2">
        <f t="shared" si="294"/>
        <v>2.4859300000000002</v>
      </c>
      <c r="GD214" s="2">
        <f t="shared" si="295"/>
        <v>2.5090395652173916</v>
      </c>
      <c r="GE214" s="2"/>
      <c r="GF214" s="2"/>
      <c r="GG214" s="2"/>
      <c r="GH214" s="2"/>
    </row>
    <row r="215" spans="2:190" x14ac:dyDescent="0.25">
      <c r="B215" s="28"/>
      <c r="C215" s="28"/>
      <c r="D215" s="28"/>
      <c r="E215" s="28"/>
      <c r="F215" s="28"/>
      <c r="O215" s="12">
        <f t="shared" si="264"/>
        <v>142</v>
      </c>
      <c r="P215" s="13">
        <f t="shared" si="265"/>
        <v>87.576120000000003</v>
      </c>
      <c r="Q215" s="2">
        <f t="shared" si="266"/>
        <v>87.629990000000006</v>
      </c>
      <c r="R215" s="2">
        <f t="shared" si="267"/>
        <v>88.040226739130446</v>
      </c>
      <c r="S215" s="2"/>
      <c r="T215" s="2"/>
      <c r="U215" s="2"/>
      <c r="V215" s="2"/>
      <c r="Z215" s="108"/>
      <c r="AA215" s="108"/>
      <c r="AB215" s="108"/>
      <c r="AC215" s="108"/>
      <c r="AD215" s="108"/>
      <c r="AM215" s="12">
        <f t="shared" si="268"/>
        <v>142</v>
      </c>
      <c r="AN215" s="13">
        <f t="shared" si="269"/>
        <v>63.603029999999997</v>
      </c>
      <c r="AO215" s="2">
        <f t="shared" si="270"/>
        <v>63.28154</v>
      </c>
      <c r="AP215" s="2">
        <f t="shared" si="271"/>
        <v>64.140120869565266</v>
      </c>
      <c r="AQ215" s="2"/>
      <c r="AR215" s="2"/>
      <c r="AS215" s="2"/>
      <c r="AT215" s="2"/>
      <c r="AX215" s="75"/>
      <c r="AY215" s="75"/>
      <c r="AZ215" s="75"/>
      <c r="BA215" s="75"/>
      <c r="BB215" s="75"/>
      <c r="BK215" s="12">
        <f t="shared" si="272"/>
        <v>142</v>
      </c>
      <c r="BL215" s="13">
        <f t="shared" si="273"/>
        <v>15.89922</v>
      </c>
      <c r="BM215" s="2">
        <f t="shared" si="274"/>
        <v>16.719899999999999</v>
      </c>
      <c r="BN215" s="2">
        <f t="shared" si="275"/>
        <v>16.021643043478257</v>
      </c>
      <c r="BO215" s="2"/>
      <c r="BP215" s="2"/>
      <c r="BQ215" s="2"/>
      <c r="BR215" s="2"/>
      <c r="BV215" s="28"/>
      <c r="BW215" s="28"/>
      <c r="BX215" s="28"/>
      <c r="BY215" s="28"/>
      <c r="BZ215" s="28"/>
      <c r="CI215" s="12">
        <f t="shared" si="276"/>
        <v>0</v>
      </c>
      <c r="CJ215" s="13" t="str">
        <f t="shared" si="277"/>
        <v/>
      </c>
      <c r="CK215" s="2" t="str">
        <f t="shared" si="278"/>
        <v/>
      </c>
      <c r="CL215" s="2" t="str">
        <f t="shared" si="279"/>
        <v/>
      </c>
      <c r="CM215" s="2"/>
      <c r="CN215" s="2"/>
      <c r="CO215" s="2"/>
      <c r="CP215" s="2"/>
      <c r="CT215" s="79"/>
      <c r="CU215" s="79"/>
      <c r="CV215" s="79"/>
      <c r="CW215" s="79"/>
      <c r="CX215" s="79"/>
      <c r="DG215" s="12">
        <f t="shared" si="280"/>
        <v>142</v>
      </c>
      <c r="DH215" s="13">
        <f t="shared" si="281"/>
        <v>12.18834</v>
      </c>
      <c r="DI215" s="2">
        <f t="shared" si="282"/>
        <v>12.02966</v>
      </c>
      <c r="DJ215" s="2">
        <f t="shared" si="283"/>
        <v>12.127089999999999</v>
      </c>
      <c r="DK215" s="2"/>
      <c r="DL215" s="2"/>
      <c r="DM215" s="2"/>
      <c r="DN215" s="2"/>
      <c r="DR215" s="79"/>
      <c r="DS215" s="79"/>
      <c r="DT215" s="79"/>
      <c r="DU215" s="79"/>
      <c r="DV215" s="79"/>
      <c r="EE215" s="12">
        <f t="shared" si="284"/>
        <v>142</v>
      </c>
      <c r="EF215" s="13">
        <f t="shared" si="285"/>
        <v>2.9905499999999998</v>
      </c>
      <c r="EG215" s="2">
        <f t="shared" si="286"/>
        <v>3.2411599999999998</v>
      </c>
      <c r="EH215" s="2">
        <f t="shared" si="287"/>
        <v>3.1460395652173903</v>
      </c>
      <c r="EI215" s="2"/>
      <c r="EJ215" s="2"/>
      <c r="EK215" s="2"/>
      <c r="EL215" s="2"/>
      <c r="EP215" s="79"/>
      <c r="EQ215" s="79"/>
      <c r="ER215" s="79"/>
      <c r="ES215" s="79"/>
      <c r="ET215" s="79"/>
      <c r="FC215" s="12">
        <f t="shared" si="288"/>
        <v>142</v>
      </c>
      <c r="FD215" s="13">
        <f t="shared" si="289"/>
        <v>1.8518399999999999</v>
      </c>
      <c r="FE215" s="2">
        <f t="shared" si="290"/>
        <v>1.9313199999999999</v>
      </c>
      <c r="FF215" s="2">
        <f t="shared" si="291"/>
        <v>1.8270886956521741</v>
      </c>
      <c r="FG215" s="2"/>
      <c r="FH215" s="2"/>
      <c r="FI215" s="2"/>
      <c r="FJ215" s="2"/>
      <c r="FN215" s="79"/>
      <c r="FO215" s="79"/>
      <c r="FP215" s="79"/>
      <c r="FQ215" s="79"/>
      <c r="FR215" s="79"/>
      <c r="GA215" s="12">
        <f t="shared" si="292"/>
        <v>142</v>
      </c>
      <c r="GB215" s="13">
        <f t="shared" si="293"/>
        <v>2.58785</v>
      </c>
      <c r="GC215" s="2">
        <f t="shared" si="294"/>
        <v>2.4771100000000001</v>
      </c>
      <c r="GD215" s="2">
        <f t="shared" si="295"/>
        <v>2.5002195652173915</v>
      </c>
      <c r="GE215" s="2"/>
      <c r="GF215" s="2"/>
      <c r="GG215" s="2"/>
      <c r="GH215" s="2"/>
    </row>
    <row r="216" spans="2:190" x14ac:dyDescent="0.25">
      <c r="B216" s="28"/>
      <c r="C216" s="28"/>
      <c r="D216" s="28"/>
      <c r="E216" s="28"/>
      <c r="F216" s="28"/>
      <c r="O216" s="12">
        <f t="shared" si="264"/>
        <v>151</v>
      </c>
      <c r="P216" s="13">
        <f t="shared" si="265"/>
        <v>86.382499999999993</v>
      </c>
      <c r="Q216" s="2">
        <f t="shared" si="266"/>
        <v>85.808480000000003</v>
      </c>
      <c r="R216" s="2">
        <f t="shared" si="267"/>
        <v>86.218716739130443</v>
      </c>
      <c r="S216" s="2"/>
      <c r="T216" s="2"/>
      <c r="U216" s="2"/>
      <c r="V216" s="2"/>
      <c r="Z216" s="108"/>
      <c r="AA216" s="108"/>
      <c r="AB216" s="108"/>
      <c r="AC216" s="108"/>
      <c r="AD216" s="108"/>
      <c r="AM216" s="12">
        <f t="shared" si="268"/>
        <v>151</v>
      </c>
      <c r="AN216" s="13">
        <f t="shared" si="269"/>
        <v>64.744219999999999</v>
      </c>
      <c r="AO216" s="2">
        <f t="shared" si="270"/>
        <v>63.73854</v>
      </c>
      <c r="AP216" s="2">
        <f t="shared" si="271"/>
        <v>64.597120869565259</v>
      </c>
      <c r="AQ216" s="2"/>
      <c r="AR216" s="2"/>
      <c r="AS216" s="2"/>
      <c r="AT216" s="2"/>
      <c r="AX216" s="75"/>
      <c r="AY216" s="75"/>
      <c r="AZ216" s="75"/>
      <c r="BA216" s="75"/>
      <c r="BB216" s="75"/>
      <c r="BK216" s="12">
        <f t="shared" si="272"/>
        <v>151</v>
      </c>
      <c r="BL216" s="13">
        <f t="shared" si="273"/>
        <v>13.953480000000001</v>
      </c>
      <c r="BM216" s="2">
        <f t="shared" si="274"/>
        <v>14.69262</v>
      </c>
      <c r="BN216" s="2">
        <f t="shared" si="275"/>
        <v>13.994363043478257</v>
      </c>
      <c r="BO216" s="2"/>
      <c r="BP216" s="2"/>
      <c r="BQ216" s="2"/>
      <c r="BR216" s="2"/>
      <c r="BV216" s="28"/>
      <c r="BW216" s="28"/>
      <c r="BX216" s="28"/>
      <c r="BY216" s="28"/>
      <c r="BZ216" s="28"/>
      <c r="CI216" s="12">
        <f t="shared" si="276"/>
        <v>0</v>
      </c>
      <c r="CJ216" s="13" t="str">
        <f t="shared" si="277"/>
        <v/>
      </c>
      <c r="CK216" s="2" t="str">
        <f t="shared" si="278"/>
        <v/>
      </c>
      <c r="CL216" s="2" t="str">
        <f t="shared" si="279"/>
        <v/>
      </c>
      <c r="CM216" s="2"/>
      <c r="CN216" s="2"/>
      <c r="CO216" s="2"/>
      <c r="CP216" s="2"/>
      <c r="CT216" s="79"/>
      <c r="CU216" s="79"/>
      <c r="CV216" s="79"/>
      <c r="CW216" s="79"/>
      <c r="CX216" s="79"/>
      <c r="DG216" s="12">
        <f t="shared" si="280"/>
        <v>151</v>
      </c>
      <c r="DH216" s="13">
        <f t="shared" si="281"/>
        <v>12.32145</v>
      </c>
      <c r="DI216" s="2">
        <f t="shared" si="282"/>
        <v>12.193070000000001</v>
      </c>
      <c r="DJ216" s="2">
        <f t="shared" si="283"/>
        <v>12.2905</v>
      </c>
      <c r="DK216" s="2"/>
      <c r="DL216" s="2"/>
      <c r="DM216" s="2"/>
      <c r="DN216" s="2"/>
      <c r="DR216" s="79"/>
      <c r="DS216" s="79"/>
      <c r="DT216" s="79"/>
      <c r="DU216" s="79"/>
      <c r="DV216" s="79"/>
      <c r="EE216" s="12">
        <f t="shared" si="284"/>
        <v>151</v>
      </c>
      <c r="EF216" s="13">
        <f t="shared" si="285"/>
        <v>2.7004999999999999</v>
      </c>
      <c r="EG216" s="2">
        <f t="shared" si="286"/>
        <v>2.8464800000000001</v>
      </c>
      <c r="EH216" s="2">
        <f t="shared" si="287"/>
        <v>2.7513595652173906</v>
      </c>
      <c r="EI216" s="2"/>
      <c r="EJ216" s="2"/>
      <c r="EK216" s="2"/>
      <c r="EL216" s="2"/>
      <c r="EP216" s="79"/>
      <c r="EQ216" s="79"/>
      <c r="ER216" s="79"/>
      <c r="ES216" s="79"/>
      <c r="ET216" s="79"/>
      <c r="FC216" s="12">
        <f t="shared" si="288"/>
        <v>151</v>
      </c>
      <c r="FD216" s="13">
        <f t="shared" si="289"/>
        <v>1.65143</v>
      </c>
      <c r="FE216" s="2">
        <f t="shared" si="290"/>
        <v>1.7865800000000001</v>
      </c>
      <c r="FF216" s="2">
        <f t="shared" si="291"/>
        <v>1.6823486956521743</v>
      </c>
      <c r="FG216" s="2"/>
      <c r="FH216" s="2"/>
      <c r="FI216" s="2"/>
      <c r="FJ216" s="2"/>
      <c r="FN216" s="79"/>
      <c r="FO216" s="79"/>
      <c r="FP216" s="79"/>
      <c r="FQ216" s="79"/>
      <c r="FR216" s="79"/>
      <c r="GA216" s="12">
        <f t="shared" si="292"/>
        <v>151</v>
      </c>
      <c r="GB216" s="13">
        <f t="shared" si="293"/>
        <v>2.32491</v>
      </c>
      <c r="GC216" s="2">
        <f t="shared" si="294"/>
        <v>2.2126800000000002</v>
      </c>
      <c r="GD216" s="2">
        <f t="shared" si="295"/>
        <v>2.2357895652173916</v>
      </c>
      <c r="GE216" s="2"/>
      <c r="GF216" s="2"/>
      <c r="GG216" s="2"/>
      <c r="GH216" s="2"/>
    </row>
    <row r="217" spans="2:190" x14ac:dyDescent="0.25">
      <c r="B217" s="28"/>
      <c r="C217" s="28"/>
      <c r="D217" s="28"/>
      <c r="E217" s="28"/>
      <c r="F217" s="28"/>
      <c r="O217" s="12">
        <f t="shared" si="264"/>
        <v>152</v>
      </c>
      <c r="P217" s="13">
        <f t="shared" si="265"/>
        <v>86.293670000000006</v>
      </c>
      <c r="Q217" s="2">
        <f t="shared" si="266"/>
        <v>85.850629999999995</v>
      </c>
      <c r="R217" s="2">
        <f t="shared" si="267"/>
        <v>86.260866739130435</v>
      </c>
      <c r="S217" s="2"/>
      <c r="T217" s="2"/>
      <c r="U217" s="2"/>
      <c r="V217" s="2"/>
      <c r="Z217" s="108"/>
      <c r="AA217" s="108"/>
      <c r="AB217" s="108"/>
      <c r="AC217" s="108"/>
      <c r="AD217" s="108"/>
      <c r="AM217" s="12">
        <f t="shared" si="268"/>
        <v>152</v>
      </c>
      <c r="AN217" s="13">
        <f t="shared" si="269"/>
        <v>64.784850000000006</v>
      </c>
      <c r="AO217" s="2">
        <f t="shared" si="270"/>
        <v>63.520879999999998</v>
      </c>
      <c r="AP217" s="2">
        <f t="shared" si="271"/>
        <v>64.379460869565264</v>
      </c>
      <c r="AQ217" s="2"/>
      <c r="AR217" s="2"/>
      <c r="AS217" s="2"/>
      <c r="AT217" s="2"/>
      <c r="AX217" s="75"/>
      <c r="AY217" s="75"/>
      <c r="AZ217" s="75"/>
      <c r="BA217" s="75"/>
      <c r="BB217" s="75"/>
      <c r="BK217" s="12">
        <f t="shared" si="272"/>
        <v>152</v>
      </c>
      <c r="BL217" s="13">
        <f t="shared" si="273"/>
        <v>13.8993</v>
      </c>
      <c r="BM217" s="2">
        <f t="shared" si="274"/>
        <v>15.06531</v>
      </c>
      <c r="BN217" s="2">
        <f t="shared" si="275"/>
        <v>14.367053043478258</v>
      </c>
      <c r="BO217" s="2"/>
      <c r="BP217" s="2"/>
      <c r="BQ217" s="2"/>
      <c r="BR217" s="2"/>
      <c r="BV217" s="28"/>
      <c r="BW217" s="28"/>
      <c r="BX217" s="28"/>
      <c r="BY217" s="28"/>
      <c r="BZ217" s="28"/>
      <c r="CI217" s="12">
        <f t="shared" si="276"/>
        <v>0</v>
      </c>
      <c r="CJ217" s="13" t="str">
        <f t="shared" si="277"/>
        <v/>
      </c>
      <c r="CK217" s="2" t="str">
        <f t="shared" si="278"/>
        <v/>
      </c>
      <c r="CL217" s="2" t="str">
        <f t="shared" si="279"/>
        <v/>
      </c>
      <c r="CM217" s="2"/>
      <c r="CN217" s="2"/>
      <c r="CO217" s="2"/>
      <c r="CP217" s="2"/>
      <c r="CT217" s="79"/>
      <c r="CU217" s="79"/>
      <c r="CV217" s="79"/>
      <c r="CW217" s="79"/>
      <c r="CX217" s="79"/>
      <c r="DG217" s="12">
        <f t="shared" si="280"/>
        <v>152</v>
      </c>
      <c r="DH217" s="13">
        <f t="shared" si="281"/>
        <v>12.31756</v>
      </c>
      <c r="DI217" s="2">
        <f t="shared" si="282"/>
        <v>12.22903</v>
      </c>
      <c r="DJ217" s="2">
        <f t="shared" si="283"/>
        <v>12.326459999999999</v>
      </c>
      <c r="DK217" s="2"/>
      <c r="DL217" s="2"/>
      <c r="DM217" s="2"/>
      <c r="DN217" s="2"/>
      <c r="DR217" s="79"/>
      <c r="DS217" s="79"/>
      <c r="DT217" s="79"/>
      <c r="DU217" s="79"/>
      <c r="DV217" s="79"/>
      <c r="EE217" s="12">
        <f t="shared" si="284"/>
        <v>152</v>
      </c>
      <c r="EF217" s="13">
        <f t="shared" si="285"/>
        <v>2.6890800000000001</v>
      </c>
      <c r="EG217" s="2">
        <f t="shared" si="286"/>
        <v>2.8981499999999998</v>
      </c>
      <c r="EH217" s="2">
        <f t="shared" si="287"/>
        <v>2.8030295652173902</v>
      </c>
      <c r="EI217" s="2"/>
      <c r="EJ217" s="2"/>
      <c r="EK217" s="2"/>
      <c r="EL217" s="2"/>
      <c r="EP217" s="79"/>
      <c r="EQ217" s="79"/>
      <c r="ER217" s="79"/>
      <c r="ES217" s="79"/>
      <c r="ET217" s="79"/>
      <c r="FC217" s="12">
        <f t="shared" si="288"/>
        <v>152</v>
      </c>
      <c r="FD217" s="13">
        <f t="shared" si="289"/>
        <v>1.6349</v>
      </c>
      <c r="FE217" s="2">
        <f t="shared" si="290"/>
        <v>1.7845899999999999</v>
      </c>
      <c r="FF217" s="2">
        <f t="shared" si="291"/>
        <v>1.6803586956521741</v>
      </c>
      <c r="FG217" s="2"/>
      <c r="FH217" s="2"/>
      <c r="FI217" s="2"/>
      <c r="FJ217" s="2"/>
      <c r="FN217" s="79"/>
      <c r="FO217" s="79"/>
      <c r="FP217" s="79"/>
      <c r="FQ217" s="79"/>
      <c r="FR217" s="79"/>
      <c r="GA217" s="12">
        <f t="shared" si="292"/>
        <v>152</v>
      </c>
      <c r="GB217" s="13">
        <f t="shared" si="293"/>
        <v>2.32437</v>
      </c>
      <c r="GC217" s="2">
        <f t="shared" si="294"/>
        <v>2.1942300000000001</v>
      </c>
      <c r="GD217" s="2">
        <f t="shared" si="295"/>
        <v>2.2173395652173915</v>
      </c>
      <c r="GE217" s="2"/>
      <c r="GF217" s="2"/>
      <c r="GG217" s="2"/>
      <c r="GH217" s="2"/>
    </row>
    <row r="218" spans="2:190" x14ac:dyDescent="0.25">
      <c r="B218" s="28"/>
      <c r="C218" s="28"/>
      <c r="D218" s="28"/>
      <c r="E218" s="28"/>
      <c r="F218" s="28"/>
      <c r="O218" s="12">
        <f t="shared" si="264"/>
        <v>161</v>
      </c>
      <c r="P218" s="13">
        <f t="shared" si="265"/>
        <v>85.664370000000005</v>
      </c>
      <c r="Q218" s="2">
        <f t="shared" si="266"/>
        <v>85.318849999999998</v>
      </c>
      <c r="R218" s="2">
        <f t="shared" si="267"/>
        <v>85.729086739130437</v>
      </c>
      <c r="S218" s="2"/>
      <c r="T218" s="2"/>
      <c r="U218" s="2"/>
      <c r="V218" s="2"/>
      <c r="Z218" s="108"/>
      <c r="AA218" s="108"/>
      <c r="AB218" s="108"/>
      <c r="AC218" s="108"/>
      <c r="AD218" s="108"/>
      <c r="AM218" s="12">
        <f t="shared" si="268"/>
        <v>161</v>
      </c>
      <c r="AN218" s="13">
        <f t="shared" si="269"/>
        <v>65.878500000000003</v>
      </c>
      <c r="AO218" s="2">
        <f t="shared" si="270"/>
        <v>65.224850000000004</v>
      </c>
      <c r="AP218" s="2">
        <f t="shared" si="271"/>
        <v>66.083430869565262</v>
      </c>
      <c r="AQ218" s="2"/>
      <c r="AR218" s="2"/>
      <c r="AS218" s="2"/>
      <c r="AT218" s="2"/>
      <c r="AX218" s="75"/>
      <c r="AY218" s="75"/>
      <c r="AZ218" s="75"/>
      <c r="BA218" s="75"/>
      <c r="BB218" s="75"/>
      <c r="BK218" s="12">
        <f t="shared" si="272"/>
        <v>161</v>
      </c>
      <c r="BL218" s="13">
        <f t="shared" si="273"/>
        <v>11.68947</v>
      </c>
      <c r="BM218" s="2">
        <f t="shared" si="274"/>
        <v>11.679180000000001</v>
      </c>
      <c r="BN218" s="2">
        <f t="shared" si="275"/>
        <v>10.980923043478258</v>
      </c>
      <c r="BO218" s="2"/>
      <c r="BP218" s="2"/>
      <c r="BQ218" s="2"/>
      <c r="BR218" s="2"/>
      <c r="BV218" s="28"/>
      <c r="BW218" s="28"/>
      <c r="BX218" s="28"/>
      <c r="BY218" s="28"/>
      <c r="BZ218" s="28"/>
      <c r="CI218" s="12">
        <f t="shared" si="276"/>
        <v>0</v>
      </c>
      <c r="CJ218" s="13" t="str">
        <f t="shared" si="277"/>
        <v/>
      </c>
      <c r="CK218" s="2" t="str">
        <f t="shared" si="278"/>
        <v/>
      </c>
      <c r="CL218" s="2" t="str">
        <f t="shared" si="279"/>
        <v/>
      </c>
      <c r="CM218" s="2"/>
      <c r="CN218" s="2"/>
      <c r="CO218" s="2"/>
      <c r="CP218" s="2"/>
      <c r="CT218" s="79"/>
      <c r="CU218" s="79"/>
      <c r="CV218" s="79"/>
      <c r="CW218" s="79"/>
      <c r="CX218" s="79"/>
      <c r="DG218" s="12">
        <f t="shared" si="280"/>
        <v>161</v>
      </c>
      <c r="DH218" s="13">
        <f t="shared" si="281"/>
        <v>12.37987</v>
      </c>
      <c r="DI218" s="2">
        <f t="shared" si="282"/>
        <v>12.19683</v>
      </c>
      <c r="DJ218" s="2">
        <f t="shared" si="283"/>
        <v>12.29426</v>
      </c>
      <c r="DK218" s="2"/>
      <c r="DL218" s="2"/>
      <c r="DM218" s="2"/>
      <c r="DN218" s="2"/>
      <c r="DR218" s="79"/>
      <c r="DS218" s="79"/>
      <c r="DT218" s="79"/>
      <c r="DU218" s="79"/>
      <c r="DV218" s="79"/>
      <c r="EE218" s="12">
        <f t="shared" si="284"/>
        <v>161</v>
      </c>
      <c r="EF218" s="13">
        <f t="shared" si="285"/>
        <v>2.5720700000000001</v>
      </c>
      <c r="EG218" s="2">
        <f t="shared" si="286"/>
        <v>2.6238600000000001</v>
      </c>
      <c r="EH218" s="2">
        <f t="shared" si="287"/>
        <v>2.5287395652173905</v>
      </c>
      <c r="EI218" s="2"/>
      <c r="EJ218" s="2"/>
      <c r="EK218" s="2"/>
      <c r="EL218" s="2"/>
      <c r="EP218" s="79"/>
      <c r="EQ218" s="79"/>
      <c r="ER218" s="79"/>
      <c r="ES218" s="79"/>
      <c r="ET218" s="79"/>
      <c r="FC218" s="12">
        <f t="shared" si="288"/>
        <v>161</v>
      </c>
      <c r="FD218" s="13">
        <f t="shared" si="289"/>
        <v>1.6934499999999999</v>
      </c>
      <c r="FE218" s="2">
        <f t="shared" si="290"/>
        <v>1.80924</v>
      </c>
      <c r="FF218" s="2">
        <f t="shared" si="291"/>
        <v>1.7050086956521742</v>
      </c>
      <c r="FG218" s="2"/>
      <c r="FH218" s="2"/>
      <c r="FI218" s="2"/>
      <c r="FJ218" s="2"/>
      <c r="FN218" s="79"/>
      <c r="FO218" s="79"/>
      <c r="FP218" s="79"/>
      <c r="FQ218" s="79"/>
      <c r="FR218" s="79"/>
      <c r="GA218" s="12">
        <f t="shared" si="292"/>
        <v>161</v>
      </c>
      <c r="GB218" s="13">
        <f t="shared" si="293"/>
        <v>2.6141299999999998</v>
      </c>
      <c r="GC218" s="2">
        <f t="shared" si="294"/>
        <v>2.5732400000000002</v>
      </c>
      <c r="GD218" s="2">
        <f t="shared" si="295"/>
        <v>2.5963495652173916</v>
      </c>
      <c r="GE218" s="2"/>
      <c r="GF218" s="2"/>
      <c r="GG218" s="2"/>
      <c r="GH218" s="2"/>
    </row>
    <row r="219" spans="2:190" x14ac:dyDescent="0.25">
      <c r="B219" s="28"/>
      <c r="C219" s="28"/>
      <c r="D219" s="28"/>
      <c r="E219" s="28"/>
      <c r="F219" s="28"/>
      <c r="O219" s="12">
        <f t="shared" si="264"/>
        <v>162</v>
      </c>
      <c r="P219" s="13">
        <f t="shared" si="265"/>
        <v>85.638249999999999</v>
      </c>
      <c r="Q219" s="2">
        <f t="shared" si="266"/>
        <v>85.041210000000007</v>
      </c>
      <c r="R219" s="2">
        <f t="shared" si="267"/>
        <v>85.451446739130446</v>
      </c>
      <c r="S219" s="2"/>
      <c r="T219" s="2"/>
      <c r="U219" s="2"/>
      <c r="V219" s="2"/>
      <c r="Z219" s="108"/>
      <c r="AA219" s="108"/>
      <c r="AB219" s="108"/>
      <c r="AC219" s="108"/>
      <c r="AD219" s="108"/>
      <c r="AM219" s="12">
        <f t="shared" si="268"/>
        <v>162</v>
      </c>
      <c r="AN219" s="13">
        <f t="shared" si="269"/>
        <v>65.965360000000004</v>
      </c>
      <c r="AO219" s="2">
        <f t="shared" si="270"/>
        <v>65.161029999999997</v>
      </c>
      <c r="AP219" s="2">
        <f t="shared" si="271"/>
        <v>66.019610869565255</v>
      </c>
      <c r="AQ219" s="2"/>
      <c r="AR219" s="2"/>
      <c r="AS219" s="2"/>
      <c r="AT219" s="2"/>
      <c r="AX219" s="75"/>
      <c r="AY219" s="75"/>
      <c r="AZ219" s="75"/>
      <c r="BA219" s="75"/>
      <c r="BB219" s="75"/>
      <c r="BK219" s="12">
        <f t="shared" si="272"/>
        <v>162</v>
      </c>
      <c r="BL219" s="13">
        <f t="shared" si="273"/>
        <v>11.530379999999999</v>
      </c>
      <c r="BM219" s="2">
        <f t="shared" si="274"/>
        <v>11.52538</v>
      </c>
      <c r="BN219" s="2">
        <f t="shared" si="275"/>
        <v>10.827123043478258</v>
      </c>
      <c r="BO219" s="2"/>
      <c r="BP219" s="2"/>
      <c r="BQ219" s="2"/>
      <c r="BR219" s="2"/>
      <c r="BV219" s="28"/>
      <c r="BW219" s="28"/>
      <c r="BX219" s="28"/>
      <c r="BY219" s="28"/>
      <c r="BZ219" s="28"/>
      <c r="CI219" s="12">
        <f t="shared" si="276"/>
        <v>0</v>
      </c>
      <c r="CJ219" s="13" t="str">
        <f t="shared" si="277"/>
        <v/>
      </c>
      <c r="CK219" s="2" t="str">
        <f t="shared" si="278"/>
        <v/>
      </c>
      <c r="CL219" s="2" t="str">
        <f t="shared" si="279"/>
        <v/>
      </c>
      <c r="CM219" s="2"/>
      <c r="CN219" s="2"/>
      <c r="CO219" s="2"/>
      <c r="CP219" s="2"/>
      <c r="CT219" s="79"/>
      <c r="CU219" s="79"/>
      <c r="CV219" s="79"/>
      <c r="CW219" s="79"/>
      <c r="CX219" s="79"/>
      <c r="DG219" s="12">
        <f t="shared" si="280"/>
        <v>162</v>
      </c>
      <c r="DH219" s="13">
        <f t="shared" si="281"/>
        <v>12.375640000000001</v>
      </c>
      <c r="DI219" s="2">
        <f t="shared" si="282"/>
        <v>12.323320000000001</v>
      </c>
      <c r="DJ219" s="2">
        <f t="shared" si="283"/>
        <v>12.42075</v>
      </c>
      <c r="DK219" s="2"/>
      <c r="DL219" s="2"/>
      <c r="DM219" s="2"/>
      <c r="DN219" s="2"/>
      <c r="DR219" s="79"/>
      <c r="DS219" s="79"/>
      <c r="DT219" s="79"/>
      <c r="DU219" s="79"/>
      <c r="DV219" s="79"/>
      <c r="EE219" s="12">
        <f t="shared" si="284"/>
        <v>162</v>
      </c>
      <c r="EF219" s="13">
        <f t="shared" si="285"/>
        <v>2.5625300000000002</v>
      </c>
      <c r="EG219" s="2">
        <f t="shared" si="286"/>
        <v>2.62995</v>
      </c>
      <c r="EH219" s="2">
        <f t="shared" si="287"/>
        <v>2.5348295652173904</v>
      </c>
      <c r="EI219" s="2"/>
      <c r="EJ219" s="2"/>
      <c r="EK219" s="2"/>
      <c r="EL219" s="2"/>
      <c r="EP219" s="79"/>
      <c r="EQ219" s="79"/>
      <c r="ER219" s="79"/>
      <c r="ES219" s="79"/>
      <c r="ET219" s="79"/>
      <c r="FC219" s="12">
        <f t="shared" si="288"/>
        <v>162</v>
      </c>
      <c r="FD219" s="13">
        <f t="shared" si="289"/>
        <v>1.6707700000000001</v>
      </c>
      <c r="FE219" s="2">
        <f t="shared" si="290"/>
        <v>1.7738400000000001</v>
      </c>
      <c r="FF219" s="2">
        <f t="shared" si="291"/>
        <v>1.6696086956521743</v>
      </c>
      <c r="FG219" s="2"/>
      <c r="FH219" s="2"/>
      <c r="FI219" s="2"/>
      <c r="FJ219" s="2"/>
      <c r="FN219" s="79"/>
      <c r="FO219" s="79"/>
      <c r="FP219" s="79"/>
      <c r="FQ219" s="79"/>
      <c r="FR219" s="79"/>
      <c r="GA219" s="12">
        <f t="shared" si="292"/>
        <v>162</v>
      </c>
      <c r="GB219" s="13">
        <f t="shared" si="293"/>
        <v>2.6092900000000001</v>
      </c>
      <c r="GC219" s="2">
        <f t="shared" si="294"/>
        <v>2.5558399999999999</v>
      </c>
      <c r="GD219" s="2">
        <f t="shared" si="295"/>
        <v>2.5789495652173913</v>
      </c>
      <c r="GE219" s="2"/>
      <c r="GF219" s="2"/>
      <c r="GG219" s="2"/>
      <c r="GH219" s="2"/>
    </row>
    <row r="220" spans="2:190" x14ac:dyDescent="0.25">
      <c r="B220" s="28"/>
      <c r="C220" s="28"/>
      <c r="D220" s="28"/>
      <c r="E220" s="28"/>
      <c r="F220" s="28"/>
      <c r="O220" s="12">
        <f t="shared" si="264"/>
        <v>181</v>
      </c>
      <c r="P220" s="13">
        <f t="shared" si="265"/>
        <v>90.379919999999998</v>
      </c>
      <c r="Q220" s="2">
        <f t="shared" si="266"/>
        <v>89.931359999999998</v>
      </c>
      <c r="R220" s="2">
        <f t="shared" si="267"/>
        <v>90.341596739130438</v>
      </c>
      <c r="S220" s="2"/>
      <c r="T220" s="2"/>
      <c r="U220" s="2"/>
      <c r="V220" s="2"/>
      <c r="Z220" s="108"/>
      <c r="AA220" s="108"/>
      <c r="AB220" s="108"/>
      <c r="AC220" s="108"/>
      <c r="AD220" s="108"/>
      <c r="AM220" s="12">
        <f t="shared" si="268"/>
        <v>181</v>
      </c>
      <c r="AN220" s="13">
        <f t="shared" si="269"/>
        <v>65.543019999999999</v>
      </c>
      <c r="AO220" s="2">
        <f t="shared" si="270"/>
        <v>64.986720000000005</v>
      </c>
      <c r="AP220" s="2">
        <f t="shared" si="271"/>
        <v>65.845300869565264</v>
      </c>
      <c r="AQ220" s="2"/>
      <c r="AR220" s="2"/>
      <c r="AS220" s="2"/>
      <c r="AT220" s="2"/>
      <c r="AX220" s="75"/>
      <c r="AY220" s="75"/>
      <c r="AZ220" s="75"/>
      <c r="BA220" s="75"/>
      <c r="BB220" s="75"/>
      <c r="BK220" s="12">
        <f t="shared" si="272"/>
        <v>181</v>
      </c>
      <c r="BL220" s="13">
        <f t="shared" si="273"/>
        <v>13.546580000000001</v>
      </c>
      <c r="BM220" s="2">
        <f t="shared" si="274"/>
        <v>13.23227</v>
      </c>
      <c r="BN220" s="2">
        <f t="shared" si="275"/>
        <v>12.534013043478257</v>
      </c>
      <c r="BO220" s="2"/>
      <c r="BP220" s="2"/>
      <c r="BQ220" s="2"/>
      <c r="BR220" s="2"/>
      <c r="BV220" s="28"/>
      <c r="BW220" s="28"/>
      <c r="BX220" s="28"/>
      <c r="BY220" s="28"/>
      <c r="BZ220" s="28"/>
      <c r="CI220" s="12">
        <f t="shared" si="276"/>
        <v>0</v>
      </c>
      <c r="CJ220" s="13" t="str">
        <f t="shared" si="277"/>
        <v/>
      </c>
      <c r="CK220" s="2" t="str">
        <f t="shared" si="278"/>
        <v/>
      </c>
      <c r="CL220" s="2" t="str">
        <f t="shared" si="279"/>
        <v/>
      </c>
      <c r="CM220" s="2"/>
      <c r="CN220" s="2"/>
      <c r="CO220" s="2"/>
      <c r="CP220" s="2"/>
      <c r="CT220" s="79"/>
      <c r="CU220" s="79"/>
      <c r="CV220" s="79"/>
      <c r="CW220" s="79"/>
      <c r="CX220" s="79"/>
      <c r="DG220" s="12">
        <f t="shared" si="280"/>
        <v>181</v>
      </c>
      <c r="DH220" s="13">
        <f t="shared" si="281"/>
        <v>11.203250000000001</v>
      </c>
      <c r="DI220" s="2">
        <f t="shared" si="282"/>
        <v>11.051069999999999</v>
      </c>
      <c r="DJ220" s="2">
        <f t="shared" si="283"/>
        <v>11.148499999999999</v>
      </c>
      <c r="DK220" s="2"/>
      <c r="DL220" s="2"/>
      <c r="DM220" s="2"/>
      <c r="DN220" s="2"/>
      <c r="DR220" s="79"/>
      <c r="DS220" s="79"/>
      <c r="DT220" s="79"/>
      <c r="DU220" s="79"/>
      <c r="DV220" s="79"/>
      <c r="EE220" s="12">
        <f t="shared" si="284"/>
        <v>181</v>
      </c>
      <c r="EF220" s="13">
        <f t="shared" si="285"/>
        <v>2.7575599999999998</v>
      </c>
      <c r="EG220" s="2">
        <f t="shared" si="286"/>
        <v>2.7414800000000001</v>
      </c>
      <c r="EH220" s="2">
        <f t="shared" si="287"/>
        <v>2.6463595652173906</v>
      </c>
      <c r="EI220" s="2"/>
      <c r="EJ220" s="2"/>
      <c r="EK220" s="2"/>
      <c r="EL220" s="2"/>
      <c r="EP220" s="79"/>
      <c r="EQ220" s="79"/>
      <c r="ER220" s="79"/>
      <c r="ES220" s="79"/>
      <c r="ET220" s="79"/>
      <c r="FC220" s="12">
        <f t="shared" si="288"/>
        <v>181</v>
      </c>
      <c r="FD220" s="13">
        <f t="shared" si="289"/>
        <v>1.91808</v>
      </c>
      <c r="FE220" s="2">
        <f t="shared" si="290"/>
        <v>2.03674</v>
      </c>
      <c r="FF220" s="2">
        <f t="shared" si="291"/>
        <v>1.9325086956521742</v>
      </c>
      <c r="FG220" s="2"/>
      <c r="FH220" s="2"/>
      <c r="FI220" s="2"/>
      <c r="FJ220" s="2"/>
      <c r="FN220" s="79"/>
      <c r="FO220" s="79"/>
      <c r="FP220" s="79"/>
      <c r="FQ220" s="79"/>
      <c r="FR220" s="79"/>
      <c r="GA220" s="12">
        <f t="shared" si="292"/>
        <v>181</v>
      </c>
      <c r="GB220" s="13">
        <f t="shared" si="293"/>
        <v>2.7232599999999998</v>
      </c>
      <c r="GC220" s="2">
        <f t="shared" si="294"/>
        <v>2.8899900000000001</v>
      </c>
      <c r="GD220" s="2">
        <f t="shared" si="295"/>
        <v>2.9130995652173914</v>
      </c>
      <c r="GE220" s="2"/>
      <c r="GF220" s="2"/>
      <c r="GG220" s="2"/>
      <c r="GH220" s="2"/>
    </row>
    <row r="221" spans="2:190" x14ac:dyDescent="0.25">
      <c r="B221" s="28"/>
      <c r="C221" s="28"/>
      <c r="D221" s="28"/>
      <c r="E221" s="28"/>
      <c r="F221" s="28"/>
      <c r="O221" s="12">
        <f t="shared" si="264"/>
        <v>182</v>
      </c>
      <c r="P221" s="13">
        <f t="shared" si="265"/>
        <v>90.17792</v>
      </c>
      <c r="Q221" s="2">
        <f t="shared" si="266"/>
        <v>89.892759999999996</v>
      </c>
      <c r="R221" s="2">
        <f t="shared" si="267"/>
        <v>90.302996739130435</v>
      </c>
      <c r="S221" s="2"/>
      <c r="T221" s="2"/>
      <c r="U221" s="2"/>
      <c r="V221" s="2"/>
      <c r="Z221" s="108"/>
      <c r="AA221" s="108"/>
      <c r="AB221" s="108"/>
      <c r="AC221" s="108"/>
      <c r="AD221" s="108"/>
      <c r="AM221" s="12">
        <f t="shared" si="268"/>
        <v>182</v>
      </c>
      <c r="AN221" s="13">
        <f t="shared" si="269"/>
        <v>65.625569999999996</v>
      </c>
      <c r="AO221" s="2">
        <f t="shared" si="270"/>
        <v>64.970579999999998</v>
      </c>
      <c r="AP221" s="2">
        <f t="shared" si="271"/>
        <v>65.829160869565257</v>
      </c>
      <c r="AQ221" s="2"/>
      <c r="AR221" s="2"/>
      <c r="AS221" s="2"/>
      <c r="AT221" s="2"/>
      <c r="AX221" s="75"/>
      <c r="AY221" s="75"/>
      <c r="AZ221" s="75"/>
      <c r="BA221" s="75"/>
      <c r="BB221" s="75"/>
      <c r="BK221" s="12">
        <f t="shared" si="272"/>
        <v>182</v>
      </c>
      <c r="BL221" s="13">
        <f t="shared" si="273"/>
        <v>13.61664</v>
      </c>
      <c r="BM221" s="2">
        <f t="shared" si="274"/>
        <v>13.141109999999999</v>
      </c>
      <c r="BN221" s="2">
        <f t="shared" si="275"/>
        <v>12.442853043478257</v>
      </c>
      <c r="BO221" s="2"/>
      <c r="BP221" s="2"/>
      <c r="BQ221" s="2"/>
      <c r="BR221" s="2"/>
      <c r="BV221" s="28"/>
      <c r="BW221" s="28"/>
      <c r="BX221" s="28"/>
      <c r="BY221" s="28"/>
      <c r="BZ221" s="28"/>
      <c r="CI221" s="12">
        <f t="shared" si="276"/>
        <v>0</v>
      </c>
      <c r="CJ221" s="13" t="str">
        <f t="shared" si="277"/>
        <v/>
      </c>
      <c r="CK221" s="2" t="str">
        <f t="shared" si="278"/>
        <v/>
      </c>
      <c r="CL221" s="2" t="str">
        <f t="shared" si="279"/>
        <v/>
      </c>
      <c r="CM221" s="2"/>
      <c r="CN221" s="2"/>
      <c r="CO221" s="2"/>
      <c r="CP221" s="2"/>
      <c r="CT221" s="79"/>
      <c r="CU221" s="79"/>
      <c r="CV221" s="79"/>
      <c r="CW221" s="79"/>
      <c r="CX221" s="79"/>
      <c r="DG221" s="12">
        <f t="shared" si="280"/>
        <v>182</v>
      </c>
      <c r="DH221" s="13">
        <f t="shared" si="281"/>
        <v>11.24567</v>
      </c>
      <c r="DI221" s="2">
        <f t="shared" si="282"/>
        <v>11.093819999999999</v>
      </c>
      <c r="DJ221" s="2">
        <f t="shared" si="283"/>
        <v>11.191249999999998</v>
      </c>
      <c r="DK221" s="2"/>
      <c r="DL221" s="2"/>
      <c r="DM221" s="2"/>
      <c r="DN221" s="2"/>
      <c r="DR221" s="79"/>
      <c r="DS221" s="79"/>
      <c r="DT221" s="79"/>
      <c r="DU221" s="79"/>
      <c r="DV221" s="79"/>
      <c r="EE221" s="12">
        <f t="shared" si="284"/>
        <v>182</v>
      </c>
      <c r="EF221" s="13">
        <f t="shared" si="285"/>
        <v>2.7559499999999999</v>
      </c>
      <c r="EG221" s="2">
        <f t="shared" si="286"/>
        <v>2.7305199999999998</v>
      </c>
      <c r="EH221" s="2">
        <f t="shared" si="287"/>
        <v>2.6353995652173903</v>
      </c>
      <c r="EI221" s="2"/>
      <c r="EJ221" s="2"/>
      <c r="EK221" s="2"/>
      <c r="EL221" s="2"/>
      <c r="EP221" s="79"/>
      <c r="EQ221" s="79"/>
      <c r="ER221" s="79"/>
      <c r="ES221" s="79"/>
      <c r="ET221" s="79"/>
      <c r="FC221" s="12">
        <f t="shared" si="288"/>
        <v>182</v>
      </c>
      <c r="FD221" s="13">
        <f t="shared" si="289"/>
        <v>1.91276</v>
      </c>
      <c r="FE221" s="2">
        <f t="shared" si="290"/>
        <v>2.0200499999999999</v>
      </c>
      <c r="FF221" s="2">
        <f t="shared" si="291"/>
        <v>1.9158186956521741</v>
      </c>
      <c r="FG221" s="2"/>
      <c r="FH221" s="2"/>
      <c r="FI221" s="2"/>
      <c r="FJ221" s="2"/>
      <c r="FN221" s="79"/>
      <c r="FO221" s="79"/>
      <c r="FP221" s="79"/>
      <c r="FQ221" s="79"/>
      <c r="FR221" s="79"/>
      <c r="GA221" s="12">
        <f t="shared" si="292"/>
        <v>182</v>
      </c>
      <c r="GB221" s="13">
        <f t="shared" si="293"/>
        <v>2.73631</v>
      </c>
      <c r="GC221" s="2">
        <f t="shared" si="294"/>
        <v>2.8527399999999998</v>
      </c>
      <c r="GD221" s="2">
        <f t="shared" si="295"/>
        <v>2.8758495652173912</v>
      </c>
      <c r="GE221" s="2"/>
      <c r="GF221" s="2"/>
      <c r="GG221" s="2"/>
      <c r="GH221" s="2"/>
    </row>
    <row r="222" spans="2:190" x14ac:dyDescent="0.25">
      <c r="B222" s="28"/>
      <c r="C222" s="28"/>
      <c r="D222" s="28"/>
      <c r="E222" s="28"/>
      <c r="F222" s="28"/>
      <c r="O222" s="12">
        <f t="shared" si="264"/>
        <v>191</v>
      </c>
      <c r="P222" s="13">
        <f t="shared" si="265"/>
        <v>87.450280000000006</v>
      </c>
      <c r="Q222" s="2">
        <f t="shared" si="266"/>
        <v>87.020120000000006</v>
      </c>
      <c r="R222" s="2">
        <f t="shared" si="267"/>
        <v>87.430356739130445</v>
      </c>
      <c r="S222" s="2"/>
      <c r="T222" s="2"/>
      <c r="U222" s="2"/>
      <c r="V222" s="2"/>
      <c r="Z222" s="108"/>
      <c r="AA222" s="108"/>
      <c r="AB222" s="108"/>
      <c r="AC222" s="108"/>
      <c r="AD222" s="108"/>
      <c r="AM222" s="12">
        <f t="shared" si="268"/>
        <v>191</v>
      </c>
      <c r="AN222" s="13">
        <f t="shared" si="269"/>
        <v>65.042289999999994</v>
      </c>
      <c r="AO222" s="2">
        <f t="shared" si="270"/>
        <v>64.767849999999996</v>
      </c>
      <c r="AP222" s="2">
        <f t="shared" si="271"/>
        <v>65.626430869565255</v>
      </c>
      <c r="AQ222" s="2"/>
      <c r="AR222" s="2"/>
      <c r="AS222" s="2"/>
      <c r="AT222" s="2"/>
      <c r="AX222" s="75"/>
      <c r="AY222" s="75"/>
      <c r="AZ222" s="75"/>
      <c r="BA222" s="75"/>
      <c r="BB222" s="75"/>
      <c r="BK222" s="12">
        <f t="shared" si="272"/>
        <v>191</v>
      </c>
      <c r="BL222" s="13">
        <f t="shared" si="273"/>
        <v>12.80104</v>
      </c>
      <c r="BM222" s="2">
        <f t="shared" si="274"/>
        <v>12.607419999999999</v>
      </c>
      <c r="BN222" s="2">
        <f t="shared" si="275"/>
        <v>11.909163043478257</v>
      </c>
      <c r="BO222" s="2"/>
      <c r="BP222" s="2"/>
      <c r="BQ222" s="2"/>
      <c r="BR222" s="2"/>
      <c r="BV222" s="28"/>
      <c r="BW222" s="28"/>
      <c r="BX222" s="28"/>
      <c r="BY222" s="28"/>
      <c r="BZ222" s="28"/>
      <c r="CI222" s="12">
        <f t="shared" si="276"/>
        <v>0</v>
      </c>
      <c r="CJ222" s="13" t="str">
        <f t="shared" si="277"/>
        <v/>
      </c>
      <c r="CK222" s="2" t="str">
        <f t="shared" si="278"/>
        <v/>
      </c>
      <c r="CL222" s="2" t="str">
        <f t="shared" si="279"/>
        <v/>
      </c>
      <c r="CM222" s="2"/>
      <c r="CN222" s="2"/>
      <c r="CO222" s="2"/>
      <c r="CP222" s="2"/>
      <c r="CT222" s="79"/>
      <c r="CU222" s="79"/>
      <c r="CV222" s="79"/>
      <c r="CW222" s="79"/>
      <c r="CX222" s="79"/>
      <c r="DG222" s="12">
        <f t="shared" si="280"/>
        <v>191</v>
      </c>
      <c r="DH222" s="13">
        <f t="shared" si="281"/>
        <v>11.958930000000001</v>
      </c>
      <c r="DI222" s="2">
        <f t="shared" si="282"/>
        <v>11.82371</v>
      </c>
      <c r="DJ222" s="2">
        <f t="shared" si="283"/>
        <v>11.921139999999999</v>
      </c>
      <c r="DK222" s="2"/>
      <c r="DL222" s="2"/>
      <c r="DM222" s="2"/>
      <c r="DN222" s="2"/>
      <c r="DR222" s="79"/>
      <c r="DS222" s="79"/>
      <c r="DT222" s="79"/>
      <c r="DU222" s="79"/>
      <c r="DV222" s="79"/>
      <c r="EE222" s="12">
        <f t="shared" si="284"/>
        <v>191</v>
      </c>
      <c r="EF222" s="13">
        <f t="shared" si="285"/>
        <v>2.67598</v>
      </c>
      <c r="EG222" s="2">
        <f t="shared" si="286"/>
        <v>2.7191900000000002</v>
      </c>
      <c r="EH222" s="2">
        <f t="shared" si="287"/>
        <v>2.6240695652173907</v>
      </c>
      <c r="EI222" s="2"/>
      <c r="EJ222" s="2"/>
      <c r="EK222" s="2"/>
      <c r="EL222" s="2"/>
      <c r="EP222" s="79"/>
      <c r="EQ222" s="79"/>
      <c r="ER222" s="79"/>
      <c r="ES222" s="79"/>
      <c r="ET222" s="79"/>
      <c r="FC222" s="12">
        <f t="shared" si="288"/>
        <v>191</v>
      </c>
      <c r="FD222" s="13">
        <f t="shared" si="289"/>
        <v>1.8563799999999999</v>
      </c>
      <c r="FE222" s="2">
        <f t="shared" si="290"/>
        <v>1.9438899999999999</v>
      </c>
      <c r="FF222" s="2">
        <f t="shared" si="291"/>
        <v>1.8396586956521741</v>
      </c>
      <c r="FG222" s="2"/>
      <c r="FH222" s="2"/>
      <c r="FI222" s="2"/>
      <c r="FJ222" s="2"/>
      <c r="FN222" s="79"/>
      <c r="FO222" s="79"/>
      <c r="FP222" s="79"/>
      <c r="FQ222" s="79"/>
      <c r="FR222" s="79"/>
      <c r="GA222" s="12">
        <f t="shared" si="292"/>
        <v>191</v>
      </c>
      <c r="GB222" s="13">
        <f t="shared" si="293"/>
        <v>2.7948499999999998</v>
      </c>
      <c r="GC222" s="2">
        <f t="shared" si="294"/>
        <v>2.7384900000000001</v>
      </c>
      <c r="GD222" s="2">
        <f t="shared" si="295"/>
        <v>2.7615995652173915</v>
      </c>
      <c r="GE222" s="2"/>
      <c r="GF222" s="2"/>
      <c r="GG222" s="2"/>
      <c r="GH222" s="2"/>
    </row>
    <row r="223" spans="2:190" x14ac:dyDescent="0.25">
      <c r="B223" s="28"/>
      <c r="C223" s="28"/>
      <c r="D223" s="28"/>
      <c r="E223" s="28"/>
      <c r="F223" s="28"/>
      <c r="O223" s="12">
        <f t="shared" ref="O223:O250" si="296">A43</f>
        <v>201</v>
      </c>
      <c r="P223" s="13">
        <f t="shared" ref="P223:P250" si="297">IF(B43="","",B43)</f>
        <v>84.73263</v>
      </c>
      <c r="Q223" s="2">
        <f t="shared" ref="Q223:Q250" si="298">IF(F43="","",F43)</f>
        <v>84.452380000000005</v>
      </c>
      <c r="R223" s="2">
        <f t="shared" ref="R223:R250" si="299">IF(J43="","",J43)</f>
        <v>84.862616739130445</v>
      </c>
      <c r="S223" s="2"/>
      <c r="T223" s="2"/>
      <c r="U223" s="2"/>
      <c r="V223" s="2"/>
      <c r="Z223" s="108"/>
      <c r="AA223" s="108"/>
      <c r="AB223" s="108"/>
      <c r="AC223" s="108"/>
      <c r="AD223" s="108"/>
      <c r="AM223" s="12">
        <f t="shared" si="268"/>
        <v>201</v>
      </c>
      <c r="AN223" s="13">
        <f t="shared" si="269"/>
        <v>65.371880000000004</v>
      </c>
      <c r="AO223" s="2">
        <f t="shared" si="270"/>
        <v>65.576700000000002</v>
      </c>
      <c r="AP223" s="2">
        <f t="shared" si="271"/>
        <v>66.435280869565261</v>
      </c>
      <c r="AQ223" s="2"/>
      <c r="AR223" s="2"/>
      <c r="AS223" s="2"/>
      <c r="AT223" s="2"/>
      <c r="AX223" s="75"/>
      <c r="AY223" s="75"/>
      <c r="AZ223" s="75"/>
      <c r="BA223" s="75"/>
      <c r="BB223" s="75"/>
      <c r="BK223" s="12">
        <f t="shared" ref="BK223:BK250" si="300">AW43</f>
        <v>201</v>
      </c>
      <c r="BL223" s="13">
        <f t="shared" ref="BL223:BL250" si="301">IF(AX43="","",AX43)</f>
        <v>13.17756</v>
      </c>
      <c r="BM223" s="2">
        <f t="shared" ref="BM223:BM250" si="302">IF(BB43="","",BB43)</f>
        <v>13.101369999999999</v>
      </c>
      <c r="BN223" s="2">
        <f t="shared" ref="BN223:BN250" si="303">IF(BF43="","",BF43)</f>
        <v>12.403113043478257</v>
      </c>
      <c r="BO223" s="2"/>
      <c r="BP223" s="2"/>
      <c r="BQ223" s="2"/>
      <c r="BR223" s="2"/>
      <c r="BV223" s="28"/>
      <c r="BW223" s="28"/>
      <c r="BX223" s="28"/>
      <c r="BY223" s="28"/>
      <c r="BZ223" s="28"/>
      <c r="CI223" s="12">
        <f t="shared" ref="CI223:CI250" si="304">BU43</f>
        <v>0</v>
      </c>
      <c r="CJ223" s="13" t="str">
        <f t="shared" ref="CJ223:CJ250" si="305">IF(BV43="","",BV43)</f>
        <v/>
      </c>
      <c r="CK223" s="2" t="str">
        <f t="shared" ref="CK223:CK250" si="306">IF(BZ43="","",BZ43)</f>
        <v/>
      </c>
      <c r="CL223" s="2" t="str">
        <f t="shared" ref="CL223:CL250" si="307">IF(CD43="","",CD43)</f>
        <v/>
      </c>
      <c r="CM223" s="2"/>
      <c r="CN223" s="2"/>
      <c r="CO223" s="2"/>
      <c r="CP223" s="2"/>
      <c r="CT223" s="79"/>
      <c r="CU223" s="79"/>
      <c r="CV223" s="79"/>
      <c r="CW223" s="79"/>
      <c r="CX223" s="79"/>
      <c r="DG223" s="12">
        <f t="shared" ref="DG223:DG250" si="308">CS43</f>
        <v>201</v>
      </c>
      <c r="DH223" s="13">
        <f t="shared" ref="DH223:DH250" si="309">IF(CT43="","",CT43)</f>
        <v>12.767099999999999</v>
      </c>
      <c r="DI223" s="2">
        <f t="shared" ref="DI223:DI250" si="310">IF(CX43="","",CX43)</f>
        <v>12.625999999999999</v>
      </c>
      <c r="DJ223" s="2">
        <f t="shared" ref="DJ223:DJ250" si="311">IF(DB43="","",DB43)</f>
        <v>12.723429999999999</v>
      </c>
      <c r="DK223" s="2"/>
      <c r="DL223" s="2"/>
      <c r="DM223" s="2"/>
      <c r="DN223" s="2"/>
      <c r="DR223" s="79"/>
      <c r="DS223" s="79"/>
      <c r="DT223" s="79"/>
      <c r="DU223" s="79"/>
      <c r="DV223" s="79"/>
      <c r="EE223" s="12">
        <f t="shared" ref="EE223:EE250" si="312">DQ43</f>
        <v>201</v>
      </c>
      <c r="EF223" s="13">
        <f t="shared" ref="EF223:EF250" si="313">IF(DR43="","",DR43)</f>
        <v>2.6843499999999998</v>
      </c>
      <c r="EG223" s="2">
        <f t="shared" ref="EG223:EG250" si="314">IF(DV43="","",DV43)</f>
        <v>2.8427799999999999</v>
      </c>
      <c r="EH223" s="2">
        <f t="shared" ref="EH223:EH250" si="315">IF(DZ43="","",DZ43)</f>
        <v>2.7476595652173903</v>
      </c>
      <c r="EI223" s="2"/>
      <c r="EJ223" s="2"/>
      <c r="EK223" s="2"/>
      <c r="EL223" s="2"/>
      <c r="EP223" s="79"/>
      <c r="EQ223" s="79"/>
      <c r="ER223" s="79"/>
      <c r="ES223" s="79"/>
      <c r="ET223" s="79"/>
      <c r="FC223" s="12">
        <f t="shared" ref="FC223:FC250" si="316">EO43</f>
        <v>201</v>
      </c>
      <c r="FD223" s="13">
        <f t="shared" ref="FD223:FD250" si="317">IF(EP43="","",EP43)</f>
        <v>1.58403</v>
      </c>
      <c r="FE223" s="2">
        <f t="shared" ref="FE223:FE250" si="318">IF(ET43="","",ET43)</f>
        <v>1.6461300000000001</v>
      </c>
      <c r="FF223" s="2">
        <f t="shared" ref="FF223:FF250" si="319">IF(EX43="","",EX43)</f>
        <v>1.5418986956521743</v>
      </c>
      <c r="FG223" s="2"/>
      <c r="FH223" s="2"/>
      <c r="FI223" s="2"/>
      <c r="FJ223" s="2"/>
      <c r="FN223" s="79"/>
      <c r="FO223" s="79"/>
      <c r="FP223" s="79"/>
      <c r="FQ223" s="79"/>
      <c r="FR223" s="79"/>
      <c r="GA223" s="12">
        <f t="shared" si="292"/>
        <v>201</v>
      </c>
      <c r="GB223" s="13">
        <f t="shared" si="293"/>
        <v>2.5975999999999999</v>
      </c>
      <c r="GC223" s="2">
        <f t="shared" si="294"/>
        <v>2.4</v>
      </c>
      <c r="GD223" s="2">
        <f t="shared" si="295"/>
        <v>2.4231095652173913</v>
      </c>
      <c r="GE223" s="2"/>
      <c r="GF223" s="2"/>
      <c r="GG223" s="2"/>
      <c r="GH223" s="2"/>
    </row>
    <row r="224" spans="2:190" x14ac:dyDescent="0.25">
      <c r="B224" s="28"/>
      <c r="C224" s="28"/>
      <c r="D224" s="28"/>
      <c r="E224" s="28"/>
      <c r="F224" s="28"/>
      <c r="O224" s="12">
        <f t="shared" si="296"/>
        <v>202</v>
      </c>
      <c r="P224" s="13">
        <f t="shared" si="297"/>
        <v>84.719480000000004</v>
      </c>
      <c r="Q224" s="2">
        <f t="shared" si="298"/>
        <v>84.478219999999993</v>
      </c>
      <c r="R224" s="2">
        <f t="shared" si="299"/>
        <v>84.888456739130433</v>
      </c>
      <c r="S224" s="2"/>
      <c r="T224" s="2"/>
      <c r="U224" s="2"/>
      <c r="V224" s="2"/>
      <c r="Z224" s="108"/>
      <c r="AA224" s="108"/>
      <c r="AB224" s="108"/>
      <c r="AC224" s="108"/>
      <c r="AD224" s="108"/>
      <c r="AM224" s="12">
        <f t="shared" si="268"/>
        <v>202</v>
      </c>
      <c r="AN224" s="13">
        <f t="shared" si="269"/>
        <v>65.301630000000003</v>
      </c>
      <c r="AO224" s="2">
        <f t="shared" si="270"/>
        <v>65.067310000000006</v>
      </c>
      <c r="AP224" s="2">
        <f t="shared" si="271"/>
        <v>65.925890869565265</v>
      </c>
      <c r="AQ224" s="2"/>
      <c r="AR224" s="2"/>
      <c r="AS224" s="2"/>
      <c r="AT224" s="2"/>
      <c r="AX224" s="75"/>
      <c r="AY224" s="75"/>
      <c r="AZ224" s="75"/>
      <c r="BA224" s="75"/>
      <c r="BB224" s="75"/>
      <c r="BK224" s="12">
        <f t="shared" si="300"/>
        <v>202</v>
      </c>
      <c r="BL224" s="13">
        <f t="shared" si="301"/>
        <v>13.22917</v>
      </c>
      <c r="BM224" s="2">
        <f t="shared" si="302"/>
        <v>13.10754</v>
      </c>
      <c r="BN224" s="2">
        <f t="shared" si="303"/>
        <v>12.409283043478258</v>
      </c>
      <c r="BO224" s="2"/>
      <c r="BP224" s="2"/>
      <c r="BQ224" s="2"/>
      <c r="BR224" s="2"/>
      <c r="BV224" s="28"/>
      <c r="BW224" s="28"/>
      <c r="BX224" s="28"/>
      <c r="BY224" s="28"/>
      <c r="BZ224" s="28"/>
      <c r="CI224" s="12">
        <f t="shared" si="304"/>
        <v>0</v>
      </c>
      <c r="CJ224" s="13" t="str">
        <f t="shared" si="305"/>
        <v/>
      </c>
      <c r="CK224" s="2" t="str">
        <f t="shared" si="306"/>
        <v/>
      </c>
      <c r="CL224" s="2" t="str">
        <f t="shared" si="307"/>
        <v/>
      </c>
      <c r="CM224" s="2"/>
      <c r="CN224" s="2"/>
      <c r="CO224" s="2"/>
      <c r="CP224" s="2"/>
      <c r="CT224" s="79"/>
      <c r="CU224" s="79"/>
      <c r="CV224" s="79"/>
      <c r="CW224" s="79"/>
      <c r="CX224" s="79"/>
      <c r="DG224" s="12">
        <f t="shared" si="308"/>
        <v>202</v>
      </c>
      <c r="DH224" s="13">
        <f t="shared" si="309"/>
        <v>12.780760000000001</v>
      </c>
      <c r="DI224" s="2">
        <f t="shared" si="310"/>
        <v>12.67882</v>
      </c>
      <c r="DJ224" s="2">
        <f t="shared" si="311"/>
        <v>12.776249999999999</v>
      </c>
      <c r="DK224" s="2"/>
      <c r="DL224" s="2"/>
      <c r="DM224" s="2"/>
      <c r="DN224" s="2"/>
      <c r="DR224" s="79"/>
      <c r="DS224" s="79"/>
      <c r="DT224" s="79"/>
      <c r="DU224" s="79"/>
      <c r="DV224" s="79"/>
      <c r="EE224" s="12">
        <f t="shared" si="312"/>
        <v>202</v>
      </c>
      <c r="EF224" s="13">
        <f t="shared" si="313"/>
        <v>2.6939199999999999</v>
      </c>
      <c r="EG224" s="2">
        <f t="shared" si="314"/>
        <v>2.8833299999999999</v>
      </c>
      <c r="EH224" s="2">
        <f t="shared" si="315"/>
        <v>2.7882095652173904</v>
      </c>
      <c r="EI224" s="2"/>
      <c r="EJ224" s="2"/>
      <c r="EK224" s="2"/>
      <c r="EL224" s="2"/>
      <c r="EP224" s="79"/>
      <c r="EQ224" s="79"/>
      <c r="ER224" s="79"/>
      <c r="ES224" s="79"/>
      <c r="ET224" s="79"/>
      <c r="FC224" s="12">
        <f t="shared" si="316"/>
        <v>202</v>
      </c>
      <c r="FD224" s="13">
        <f t="shared" si="317"/>
        <v>1.5849599999999999</v>
      </c>
      <c r="FE224" s="2">
        <f t="shared" si="318"/>
        <v>1.6159300000000001</v>
      </c>
      <c r="FF224" s="2">
        <f t="shared" si="319"/>
        <v>1.5116986956521743</v>
      </c>
      <c r="FG224" s="2"/>
      <c r="FH224" s="2"/>
      <c r="FI224" s="2"/>
      <c r="FJ224" s="2"/>
      <c r="FN224" s="79"/>
      <c r="FO224" s="79"/>
      <c r="FP224" s="79"/>
      <c r="FQ224" s="79"/>
      <c r="FR224" s="79"/>
      <c r="GA224" s="12">
        <f t="shared" si="292"/>
        <v>202</v>
      </c>
      <c r="GB224" s="13">
        <f t="shared" si="293"/>
        <v>2.6069800000000001</v>
      </c>
      <c r="GC224" s="2">
        <f t="shared" si="294"/>
        <v>2.3815300000000001</v>
      </c>
      <c r="GD224" s="2">
        <f t="shared" si="295"/>
        <v>2.4046395652173915</v>
      </c>
      <c r="GE224" s="2"/>
      <c r="GF224" s="2"/>
      <c r="GG224" s="2"/>
      <c r="GH224" s="2"/>
    </row>
    <row r="225" spans="2:190" x14ac:dyDescent="0.25">
      <c r="B225" s="28"/>
      <c r="C225" s="28"/>
      <c r="D225" s="28"/>
      <c r="E225" s="28"/>
      <c r="F225" s="28"/>
      <c r="O225" s="12">
        <f t="shared" si="296"/>
        <v>211</v>
      </c>
      <c r="P225" s="13">
        <f t="shared" si="297"/>
        <v>85.786389999999997</v>
      </c>
      <c r="Q225" s="2">
        <f t="shared" si="298"/>
        <v>85.312039999999996</v>
      </c>
      <c r="R225" s="2">
        <f t="shared" si="299"/>
        <v>85.722276739130436</v>
      </c>
      <c r="S225" s="2"/>
      <c r="T225" s="2"/>
      <c r="U225" s="2"/>
      <c r="V225" s="2"/>
      <c r="Z225" s="108"/>
      <c r="AA225" s="108"/>
      <c r="AB225" s="108"/>
      <c r="AC225" s="108"/>
      <c r="AD225" s="108"/>
      <c r="AM225" s="12">
        <f t="shared" si="268"/>
        <v>211</v>
      </c>
      <c r="AN225" s="13">
        <f t="shared" si="269"/>
        <v>64.267420000000001</v>
      </c>
      <c r="AO225" s="2">
        <f t="shared" si="270"/>
        <v>63.432070000000003</v>
      </c>
      <c r="AP225" s="2">
        <f t="shared" si="271"/>
        <v>64.290650869565269</v>
      </c>
      <c r="AQ225" s="2"/>
      <c r="AR225" s="2"/>
      <c r="AS225" s="2"/>
      <c r="AT225" s="2"/>
      <c r="AX225" s="75"/>
      <c r="AY225" s="75"/>
      <c r="AZ225" s="75"/>
      <c r="BA225" s="75"/>
      <c r="BB225" s="75"/>
      <c r="BK225" s="12">
        <f t="shared" si="300"/>
        <v>211</v>
      </c>
      <c r="BL225" s="13">
        <f t="shared" si="301"/>
        <v>14.16201</v>
      </c>
      <c r="BM225" s="2">
        <f t="shared" si="302"/>
        <v>15.429169999999999</v>
      </c>
      <c r="BN225" s="2">
        <f t="shared" si="303"/>
        <v>14.730913043478257</v>
      </c>
      <c r="BO225" s="2"/>
      <c r="BP225" s="2"/>
      <c r="BQ225" s="2"/>
      <c r="BR225" s="2"/>
      <c r="BV225" s="28"/>
      <c r="BW225" s="28"/>
      <c r="BX225" s="28"/>
      <c r="BY225" s="28"/>
      <c r="BZ225" s="28"/>
      <c r="CI225" s="12">
        <f t="shared" si="304"/>
        <v>0</v>
      </c>
      <c r="CJ225" s="13" t="str">
        <f t="shared" si="305"/>
        <v/>
      </c>
      <c r="CK225" s="2" t="str">
        <f t="shared" si="306"/>
        <v/>
      </c>
      <c r="CL225" s="2" t="str">
        <f t="shared" si="307"/>
        <v/>
      </c>
      <c r="CM225" s="2"/>
      <c r="CN225" s="2"/>
      <c r="CO225" s="2"/>
      <c r="CP225" s="2"/>
      <c r="CT225" s="79"/>
      <c r="CU225" s="79"/>
      <c r="CV225" s="79"/>
      <c r="CW225" s="79"/>
      <c r="CX225" s="79"/>
      <c r="DG225" s="12">
        <f t="shared" si="308"/>
        <v>211</v>
      </c>
      <c r="DH225" s="13">
        <f t="shared" si="309"/>
        <v>12.480259999999999</v>
      </c>
      <c r="DI225" s="2">
        <f t="shared" si="310"/>
        <v>12.38958</v>
      </c>
      <c r="DJ225" s="2">
        <f t="shared" si="311"/>
        <v>12.48701</v>
      </c>
      <c r="DK225" s="2"/>
      <c r="DL225" s="2"/>
      <c r="DM225" s="2"/>
      <c r="DN225" s="2"/>
      <c r="DR225" s="79"/>
      <c r="DS225" s="79"/>
      <c r="DT225" s="79"/>
      <c r="DU225" s="79"/>
      <c r="DV225" s="79"/>
      <c r="EE225" s="12">
        <f t="shared" si="312"/>
        <v>211</v>
      </c>
      <c r="EF225" s="13">
        <f t="shared" si="313"/>
        <v>2.7241200000000001</v>
      </c>
      <c r="EG225" s="2">
        <f t="shared" si="314"/>
        <v>2.9936099999999999</v>
      </c>
      <c r="EH225" s="2">
        <f t="shared" si="315"/>
        <v>2.8984895652173903</v>
      </c>
      <c r="EI225" s="2"/>
      <c r="EJ225" s="2"/>
      <c r="EK225" s="2"/>
      <c r="EL225" s="2"/>
      <c r="EP225" s="79"/>
      <c r="EQ225" s="79"/>
      <c r="ER225" s="79"/>
      <c r="ES225" s="79"/>
      <c r="ET225" s="79"/>
      <c r="FC225" s="12">
        <f t="shared" si="316"/>
        <v>211</v>
      </c>
      <c r="FD225" s="13">
        <f t="shared" si="317"/>
        <v>1.6781600000000001</v>
      </c>
      <c r="FE225" s="2">
        <f t="shared" si="318"/>
        <v>1.79664</v>
      </c>
      <c r="FF225" s="2">
        <f t="shared" si="319"/>
        <v>1.6924086956521742</v>
      </c>
      <c r="FG225" s="2"/>
      <c r="FH225" s="2"/>
      <c r="FI225" s="2"/>
      <c r="FJ225" s="2"/>
      <c r="FN225" s="79"/>
      <c r="FO225" s="79"/>
      <c r="FP225" s="79"/>
      <c r="FQ225" s="79"/>
      <c r="FR225" s="79"/>
      <c r="GA225" s="12">
        <f t="shared" si="292"/>
        <v>211</v>
      </c>
      <c r="GB225" s="13">
        <f t="shared" si="293"/>
        <v>2.1809699999999999</v>
      </c>
      <c r="GC225" s="2">
        <f t="shared" si="294"/>
        <v>2.1708799999999999</v>
      </c>
      <c r="GD225" s="2">
        <f t="shared" si="295"/>
        <v>2.1939895652173913</v>
      </c>
      <c r="GE225" s="2"/>
      <c r="GF225" s="2"/>
      <c r="GG225" s="2"/>
      <c r="GH225" s="2"/>
    </row>
    <row r="226" spans="2:190" x14ac:dyDescent="0.25">
      <c r="B226" s="28"/>
      <c r="C226" s="28"/>
      <c r="D226" s="28"/>
      <c r="E226" s="28"/>
      <c r="F226" s="28"/>
      <c r="O226" s="12">
        <f t="shared" si="296"/>
        <v>212</v>
      </c>
      <c r="P226" s="13">
        <f t="shared" si="297"/>
        <v>85.847239999999999</v>
      </c>
      <c r="Q226" s="2">
        <f t="shared" si="298"/>
        <v>85.053200000000004</v>
      </c>
      <c r="R226" s="2">
        <f t="shared" si="299"/>
        <v>85.463436739130444</v>
      </c>
      <c r="S226" s="2"/>
      <c r="T226" s="2"/>
      <c r="U226" s="2"/>
      <c r="V226" s="2"/>
      <c r="Z226" s="108"/>
      <c r="AA226" s="108"/>
      <c r="AB226" s="108"/>
      <c r="AC226" s="108"/>
      <c r="AD226" s="108"/>
      <c r="AM226" s="12">
        <f t="shared" si="268"/>
        <v>212</v>
      </c>
      <c r="AN226" s="13">
        <f t="shared" si="269"/>
        <v>64.064970000000002</v>
      </c>
      <c r="AO226" s="2">
        <f t="shared" si="270"/>
        <v>63.626620000000003</v>
      </c>
      <c r="AP226" s="2">
        <f t="shared" si="271"/>
        <v>64.485200869565261</v>
      </c>
      <c r="AQ226" s="2"/>
      <c r="AR226" s="2"/>
      <c r="AS226" s="2"/>
      <c r="AT226" s="2"/>
      <c r="AX226" s="75"/>
      <c r="AY226" s="75"/>
      <c r="AZ226" s="75"/>
      <c r="BA226" s="75"/>
      <c r="BB226" s="75"/>
      <c r="BK226" s="12">
        <f t="shared" si="300"/>
        <v>212</v>
      </c>
      <c r="BL226" s="13">
        <f t="shared" si="301"/>
        <v>14.366759999999999</v>
      </c>
      <c r="BM226" s="2">
        <f t="shared" si="302"/>
        <v>15.53613</v>
      </c>
      <c r="BN226" s="2">
        <f t="shared" si="303"/>
        <v>14.837873043478258</v>
      </c>
      <c r="BO226" s="2"/>
      <c r="BP226" s="2"/>
      <c r="BQ226" s="2"/>
      <c r="BR226" s="2"/>
      <c r="BV226" s="28"/>
      <c r="BW226" s="28"/>
      <c r="BX226" s="28"/>
      <c r="BY226" s="28"/>
      <c r="BZ226" s="28"/>
      <c r="CI226" s="12">
        <f t="shared" si="304"/>
        <v>0</v>
      </c>
      <c r="CJ226" s="13" t="str">
        <f t="shared" si="305"/>
        <v/>
      </c>
      <c r="CK226" s="2" t="str">
        <f t="shared" si="306"/>
        <v/>
      </c>
      <c r="CL226" s="2" t="str">
        <f t="shared" si="307"/>
        <v/>
      </c>
      <c r="CM226" s="2"/>
      <c r="CN226" s="2"/>
      <c r="CO226" s="2"/>
      <c r="CP226" s="2"/>
      <c r="CT226" s="79"/>
      <c r="CU226" s="79"/>
      <c r="CV226" s="79"/>
      <c r="CW226" s="79"/>
      <c r="CX226" s="79"/>
      <c r="DG226" s="12">
        <f t="shared" si="308"/>
        <v>212</v>
      </c>
      <c r="DH226" s="13">
        <f t="shared" si="309"/>
        <v>12.48118</v>
      </c>
      <c r="DI226" s="2">
        <f t="shared" si="310"/>
        <v>12.41287</v>
      </c>
      <c r="DJ226" s="2">
        <f t="shared" si="311"/>
        <v>12.510299999999999</v>
      </c>
      <c r="DK226" s="2"/>
      <c r="DL226" s="2"/>
      <c r="DM226" s="2"/>
      <c r="DN226" s="2"/>
      <c r="DR226" s="79"/>
      <c r="DS226" s="79"/>
      <c r="DT226" s="79"/>
      <c r="DU226" s="79"/>
      <c r="DV226" s="79"/>
      <c r="EE226" s="12">
        <f t="shared" si="312"/>
        <v>212</v>
      </c>
      <c r="EF226" s="13">
        <f t="shared" si="313"/>
        <v>2.7517299999999998</v>
      </c>
      <c r="EG226" s="2">
        <f t="shared" si="314"/>
        <v>2.9302600000000001</v>
      </c>
      <c r="EH226" s="2">
        <f t="shared" si="315"/>
        <v>2.8351395652173905</v>
      </c>
      <c r="EI226" s="2"/>
      <c r="EJ226" s="2"/>
      <c r="EK226" s="2"/>
      <c r="EL226" s="2"/>
      <c r="EP226" s="79"/>
      <c r="EQ226" s="79"/>
      <c r="ER226" s="79"/>
      <c r="ES226" s="79"/>
      <c r="ET226" s="79"/>
      <c r="FC226" s="12">
        <f t="shared" si="316"/>
        <v>212</v>
      </c>
      <c r="FD226" s="13">
        <f t="shared" si="317"/>
        <v>1.6800999999999999</v>
      </c>
      <c r="FE226" s="2">
        <f t="shared" si="318"/>
        <v>1.7702500000000001</v>
      </c>
      <c r="FF226" s="2">
        <f t="shared" si="319"/>
        <v>1.6660186956521743</v>
      </c>
      <c r="FG226" s="2"/>
      <c r="FH226" s="2"/>
      <c r="FI226" s="2"/>
      <c r="FJ226" s="2"/>
      <c r="FN226" s="79"/>
      <c r="FO226" s="79"/>
      <c r="FP226" s="79"/>
      <c r="FQ226" s="79"/>
      <c r="FR226" s="79"/>
      <c r="GA226" s="12">
        <f t="shared" si="292"/>
        <v>212</v>
      </c>
      <c r="GB226" s="13">
        <f t="shared" si="293"/>
        <v>2.1994699999999998</v>
      </c>
      <c r="GC226" s="2">
        <f t="shared" si="294"/>
        <v>2.1152000000000002</v>
      </c>
      <c r="GD226" s="2">
        <f t="shared" si="295"/>
        <v>2.1383095652173916</v>
      </c>
      <c r="GE226" s="2"/>
      <c r="GF226" s="2"/>
      <c r="GG226" s="2"/>
      <c r="GH226" s="2"/>
    </row>
    <row r="227" spans="2:190" x14ac:dyDescent="0.25">
      <c r="B227" s="28"/>
      <c r="C227" s="28"/>
      <c r="D227" s="28"/>
      <c r="E227" s="28"/>
      <c r="F227" s="28"/>
      <c r="O227" s="12">
        <f t="shared" si="296"/>
        <v>221</v>
      </c>
      <c r="P227" s="13">
        <f t="shared" si="297"/>
        <v>86.137519999999995</v>
      </c>
      <c r="Q227" s="2">
        <f t="shared" si="298"/>
        <v>85.673100000000005</v>
      </c>
      <c r="R227" s="2">
        <f t="shared" si="299"/>
        <v>86.083336739130445</v>
      </c>
      <c r="S227" s="2"/>
      <c r="T227" s="2"/>
      <c r="U227" s="2"/>
      <c r="V227" s="2"/>
      <c r="Z227" s="108"/>
      <c r="AA227" s="108"/>
      <c r="AB227" s="108"/>
      <c r="AC227" s="108"/>
      <c r="AD227" s="108"/>
      <c r="AM227" s="12">
        <f t="shared" si="268"/>
        <v>221</v>
      </c>
      <c r="AN227" s="13">
        <f t="shared" si="269"/>
        <v>65.120750000000001</v>
      </c>
      <c r="AO227" s="2">
        <f t="shared" si="270"/>
        <v>64.090029999999999</v>
      </c>
      <c r="AP227" s="2">
        <f t="shared" si="271"/>
        <v>64.948610869565258</v>
      </c>
      <c r="AQ227" s="2"/>
      <c r="AR227" s="2"/>
      <c r="AS227" s="2"/>
      <c r="AT227" s="2"/>
      <c r="AX227" s="75"/>
      <c r="AY227" s="75"/>
      <c r="AZ227" s="75"/>
      <c r="BA227" s="75"/>
      <c r="BB227" s="75"/>
      <c r="BK227" s="12">
        <f t="shared" si="300"/>
        <v>221</v>
      </c>
      <c r="BL227" s="13">
        <f t="shared" si="301"/>
        <v>13.79715</v>
      </c>
      <c r="BM227" s="2">
        <f t="shared" si="302"/>
        <v>15.05569</v>
      </c>
      <c r="BN227" s="2">
        <f t="shared" si="303"/>
        <v>14.357433043478258</v>
      </c>
      <c r="BO227" s="2"/>
      <c r="BP227" s="2"/>
      <c r="BQ227" s="2"/>
      <c r="BR227" s="2"/>
      <c r="BV227" s="28"/>
      <c r="BW227" s="28"/>
      <c r="BX227" s="28"/>
      <c r="BY227" s="28"/>
      <c r="BZ227" s="28"/>
      <c r="CI227" s="12">
        <f t="shared" si="304"/>
        <v>0</v>
      </c>
      <c r="CJ227" s="13" t="str">
        <f t="shared" si="305"/>
        <v/>
      </c>
      <c r="CK227" s="2" t="str">
        <f t="shared" si="306"/>
        <v/>
      </c>
      <c r="CL227" s="2" t="str">
        <f t="shared" si="307"/>
        <v/>
      </c>
      <c r="CM227" s="2"/>
      <c r="CN227" s="2"/>
      <c r="CO227" s="2"/>
      <c r="CP227" s="2"/>
      <c r="CT227" s="79"/>
      <c r="CU227" s="79"/>
      <c r="CV227" s="79"/>
      <c r="CW227" s="79"/>
      <c r="CX227" s="79"/>
      <c r="DG227" s="12">
        <f t="shared" si="308"/>
        <v>221</v>
      </c>
      <c r="DH227" s="13">
        <f t="shared" si="309"/>
        <v>12.371180000000001</v>
      </c>
      <c r="DI227" s="2">
        <f t="shared" si="310"/>
        <v>12.36177</v>
      </c>
      <c r="DJ227" s="2">
        <f t="shared" si="311"/>
        <v>12.459199999999999</v>
      </c>
      <c r="DK227" s="2"/>
      <c r="DL227" s="2"/>
      <c r="DM227" s="2"/>
      <c r="DN227" s="2"/>
      <c r="DR227" s="79"/>
      <c r="DS227" s="79"/>
      <c r="DT227" s="79"/>
      <c r="DU227" s="79"/>
      <c r="DV227" s="79"/>
      <c r="EE227" s="12">
        <f t="shared" si="312"/>
        <v>221</v>
      </c>
      <c r="EF227" s="13">
        <f t="shared" si="313"/>
        <v>2.6123699999999999</v>
      </c>
      <c r="EG227" s="2">
        <f t="shared" si="314"/>
        <v>2.7159800000000001</v>
      </c>
      <c r="EH227" s="2">
        <f t="shared" si="315"/>
        <v>2.6208595652173905</v>
      </c>
      <c r="EI227" s="2"/>
      <c r="EJ227" s="2"/>
      <c r="EK227" s="2"/>
      <c r="EL227" s="2"/>
      <c r="EP227" s="79"/>
      <c r="EQ227" s="79"/>
      <c r="ER227" s="79"/>
      <c r="ES227" s="79"/>
      <c r="ET227" s="79"/>
      <c r="FC227" s="12">
        <f t="shared" si="316"/>
        <v>221</v>
      </c>
      <c r="FD227" s="13">
        <f t="shared" si="317"/>
        <v>1.6071</v>
      </c>
      <c r="FE227" s="2">
        <f t="shared" si="318"/>
        <v>1.74237</v>
      </c>
      <c r="FF227" s="2">
        <f t="shared" si="319"/>
        <v>1.6381386956521742</v>
      </c>
      <c r="FG227" s="2"/>
      <c r="FH227" s="2"/>
      <c r="FI227" s="2"/>
      <c r="FJ227" s="2"/>
      <c r="FN227" s="79"/>
      <c r="FO227" s="79"/>
      <c r="FP227" s="79"/>
      <c r="FQ227" s="79"/>
      <c r="FR227" s="79"/>
      <c r="GA227" s="12">
        <f t="shared" si="292"/>
        <v>221</v>
      </c>
      <c r="GB227" s="13">
        <f t="shared" si="293"/>
        <v>2.0926100000000001</v>
      </c>
      <c r="GC227" s="2">
        <f t="shared" si="294"/>
        <v>2.0686100000000001</v>
      </c>
      <c r="GD227" s="2">
        <f t="shared" si="295"/>
        <v>2.0917195652173914</v>
      </c>
      <c r="GE227" s="2"/>
      <c r="GF227" s="2"/>
      <c r="GG227" s="2"/>
      <c r="GH227" s="2"/>
    </row>
    <row r="228" spans="2:190" x14ac:dyDescent="0.25">
      <c r="B228" s="28"/>
      <c r="C228" s="28"/>
      <c r="D228" s="28"/>
      <c r="E228" s="28"/>
      <c r="F228" s="28"/>
      <c r="O228" s="12">
        <f t="shared" si="296"/>
        <v>222</v>
      </c>
      <c r="P228" s="13">
        <f t="shared" si="297"/>
        <v>86.243669999999995</v>
      </c>
      <c r="Q228" s="2">
        <f t="shared" si="298"/>
        <v>85.700379999999996</v>
      </c>
      <c r="R228" s="2">
        <f t="shared" si="299"/>
        <v>86.110616739130435</v>
      </c>
      <c r="S228" s="2"/>
      <c r="T228" s="2"/>
      <c r="U228" s="2"/>
      <c r="V228" s="2"/>
      <c r="Z228" s="108"/>
      <c r="AA228" s="108"/>
      <c r="AB228" s="108"/>
      <c r="AC228" s="108"/>
      <c r="AD228" s="108"/>
      <c r="AM228" s="12">
        <f t="shared" si="268"/>
        <v>222</v>
      </c>
      <c r="AN228" s="13">
        <f t="shared" si="269"/>
        <v>65.108999999999995</v>
      </c>
      <c r="AO228" s="2">
        <f t="shared" si="270"/>
        <v>63.731430000000003</v>
      </c>
      <c r="AP228" s="2">
        <f t="shared" si="271"/>
        <v>64.590010869565262</v>
      </c>
      <c r="AQ228" s="2"/>
      <c r="AR228" s="2"/>
      <c r="AS228" s="2"/>
      <c r="AT228" s="2"/>
      <c r="AX228" s="75"/>
      <c r="AY228" s="75"/>
      <c r="AZ228" s="75"/>
      <c r="BA228" s="75"/>
      <c r="BB228" s="75"/>
      <c r="BK228" s="12">
        <f t="shared" si="300"/>
        <v>222</v>
      </c>
      <c r="BL228" s="13">
        <f t="shared" si="301"/>
        <v>13.75286</v>
      </c>
      <c r="BM228" s="2">
        <f t="shared" si="302"/>
        <v>15.39134</v>
      </c>
      <c r="BN228" s="2">
        <f t="shared" si="303"/>
        <v>14.693083043478257</v>
      </c>
      <c r="BO228" s="2"/>
      <c r="BP228" s="2"/>
      <c r="BQ228" s="2"/>
      <c r="BR228" s="2"/>
      <c r="BV228" s="28"/>
      <c r="BW228" s="28"/>
      <c r="BX228" s="28"/>
      <c r="BY228" s="28"/>
      <c r="BZ228" s="28"/>
      <c r="CI228" s="12">
        <f t="shared" si="304"/>
        <v>0</v>
      </c>
      <c r="CJ228" s="13" t="str">
        <f t="shared" si="305"/>
        <v/>
      </c>
      <c r="CK228" s="2" t="str">
        <f t="shared" si="306"/>
        <v/>
      </c>
      <c r="CL228" s="2" t="str">
        <f t="shared" si="307"/>
        <v/>
      </c>
      <c r="CM228" s="2"/>
      <c r="CN228" s="2"/>
      <c r="CO228" s="2"/>
      <c r="CP228" s="2"/>
      <c r="CT228" s="79"/>
      <c r="CU228" s="79"/>
      <c r="CV228" s="79"/>
      <c r="CW228" s="79"/>
      <c r="CX228" s="79"/>
      <c r="DG228" s="12">
        <f t="shared" si="308"/>
        <v>222</v>
      </c>
      <c r="DH228" s="13">
        <f t="shared" si="309"/>
        <v>12.379490000000001</v>
      </c>
      <c r="DI228" s="2">
        <f t="shared" si="310"/>
        <v>12.352930000000001</v>
      </c>
      <c r="DJ228" s="2">
        <f t="shared" si="311"/>
        <v>12.45036</v>
      </c>
      <c r="DK228" s="2"/>
      <c r="DL228" s="2"/>
      <c r="DM228" s="2"/>
      <c r="DN228" s="2"/>
      <c r="DR228" s="79"/>
      <c r="DS228" s="79"/>
      <c r="DT228" s="79"/>
      <c r="DU228" s="79"/>
      <c r="DV228" s="79"/>
      <c r="EE228" s="12">
        <f t="shared" si="312"/>
        <v>222</v>
      </c>
      <c r="EF228" s="13">
        <f t="shared" si="313"/>
        <v>2.6107</v>
      </c>
      <c r="EG228" s="2">
        <f t="shared" si="314"/>
        <v>2.7556799999999999</v>
      </c>
      <c r="EH228" s="2">
        <f t="shared" si="315"/>
        <v>2.6605595652173903</v>
      </c>
      <c r="EI228" s="2"/>
      <c r="EJ228" s="2"/>
      <c r="EK228" s="2"/>
      <c r="EL228" s="2"/>
      <c r="EP228" s="79"/>
      <c r="EQ228" s="79"/>
      <c r="ER228" s="79"/>
      <c r="ES228" s="79"/>
      <c r="ET228" s="79"/>
      <c r="FC228" s="12">
        <f t="shared" si="316"/>
        <v>222</v>
      </c>
      <c r="FD228" s="13">
        <f t="shared" si="317"/>
        <v>1.62327</v>
      </c>
      <c r="FE228" s="2">
        <f t="shared" si="318"/>
        <v>1.7663199999999999</v>
      </c>
      <c r="FF228" s="2">
        <f t="shared" si="319"/>
        <v>1.6620886956521741</v>
      </c>
      <c r="FG228" s="2"/>
      <c r="FH228" s="2"/>
      <c r="FI228" s="2"/>
      <c r="FJ228" s="2"/>
      <c r="FN228" s="79"/>
      <c r="FO228" s="79"/>
      <c r="FP228" s="79"/>
      <c r="FQ228" s="79"/>
      <c r="FR228" s="79"/>
      <c r="GA228" s="12">
        <f t="shared" si="292"/>
        <v>222</v>
      </c>
      <c r="GB228" s="13">
        <f t="shared" si="293"/>
        <v>2.0988799999999999</v>
      </c>
      <c r="GC228" s="2">
        <f t="shared" si="294"/>
        <v>2.1215799999999998</v>
      </c>
      <c r="GD228" s="2">
        <f t="shared" si="295"/>
        <v>2.1446895652173912</v>
      </c>
      <c r="GE228" s="2"/>
      <c r="GF228" s="2"/>
      <c r="GG228" s="2"/>
      <c r="GH228" s="2"/>
    </row>
    <row r="229" spans="2:190" x14ac:dyDescent="0.25">
      <c r="B229" s="28"/>
      <c r="C229" s="28"/>
      <c r="D229" s="28"/>
      <c r="E229" s="28"/>
      <c r="F229" s="28"/>
      <c r="O229" s="12">
        <f t="shared" si="296"/>
        <v>231</v>
      </c>
      <c r="P229" s="13">
        <f t="shared" si="297"/>
        <v>88.692939999999993</v>
      </c>
      <c r="Q229" s="2">
        <f t="shared" si="298"/>
        <v>88.335070000000002</v>
      </c>
      <c r="R229" s="2">
        <f t="shared" si="299"/>
        <v>88.745306739130442</v>
      </c>
      <c r="S229" s="2"/>
      <c r="T229" s="2"/>
      <c r="U229" s="2"/>
      <c r="V229" s="2"/>
      <c r="Z229" s="108"/>
      <c r="AA229" s="108"/>
      <c r="AB229" s="108"/>
      <c r="AC229" s="108"/>
      <c r="AD229" s="108"/>
      <c r="AM229" s="12">
        <f t="shared" si="268"/>
        <v>231</v>
      </c>
      <c r="AN229" s="13">
        <f t="shared" si="269"/>
        <v>64.033240000000006</v>
      </c>
      <c r="AO229" s="2">
        <f t="shared" si="270"/>
        <v>63.818759999999997</v>
      </c>
      <c r="AP229" s="2">
        <f t="shared" si="271"/>
        <v>64.677340869565256</v>
      </c>
      <c r="AQ229" s="2"/>
      <c r="AR229" s="2"/>
      <c r="AS229" s="2"/>
      <c r="AT229" s="2"/>
      <c r="AX229" s="75"/>
      <c r="AY229" s="75"/>
      <c r="AZ229" s="75"/>
      <c r="BA229" s="75"/>
      <c r="BB229" s="75"/>
      <c r="BK229" s="12">
        <f t="shared" si="300"/>
        <v>231</v>
      </c>
      <c r="BL229" s="13">
        <f t="shared" si="301"/>
        <v>16.672730000000001</v>
      </c>
      <c r="BM229" s="2">
        <f t="shared" si="302"/>
        <v>18.235130000000002</v>
      </c>
      <c r="BN229" s="2">
        <f t="shared" si="303"/>
        <v>17.536873043478259</v>
      </c>
      <c r="BO229" s="2"/>
      <c r="BP229" s="2"/>
      <c r="BQ229" s="2"/>
      <c r="BR229" s="2"/>
      <c r="BV229" s="28"/>
      <c r="BW229" s="28"/>
      <c r="BX229" s="28"/>
      <c r="BY229" s="28"/>
      <c r="BZ229" s="28"/>
      <c r="CI229" s="12">
        <f t="shared" si="304"/>
        <v>0</v>
      </c>
      <c r="CJ229" s="13" t="str">
        <f t="shared" si="305"/>
        <v/>
      </c>
      <c r="CK229" s="2" t="str">
        <f t="shared" si="306"/>
        <v/>
      </c>
      <c r="CL229" s="2" t="str">
        <f t="shared" si="307"/>
        <v/>
      </c>
      <c r="CM229" s="2"/>
      <c r="CN229" s="2"/>
      <c r="CO229" s="2"/>
      <c r="CP229" s="2"/>
      <c r="CT229" s="79"/>
      <c r="CU229" s="79"/>
      <c r="CV229" s="79"/>
      <c r="CW229" s="79"/>
      <c r="CX229" s="79"/>
      <c r="DG229" s="12">
        <f t="shared" si="308"/>
        <v>231</v>
      </c>
      <c r="DH229" s="13">
        <f t="shared" si="309"/>
        <v>11.774480000000001</v>
      </c>
      <c r="DI229" s="2">
        <f t="shared" si="310"/>
        <v>11.666589999999999</v>
      </c>
      <c r="DJ229" s="2">
        <f t="shared" si="311"/>
        <v>11.764019999999999</v>
      </c>
      <c r="DK229" s="2"/>
      <c r="DL229" s="2"/>
      <c r="DM229" s="2"/>
      <c r="DN229" s="2"/>
      <c r="DR229" s="79"/>
      <c r="DS229" s="79"/>
      <c r="DT229" s="79"/>
      <c r="DU229" s="79"/>
      <c r="DV229" s="79"/>
      <c r="EE229" s="12">
        <f t="shared" si="312"/>
        <v>231</v>
      </c>
      <c r="EF229" s="13">
        <f t="shared" si="313"/>
        <v>3.1284000000000001</v>
      </c>
      <c r="EG229" s="2">
        <f t="shared" si="314"/>
        <v>3.3866100000000001</v>
      </c>
      <c r="EH229" s="2">
        <f t="shared" si="315"/>
        <v>3.2914895652173906</v>
      </c>
      <c r="EI229" s="2"/>
      <c r="EJ229" s="2"/>
      <c r="EK229" s="2"/>
      <c r="EL229" s="2"/>
      <c r="EP229" s="79"/>
      <c r="EQ229" s="79"/>
      <c r="ER229" s="79"/>
      <c r="ES229" s="79"/>
      <c r="ET229" s="79"/>
      <c r="FC229" s="12">
        <f t="shared" si="316"/>
        <v>231</v>
      </c>
      <c r="FD229" s="13">
        <f t="shared" si="317"/>
        <v>1.9372400000000001</v>
      </c>
      <c r="FE229" s="2">
        <f t="shared" si="318"/>
        <v>2.1153200000000001</v>
      </c>
      <c r="FF229" s="2">
        <f t="shared" si="319"/>
        <v>2.0110886956521741</v>
      </c>
      <c r="FG229" s="2"/>
      <c r="FH229" s="2"/>
      <c r="FI229" s="2"/>
      <c r="FJ229" s="2"/>
      <c r="FN229" s="79"/>
      <c r="FO229" s="79"/>
      <c r="FP229" s="79"/>
      <c r="FQ229" s="79"/>
      <c r="FR229" s="79"/>
      <c r="GA229" s="12">
        <f t="shared" si="292"/>
        <v>231</v>
      </c>
      <c r="GB229" s="13">
        <f t="shared" si="293"/>
        <v>2.41466</v>
      </c>
      <c r="GC229" s="2">
        <f t="shared" si="294"/>
        <v>2.4087700000000001</v>
      </c>
      <c r="GD229" s="2">
        <f t="shared" si="295"/>
        <v>2.4318795652173915</v>
      </c>
      <c r="GE229" s="2"/>
      <c r="GF229" s="2"/>
      <c r="GG229" s="2"/>
      <c r="GH229" s="2"/>
    </row>
    <row r="230" spans="2:190" x14ac:dyDescent="0.25">
      <c r="B230" s="28"/>
      <c r="C230" s="28"/>
      <c r="D230" s="28"/>
      <c r="E230" s="28"/>
      <c r="F230" s="28"/>
      <c r="O230" s="12">
        <f t="shared" si="296"/>
        <v>232</v>
      </c>
      <c r="P230" s="13">
        <f t="shared" si="297"/>
        <v>88.517380000000003</v>
      </c>
      <c r="Q230" s="2">
        <f t="shared" si="298"/>
        <v>88.026070000000004</v>
      </c>
      <c r="R230" s="2">
        <f t="shared" si="299"/>
        <v>88.436306739130444</v>
      </c>
      <c r="S230" s="2"/>
      <c r="T230" s="2"/>
      <c r="U230" s="2"/>
      <c r="V230" s="2"/>
      <c r="Z230" s="108"/>
      <c r="AA230" s="108"/>
      <c r="AB230" s="108"/>
      <c r="AC230" s="108"/>
      <c r="AD230" s="108"/>
      <c r="AM230" s="12">
        <f t="shared" si="268"/>
        <v>232</v>
      </c>
      <c r="AN230" s="13">
        <f t="shared" si="269"/>
        <v>64.126490000000004</v>
      </c>
      <c r="AO230" s="2">
        <f t="shared" si="270"/>
        <v>63.304169999999999</v>
      </c>
      <c r="AP230" s="2">
        <f t="shared" si="271"/>
        <v>64.162750869565258</v>
      </c>
      <c r="AQ230" s="2"/>
      <c r="AR230" s="2"/>
      <c r="AS230" s="2"/>
      <c r="AT230" s="2"/>
      <c r="AX230" s="75"/>
      <c r="AY230" s="75"/>
      <c r="AZ230" s="75"/>
      <c r="BA230" s="75"/>
      <c r="BB230" s="75"/>
      <c r="BK230" s="12">
        <f t="shared" si="300"/>
        <v>232</v>
      </c>
      <c r="BL230" s="13">
        <f t="shared" si="301"/>
        <v>16.374890000000001</v>
      </c>
      <c r="BM230" s="2">
        <f t="shared" si="302"/>
        <v>17.639520000000001</v>
      </c>
      <c r="BN230" s="2">
        <f t="shared" si="303"/>
        <v>16.941263043478259</v>
      </c>
      <c r="BO230" s="2"/>
      <c r="BP230" s="2"/>
      <c r="BQ230" s="2"/>
      <c r="BR230" s="2"/>
      <c r="BV230" s="28"/>
      <c r="BW230" s="28"/>
      <c r="BX230" s="28"/>
      <c r="BY230" s="28"/>
      <c r="BZ230" s="28"/>
      <c r="CI230" s="12">
        <f t="shared" si="304"/>
        <v>0</v>
      </c>
      <c r="CJ230" s="13" t="str">
        <f t="shared" si="305"/>
        <v/>
      </c>
      <c r="CK230" s="2" t="str">
        <f t="shared" si="306"/>
        <v/>
      </c>
      <c r="CL230" s="2" t="str">
        <f t="shared" si="307"/>
        <v/>
      </c>
      <c r="CM230" s="2"/>
      <c r="CN230" s="2"/>
      <c r="CO230" s="2"/>
      <c r="CP230" s="2"/>
      <c r="CT230" s="79"/>
      <c r="CU230" s="79"/>
      <c r="CV230" s="79"/>
      <c r="CW230" s="79"/>
      <c r="CX230" s="79"/>
      <c r="DG230" s="12">
        <f t="shared" si="308"/>
        <v>232</v>
      </c>
      <c r="DH230" s="13">
        <f t="shared" si="309"/>
        <v>11.774240000000001</v>
      </c>
      <c r="DI230" s="2">
        <f t="shared" si="310"/>
        <v>11.743969999999999</v>
      </c>
      <c r="DJ230" s="2">
        <f t="shared" si="311"/>
        <v>11.841399999999998</v>
      </c>
      <c r="DK230" s="2"/>
      <c r="DL230" s="2"/>
      <c r="DM230" s="2"/>
      <c r="DN230" s="2"/>
      <c r="DR230" s="79"/>
      <c r="DS230" s="79"/>
      <c r="DT230" s="79"/>
      <c r="DU230" s="79"/>
      <c r="DV230" s="79"/>
      <c r="EE230" s="12">
        <f t="shared" si="312"/>
        <v>232</v>
      </c>
      <c r="EF230" s="13">
        <f t="shared" si="313"/>
        <v>3.0703800000000001</v>
      </c>
      <c r="EG230" s="2">
        <f t="shared" si="314"/>
        <v>3.2793399999999999</v>
      </c>
      <c r="EH230" s="2">
        <f t="shared" si="315"/>
        <v>3.1842195652173904</v>
      </c>
      <c r="EI230" s="2"/>
      <c r="EJ230" s="2"/>
      <c r="EK230" s="2"/>
      <c r="EL230" s="2"/>
      <c r="EP230" s="79"/>
      <c r="EQ230" s="79"/>
      <c r="ER230" s="79"/>
      <c r="ES230" s="79"/>
      <c r="ET230" s="79"/>
      <c r="FC230" s="12">
        <f t="shared" si="316"/>
        <v>232</v>
      </c>
      <c r="FD230" s="13">
        <f t="shared" si="317"/>
        <v>1.90707</v>
      </c>
      <c r="FE230" s="2">
        <f t="shared" si="318"/>
        <v>2.0470700000000002</v>
      </c>
      <c r="FF230" s="2">
        <f t="shared" si="319"/>
        <v>1.9428386956521744</v>
      </c>
      <c r="FG230" s="2"/>
      <c r="FH230" s="2"/>
      <c r="FI230" s="2"/>
      <c r="FJ230" s="2"/>
      <c r="FN230" s="79"/>
      <c r="FO230" s="79"/>
      <c r="FP230" s="79"/>
      <c r="FQ230" s="79"/>
      <c r="FR230" s="79"/>
      <c r="GA230" s="12">
        <f t="shared" si="292"/>
        <v>232</v>
      </c>
      <c r="GB230" s="13">
        <f t="shared" si="293"/>
        <v>2.367</v>
      </c>
      <c r="GC230" s="2">
        <f t="shared" si="294"/>
        <v>2.4337399999999998</v>
      </c>
      <c r="GD230" s="2">
        <f t="shared" si="295"/>
        <v>2.4568495652173912</v>
      </c>
      <c r="GE230" s="2"/>
      <c r="GF230" s="2"/>
      <c r="GG230" s="2"/>
      <c r="GH230" s="2"/>
    </row>
    <row r="231" spans="2:190" x14ac:dyDescent="0.25">
      <c r="B231" s="28"/>
      <c r="C231" s="28"/>
      <c r="D231" s="28"/>
      <c r="E231" s="28"/>
      <c r="F231" s="28"/>
      <c r="O231" s="12">
        <f t="shared" si="296"/>
        <v>241</v>
      </c>
      <c r="P231" s="13">
        <f t="shared" si="297"/>
        <v>89.793989999999994</v>
      </c>
      <c r="Q231" s="2">
        <f t="shared" si="298"/>
        <v>89.146940000000001</v>
      </c>
      <c r="R231" s="2">
        <f t="shared" si="299"/>
        <v>89.557176739130441</v>
      </c>
      <c r="S231" s="2"/>
      <c r="T231" s="2"/>
      <c r="U231" s="2"/>
      <c r="V231" s="2"/>
      <c r="Z231" s="108"/>
      <c r="AA231" s="108"/>
      <c r="AB231" s="108"/>
      <c r="AC231" s="108"/>
      <c r="AD231" s="108"/>
      <c r="AM231" s="12">
        <f t="shared" si="268"/>
        <v>241</v>
      </c>
      <c r="AN231" s="13">
        <f t="shared" si="269"/>
        <v>65.125209999999996</v>
      </c>
      <c r="AO231" s="2">
        <f t="shared" si="270"/>
        <v>65.187089999999998</v>
      </c>
      <c r="AP231" s="2">
        <f t="shared" si="271"/>
        <v>66.045670869565257</v>
      </c>
      <c r="AQ231" s="2"/>
      <c r="AR231" s="2"/>
      <c r="AS231" s="2"/>
      <c r="AT231" s="2"/>
      <c r="AX231" s="75"/>
      <c r="AY231" s="75"/>
      <c r="AZ231" s="75"/>
      <c r="BA231" s="75"/>
      <c r="BB231" s="75"/>
      <c r="BK231" s="12">
        <f t="shared" si="300"/>
        <v>241</v>
      </c>
      <c r="BL231" s="13">
        <f t="shared" si="301"/>
        <v>13.12763</v>
      </c>
      <c r="BM231" s="2">
        <f t="shared" si="302"/>
        <v>12.829750000000001</v>
      </c>
      <c r="BN231" s="2">
        <f t="shared" si="303"/>
        <v>12.131493043478258</v>
      </c>
      <c r="BO231" s="2"/>
      <c r="BP231" s="2"/>
      <c r="BQ231" s="2"/>
      <c r="BR231" s="2"/>
      <c r="BV231" s="28"/>
      <c r="BW231" s="28"/>
      <c r="BX231" s="28"/>
      <c r="BY231" s="28"/>
      <c r="BZ231" s="28"/>
      <c r="CI231" s="12">
        <f t="shared" si="304"/>
        <v>0</v>
      </c>
      <c r="CJ231" s="13" t="str">
        <f t="shared" si="305"/>
        <v/>
      </c>
      <c r="CK231" s="2" t="str">
        <f t="shared" si="306"/>
        <v/>
      </c>
      <c r="CL231" s="2" t="str">
        <f t="shared" si="307"/>
        <v/>
      </c>
      <c r="CM231" s="2"/>
      <c r="CN231" s="2"/>
      <c r="CO231" s="2"/>
      <c r="CP231" s="2"/>
      <c r="CT231" s="79"/>
      <c r="CU231" s="79"/>
      <c r="CV231" s="79"/>
      <c r="CW231" s="79"/>
      <c r="CX231" s="79"/>
      <c r="DG231" s="12">
        <f t="shared" si="308"/>
        <v>241</v>
      </c>
      <c r="DH231" s="13">
        <f t="shared" si="309"/>
        <v>11.3117</v>
      </c>
      <c r="DI231" s="2">
        <f t="shared" si="310"/>
        <v>11.163500000000001</v>
      </c>
      <c r="DJ231" s="2">
        <f t="shared" si="311"/>
        <v>11.26093</v>
      </c>
      <c r="DK231" s="2"/>
      <c r="DL231" s="2"/>
      <c r="DM231" s="2"/>
      <c r="DN231" s="2"/>
      <c r="DR231" s="79"/>
      <c r="DS231" s="79"/>
      <c r="DT231" s="79"/>
      <c r="DU231" s="79"/>
      <c r="DV231" s="79"/>
      <c r="EE231" s="12">
        <f t="shared" si="312"/>
        <v>241</v>
      </c>
      <c r="EF231" s="13">
        <f t="shared" si="313"/>
        <v>2.68269</v>
      </c>
      <c r="EG231" s="2">
        <f t="shared" si="314"/>
        <v>2.7148500000000002</v>
      </c>
      <c r="EH231" s="2">
        <f t="shared" si="315"/>
        <v>2.6197295652173906</v>
      </c>
      <c r="EI231" s="2"/>
      <c r="EJ231" s="2"/>
      <c r="EK231" s="2"/>
      <c r="EL231" s="2"/>
      <c r="EP231" s="79"/>
      <c r="EQ231" s="79"/>
      <c r="ER231" s="79"/>
      <c r="ES231" s="79"/>
      <c r="ET231" s="79"/>
      <c r="FC231" s="12">
        <f t="shared" si="316"/>
        <v>241</v>
      </c>
      <c r="FD231" s="13">
        <f t="shared" si="317"/>
        <v>1.88693</v>
      </c>
      <c r="FE231" s="2">
        <f t="shared" si="318"/>
        <v>2.0501900000000002</v>
      </c>
      <c r="FF231" s="2">
        <f t="shared" si="319"/>
        <v>1.9459586956521744</v>
      </c>
      <c r="FG231" s="2"/>
      <c r="FH231" s="2"/>
      <c r="FI231" s="2"/>
      <c r="FJ231" s="2"/>
      <c r="FN231" s="79"/>
      <c r="FO231" s="79"/>
      <c r="FP231" s="79"/>
      <c r="FQ231" s="79"/>
      <c r="FR231" s="79"/>
      <c r="GA231" s="12">
        <f t="shared" si="292"/>
        <v>241</v>
      </c>
      <c r="GB231" s="13">
        <f t="shared" si="293"/>
        <v>2.69869</v>
      </c>
      <c r="GC231" s="2">
        <f t="shared" si="294"/>
        <v>2.7697699999999998</v>
      </c>
      <c r="GD231" s="2">
        <f t="shared" si="295"/>
        <v>2.7928795652173912</v>
      </c>
      <c r="GE231" s="2"/>
      <c r="GF231" s="2"/>
      <c r="GG231" s="2"/>
      <c r="GH231" s="2"/>
    </row>
    <row r="232" spans="2:190" x14ac:dyDescent="0.25">
      <c r="B232" s="28"/>
      <c r="C232" s="28"/>
      <c r="D232" s="28"/>
      <c r="E232" s="28"/>
      <c r="F232" s="28"/>
      <c r="O232" s="12">
        <f t="shared" si="296"/>
        <v>242</v>
      </c>
      <c r="P232" s="13">
        <f t="shared" si="297"/>
        <v>89.829329999999999</v>
      </c>
      <c r="Q232" s="2">
        <f t="shared" si="298"/>
        <v>89.051280000000006</v>
      </c>
      <c r="R232" s="2">
        <f t="shared" si="299"/>
        <v>89.461516739130445</v>
      </c>
      <c r="S232" s="2"/>
      <c r="T232" s="2"/>
      <c r="U232" s="2"/>
      <c r="V232" s="2"/>
      <c r="Z232" s="108"/>
      <c r="AA232" s="108"/>
      <c r="AB232" s="108"/>
      <c r="AC232" s="108"/>
      <c r="AD232" s="108"/>
      <c r="AM232" s="12">
        <f t="shared" si="268"/>
        <v>242</v>
      </c>
      <c r="AN232" s="13">
        <f t="shared" si="269"/>
        <v>65.127539999999996</v>
      </c>
      <c r="AO232" s="2">
        <f t="shared" si="270"/>
        <v>64.939539999999994</v>
      </c>
      <c r="AP232" s="2">
        <f t="shared" si="271"/>
        <v>65.798120869565253</v>
      </c>
      <c r="AQ232" s="2"/>
      <c r="AR232" s="2"/>
      <c r="AS232" s="2"/>
      <c r="AT232" s="2"/>
      <c r="AX232" s="75"/>
      <c r="AY232" s="75"/>
      <c r="AZ232" s="75"/>
      <c r="BA232" s="75"/>
      <c r="BB232" s="75"/>
      <c r="BK232" s="12">
        <f t="shared" si="300"/>
        <v>242</v>
      </c>
      <c r="BL232" s="13">
        <f t="shared" si="301"/>
        <v>13.15387</v>
      </c>
      <c r="BM232" s="2">
        <f t="shared" si="302"/>
        <v>13.0749</v>
      </c>
      <c r="BN232" s="2">
        <f t="shared" si="303"/>
        <v>12.376643043478257</v>
      </c>
      <c r="BO232" s="2"/>
      <c r="BP232" s="2"/>
      <c r="BQ232" s="2"/>
      <c r="BR232" s="2"/>
      <c r="BV232" s="28"/>
      <c r="BW232" s="28"/>
      <c r="BX232" s="28"/>
      <c r="BY232" s="28"/>
      <c r="BZ232" s="28"/>
      <c r="CI232" s="12">
        <f t="shared" si="304"/>
        <v>0</v>
      </c>
      <c r="CJ232" s="13" t="str">
        <f t="shared" si="305"/>
        <v/>
      </c>
      <c r="CK232" s="2" t="str">
        <f t="shared" si="306"/>
        <v/>
      </c>
      <c r="CL232" s="2" t="str">
        <f t="shared" si="307"/>
        <v/>
      </c>
      <c r="CM232" s="2"/>
      <c r="CN232" s="2"/>
      <c r="CO232" s="2"/>
      <c r="CP232" s="2"/>
      <c r="CT232" s="79"/>
      <c r="CU232" s="79"/>
      <c r="CV232" s="79"/>
      <c r="CW232" s="79"/>
      <c r="CX232" s="79"/>
      <c r="DG232" s="12">
        <f t="shared" si="308"/>
        <v>242</v>
      </c>
      <c r="DH232" s="13">
        <f t="shared" si="309"/>
        <v>11.31326</v>
      </c>
      <c r="DI232" s="2">
        <f t="shared" si="310"/>
        <v>11.19178</v>
      </c>
      <c r="DJ232" s="2">
        <f t="shared" si="311"/>
        <v>11.289209999999999</v>
      </c>
      <c r="DK232" s="2"/>
      <c r="DL232" s="2"/>
      <c r="DM232" s="2"/>
      <c r="DN232" s="2"/>
      <c r="DR232" s="79"/>
      <c r="DS232" s="79"/>
      <c r="DT232" s="79"/>
      <c r="DU232" s="79"/>
      <c r="DV232" s="79"/>
      <c r="EE232" s="12">
        <f t="shared" si="312"/>
        <v>242</v>
      </c>
      <c r="EF232" s="13">
        <f t="shared" si="313"/>
        <v>2.68527</v>
      </c>
      <c r="EG232" s="2">
        <f t="shared" si="314"/>
        <v>2.73481</v>
      </c>
      <c r="EH232" s="2">
        <f t="shared" si="315"/>
        <v>2.6396895652173904</v>
      </c>
      <c r="EI232" s="2"/>
      <c r="EJ232" s="2"/>
      <c r="EK232" s="2"/>
      <c r="EL232" s="2"/>
      <c r="EP232" s="79"/>
      <c r="EQ232" s="79"/>
      <c r="ER232" s="79"/>
      <c r="ES232" s="79"/>
      <c r="ET232" s="79"/>
      <c r="FC232" s="12">
        <f t="shared" si="316"/>
        <v>242</v>
      </c>
      <c r="FD232" s="13">
        <f t="shared" si="317"/>
        <v>1.9087099999999999</v>
      </c>
      <c r="FE232" s="2">
        <f t="shared" si="318"/>
        <v>2.05314</v>
      </c>
      <c r="FF232" s="2">
        <f t="shared" si="319"/>
        <v>1.9489086956521742</v>
      </c>
      <c r="FG232" s="2"/>
      <c r="FH232" s="2"/>
      <c r="FI232" s="2"/>
      <c r="FJ232" s="2"/>
      <c r="FN232" s="79"/>
      <c r="FO232" s="79"/>
      <c r="FP232" s="79"/>
      <c r="FQ232" s="79"/>
      <c r="FR232" s="79"/>
      <c r="GA232" s="12">
        <f t="shared" si="292"/>
        <v>242</v>
      </c>
      <c r="GB232" s="13">
        <f t="shared" si="293"/>
        <v>2.7112099999999999</v>
      </c>
      <c r="GC232" s="2">
        <f t="shared" si="294"/>
        <v>2.7530899999999998</v>
      </c>
      <c r="GD232" s="2">
        <f t="shared" si="295"/>
        <v>2.7761995652173912</v>
      </c>
      <c r="GE232" s="2"/>
      <c r="GF232" s="2"/>
      <c r="GG232" s="2"/>
      <c r="GH232" s="2"/>
    </row>
    <row r="233" spans="2:190" x14ac:dyDescent="0.25">
      <c r="B233" s="28"/>
      <c r="C233" s="28"/>
      <c r="D233" s="28"/>
      <c r="E233" s="28"/>
      <c r="F233" s="28"/>
      <c r="O233" s="12">
        <f t="shared" si="296"/>
        <v>251</v>
      </c>
      <c r="P233" s="13">
        <f t="shared" si="297"/>
        <v>87.953800000000001</v>
      </c>
      <c r="Q233" s="2">
        <f t="shared" si="298"/>
        <v>87.194059999999993</v>
      </c>
      <c r="R233" s="2">
        <f t="shared" si="299"/>
        <v>87.604296739130433</v>
      </c>
      <c r="S233" s="2"/>
      <c r="T233" s="2"/>
      <c r="U233" s="2"/>
      <c r="V233" s="2"/>
      <c r="Z233" s="108"/>
      <c r="AA233" s="108"/>
      <c r="AB233" s="108"/>
      <c r="AC233" s="108"/>
      <c r="AD233" s="108"/>
      <c r="AM233" s="12">
        <f t="shared" si="268"/>
        <v>251</v>
      </c>
      <c r="AN233" s="13">
        <f t="shared" si="269"/>
        <v>63.852119999999999</v>
      </c>
      <c r="AO233" s="2">
        <f t="shared" si="270"/>
        <v>62.803559999999997</v>
      </c>
      <c r="AP233" s="2">
        <f t="shared" si="271"/>
        <v>63.662140869565256</v>
      </c>
      <c r="AQ233" s="2"/>
      <c r="AR233" s="2"/>
      <c r="AS233" s="2"/>
      <c r="AT233" s="2"/>
      <c r="AX233" s="75"/>
      <c r="AY233" s="75"/>
      <c r="AZ233" s="75"/>
      <c r="BA233" s="75"/>
      <c r="BB233" s="75"/>
      <c r="BK233" s="12">
        <f t="shared" si="300"/>
        <v>251</v>
      </c>
      <c r="BL233" s="13">
        <f t="shared" si="301"/>
        <v>16.027799999999999</v>
      </c>
      <c r="BM233" s="2">
        <f t="shared" si="302"/>
        <v>16.466889999999999</v>
      </c>
      <c r="BN233" s="2">
        <f t="shared" si="303"/>
        <v>15.768633043478257</v>
      </c>
      <c r="BO233" s="2"/>
      <c r="BP233" s="2"/>
      <c r="BQ233" s="2"/>
      <c r="BR233" s="2"/>
      <c r="BV233" s="28"/>
      <c r="BW233" s="28"/>
      <c r="BX233" s="28"/>
      <c r="BY233" s="28"/>
      <c r="BZ233" s="28"/>
      <c r="CI233" s="12">
        <f t="shared" si="304"/>
        <v>0</v>
      </c>
      <c r="CJ233" s="13" t="str">
        <f t="shared" si="305"/>
        <v/>
      </c>
      <c r="CK233" s="2" t="str">
        <f t="shared" si="306"/>
        <v/>
      </c>
      <c r="CL233" s="2" t="str">
        <f t="shared" si="307"/>
        <v/>
      </c>
      <c r="CM233" s="2"/>
      <c r="CN233" s="2"/>
      <c r="CO233" s="2"/>
      <c r="CP233" s="2"/>
      <c r="CT233" s="79"/>
      <c r="CU233" s="79"/>
      <c r="CV233" s="79"/>
      <c r="CW233" s="79"/>
      <c r="CX233" s="79"/>
      <c r="DG233" s="12">
        <f t="shared" si="308"/>
        <v>251</v>
      </c>
      <c r="DH233" s="13">
        <f t="shared" si="309"/>
        <v>12.09484</v>
      </c>
      <c r="DI233" s="2">
        <f t="shared" si="310"/>
        <v>12.0779</v>
      </c>
      <c r="DJ233" s="2">
        <f t="shared" si="311"/>
        <v>12.175329999999999</v>
      </c>
      <c r="DK233" s="2"/>
      <c r="DL233" s="2"/>
      <c r="DM233" s="2"/>
      <c r="DN233" s="2"/>
      <c r="DR233" s="79"/>
      <c r="DS233" s="79"/>
      <c r="DT233" s="79"/>
      <c r="DU233" s="79"/>
      <c r="DV233" s="79"/>
      <c r="EE233" s="12">
        <f t="shared" si="312"/>
        <v>251</v>
      </c>
      <c r="EF233" s="13">
        <f t="shared" si="313"/>
        <v>2.79081</v>
      </c>
      <c r="EG233" s="2">
        <f t="shared" si="314"/>
        <v>2.87147</v>
      </c>
      <c r="EH233" s="2">
        <f t="shared" si="315"/>
        <v>2.7763495652173904</v>
      </c>
      <c r="EI233" s="2"/>
      <c r="EJ233" s="2"/>
      <c r="EK233" s="2"/>
      <c r="EL233" s="2"/>
      <c r="EP233" s="79"/>
      <c r="EQ233" s="79"/>
      <c r="ER233" s="79"/>
      <c r="ES233" s="79"/>
      <c r="ET233" s="79"/>
      <c r="FC233" s="12">
        <f t="shared" si="316"/>
        <v>251</v>
      </c>
      <c r="FD233" s="13">
        <f t="shared" si="317"/>
        <v>1.70929</v>
      </c>
      <c r="FE233" s="2">
        <f t="shared" si="318"/>
        <v>1.83219</v>
      </c>
      <c r="FF233" s="2">
        <f t="shared" si="319"/>
        <v>1.7279586956521742</v>
      </c>
      <c r="FG233" s="2"/>
      <c r="FH233" s="2"/>
      <c r="FI233" s="2"/>
      <c r="FJ233" s="2"/>
      <c r="FN233" s="79"/>
      <c r="FO233" s="79"/>
      <c r="FP233" s="79"/>
      <c r="FQ233" s="79"/>
      <c r="FR233" s="79"/>
      <c r="GA233" s="12">
        <f t="shared" si="292"/>
        <v>251</v>
      </c>
      <c r="GB233" s="13">
        <f t="shared" si="293"/>
        <v>2.3443100000000001</v>
      </c>
      <c r="GC233" s="2">
        <f t="shared" si="294"/>
        <v>2.41845</v>
      </c>
      <c r="GD233" s="2">
        <f t="shared" si="295"/>
        <v>2.4415595652173914</v>
      </c>
      <c r="GE233" s="2"/>
      <c r="GF233" s="2"/>
      <c r="GG233" s="2"/>
      <c r="GH233" s="2"/>
    </row>
    <row r="234" spans="2:190" x14ac:dyDescent="0.25">
      <c r="B234" s="28"/>
      <c r="C234" s="28"/>
      <c r="D234" s="28"/>
      <c r="E234" s="28"/>
      <c r="F234" s="28"/>
      <c r="O234" s="12">
        <f t="shared" si="296"/>
        <v>252</v>
      </c>
      <c r="P234" s="13">
        <f t="shared" si="297"/>
        <v>88.003510000000006</v>
      </c>
      <c r="Q234" s="2">
        <f t="shared" si="298"/>
        <v>87.228499999999997</v>
      </c>
      <c r="R234" s="2">
        <f t="shared" si="299"/>
        <v>87.638736739130437</v>
      </c>
      <c r="S234" s="2"/>
      <c r="T234" s="2"/>
      <c r="U234" s="2"/>
      <c r="V234" s="2"/>
      <c r="Z234" s="108"/>
      <c r="AA234" s="108"/>
      <c r="AB234" s="108"/>
      <c r="AC234" s="108"/>
      <c r="AD234" s="108"/>
      <c r="AM234" s="12">
        <f t="shared" si="268"/>
        <v>252</v>
      </c>
      <c r="AN234" s="13">
        <f t="shared" si="269"/>
        <v>64.150319999999994</v>
      </c>
      <c r="AO234" s="2">
        <f t="shared" si="270"/>
        <v>62.697749999999999</v>
      </c>
      <c r="AP234" s="2">
        <f t="shared" si="271"/>
        <v>63.556330869565258</v>
      </c>
      <c r="AQ234" s="2"/>
      <c r="AR234" s="2"/>
      <c r="AS234" s="2"/>
      <c r="AT234" s="2"/>
      <c r="AX234" s="75"/>
      <c r="AY234" s="75"/>
      <c r="AZ234" s="75"/>
      <c r="BA234" s="75"/>
      <c r="BB234" s="75"/>
      <c r="BK234" s="12">
        <f t="shared" si="300"/>
        <v>252</v>
      </c>
      <c r="BL234" s="13">
        <f t="shared" si="301"/>
        <v>15.606249999999999</v>
      </c>
      <c r="BM234" s="2">
        <f t="shared" si="302"/>
        <v>17.051449999999999</v>
      </c>
      <c r="BN234" s="2">
        <f t="shared" si="303"/>
        <v>16.353193043478257</v>
      </c>
      <c r="BO234" s="2"/>
      <c r="BP234" s="2"/>
      <c r="BQ234" s="2"/>
      <c r="BR234" s="2"/>
      <c r="BV234" s="28"/>
      <c r="BW234" s="28"/>
      <c r="BX234" s="28"/>
      <c r="BY234" s="28"/>
      <c r="BZ234" s="28"/>
      <c r="CI234" s="12">
        <f t="shared" si="304"/>
        <v>0</v>
      </c>
      <c r="CJ234" s="13" t="str">
        <f t="shared" si="305"/>
        <v/>
      </c>
      <c r="CK234" s="2" t="str">
        <f t="shared" si="306"/>
        <v/>
      </c>
      <c r="CL234" s="2" t="str">
        <f t="shared" si="307"/>
        <v/>
      </c>
      <c r="CM234" s="2"/>
      <c r="CN234" s="2"/>
      <c r="CO234" s="2"/>
      <c r="CP234" s="2"/>
      <c r="CT234" s="79"/>
      <c r="CU234" s="79"/>
      <c r="CV234" s="79"/>
      <c r="CW234" s="79"/>
      <c r="CX234" s="79"/>
      <c r="DG234" s="12">
        <f t="shared" si="308"/>
        <v>252</v>
      </c>
      <c r="DH234" s="13">
        <f t="shared" si="309"/>
        <v>12.108750000000001</v>
      </c>
      <c r="DI234" s="2">
        <f t="shared" si="310"/>
        <v>12.08886</v>
      </c>
      <c r="DJ234" s="2">
        <f t="shared" si="311"/>
        <v>12.18629</v>
      </c>
      <c r="DK234" s="2"/>
      <c r="DL234" s="2"/>
      <c r="DM234" s="2"/>
      <c r="DN234" s="2"/>
      <c r="DR234" s="79"/>
      <c r="DS234" s="79"/>
      <c r="DT234" s="79"/>
      <c r="DU234" s="79"/>
      <c r="DV234" s="79"/>
      <c r="EE234" s="12">
        <f t="shared" si="312"/>
        <v>252</v>
      </c>
      <c r="EF234" s="13">
        <f t="shared" si="313"/>
        <v>2.75705</v>
      </c>
      <c r="EG234" s="2">
        <f t="shared" si="314"/>
        <v>2.88171</v>
      </c>
      <c r="EH234" s="2">
        <f t="shared" si="315"/>
        <v>2.7865895652173904</v>
      </c>
      <c r="EI234" s="2"/>
      <c r="EJ234" s="2"/>
      <c r="EK234" s="2"/>
      <c r="EL234" s="2"/>
      <c r="EP234" s="79"/>
      <c r="EQ234" s="79"/>
      <c r="ER234" s="79"/>
      <c r="ES234" s="79"/>
      <c r="ET234" s="79"/>
      <c r="FC234" s="12">
        <f t="shared" si="316"/>
        <v>252</v>
      </c>
      <c r="FD234" s="13">
        <f t="shared" si="317"/>
        <v>1.71434</v>
      </c>
      <c r="FE234" s="2">
        <f t="shared" si="318"/>
        <v>1.80786</v>
      </c>
      <c r="FF234" s="2">
        <f t="shared" si="319"/>
        <v>1.7036286956521742</v>
      </c>
      <c r="FG234" s="2"/>
      <c r="FH234" s="2"/>
      <c r="FI234" s="2"/>
      <c r="FJ234" s="2"/>
      <c r="FN234" s="79"/>
      <c r="FO234" s="79"/>
      <c r="FP234" s="79"/>
      <c r="FQ234" s="79"/>
      <c r="FR234" s="79"/>
      <c r="GA234" s="12">
        <f t="shared" si="292"/>
        <v>252</v>
      </c>
      <c r="GB234" s="13">
        <f t="shared" si="293"/>
        <v>2.3527499999999999</v>
      </c>
      <c r="GC234" s="2">
        <f t="shared" si="294"/>
        <v>2.40116</v>
      </c>
      <c r="GD234" s="2">
        <f t="shared" si="295"/>
        <v>2.4242695652173913</v>
      </c>
      <c r="GE234" s="2"/>
      <c r="GF234" s="2"/>
      <c r="GG234" s="2"/>
      <c r="GH234" s="2"/>
    </row>
    <row r="235" spans="2:190" x14ac:dyDescent="0.25">
      <c r="B235" s="28"/>
      <c r="C235" s="28"/>
      <c r="D235" s="28"/>
      <c r="E235" s="28"/>
      <c r="F235" s="28"/>
      <c r="O235" s="12">
        <f t="shared" si="296"/>
        <v>261</v>
      </c>
      <c r="P235" s="13">
        <f t="shared" si="297"/>
        <v>86.808970000000002</v>
      </c>
      <c r="Q235" s="2">
        <f t="shared" si="298"/>
        <v>86.115380000000002</v>
      </c>
      <c r="R235" s="2">
        <f t="shared" si="299"/>
        <v>86.525616739130442</v>
      </c>
      <c r="S235" s="2"/>
      <c r="T235" s="2"/>
      <c r="U235" s="2"/>
      <c r="V235" s="2"/>
      <c r="Z235" s="108"/>
      <c r="AA235" s="108"/>
      <c r="AB235" s="108"/>
      <c r="AC235" s="108"/>
      <c r="AD235" s="108"/>
      <c r="AM235" s="12">
        <f t="shared" si="268"/>
        <v>261</v>
      </c>
      <c r="AN235" s="13">
        <f t="shared" si="269"/>
        <v>64.911720000000003</v>
      </c>
      <c r="AO235" s="2">
        <f t="shared" si="270"/>
        <v>64.061790000000002</v>
      </c>
      <c r="AP235" s="2">
        <f t="shared" si="271"/>
        <v>64.920370869565261</v>
      </c>
      <c r="AQ235" s="2"/>
      <c r="AR235" s="2"/>
      <c r="AS235" s="2"/>
      <c r="AT235" s="2"/>
      <c r="AX235" s="75"/>
      <c r="AY235" s="75"/>
      <c r="AZ235" s="75"/>
      <c r="BA235" s="75"/>
      <c r="BB235" s="75"/>
      <c r="BK235" s="12">
        <f t="shared" si="300"/>
        <v>261</v>
      </c>
      <c r="BL235" s="13">
        <f t="shared" si="301"/>
        <v>13.439590000000001</v>
      </c>
      <c r="BM235" s="2">
        <f t="shared" si="302"/>
        <v>13.80049</v>
      </c>
      <c r="BN235" s="2">
        <f t="shared" si="303"/>
        <v>13.102233043478257</v>
      </c>
      <c r="BO235" s="2"/>
      <c r="BP235" s="2"/>
      <c r="BQ235" s="2"/>
      <c r="BR235" s="2"/>
      <c r="BV235" s="28"/>
      <c r="BW235" s="28"/>
      <c r="BX235" s="28"/>
      <c r="BY235" s="28"/>
      <c r="BZ235" s="28"/>
      <c r="CI235" s="12">
        <f t="shared" si="304"/>
        <v>0</v>
      </c>
      <c r="CJ235" s="13" t="str">
        <f t="shared" si="305"/>
        <v/>
      </c>
      <c r="CK235" s="2" t="str">
        <f t="shared" si="306"/>
        <v/>
      </c>
      <c r="CL235" s="2" t="str">
        <f t="shared" si="307"/>
        <v/>
      </c>
      <c r="CM235" s="2"/>
      <c r="CN235" s="2"/>
      <c r="CO235" s="2"/>
      <c r="CP235" s="2"/>
      <c r="CT235" s="79"/>
      <c r="CU235" s="79"/>
      <c r="CV235" s="79"/>
      <c r="CW235" s="79"/>
      <c r="CX235" s="79"/>
      <c r="DG235" s="12">
        <f t="shared" si="308"/>
        <v>261</v>
      </c>
      <c r="DH235" s="13">
        <f t="shared" si="309"/>
        <v>12.2166</v>
      </c>
      <c r="DI235" s="2">
        <f t="shared" si="310"/>
        <v>12.18497</v>
      </c>
      <c r="DJ235" s="2">
        <f t="shared" si="311"/>
        <v>12.282399999999999</v>
      </c>
      <c r="DK235" s="2"/>
      <c r="DL235" s="2"/>
      <c r="DM235" s="2"/>
      <c r="DN235" s="2"/>
      <c r="DR235" s="79"/>
      <c r="DS235" s="79"/>
      <c r="DT235" s="79"/>
      <c r="DU235" s="79"/>
      <c r="DV235" s="79"/>
      <c r="EE235" s="12">
        <f t="shared" si="312"/>
        <v>261</v>
      </c>
      <c r="EF235" s="13">
        <f t="shared" si="313"/>
        <v>2.62574</v>
      </c>
      <c r="EG235" s="2">
        <f t="shared" si="314"/>
        <v>2.7549700000000001</v>
      </c>
      <c r="EH235" s="2">
        <f t="shared" si="315"/>
        <v>2.6598495652173906</v>
      </c>
      <c r="EI235" s="2"/>
      <c r="EJ235" s="2"/>
      <c r="EK235" s="2"/>
      <c r="EL235" s="2"/>
      <c r="EP235" s="79"/>
      <c r="EQ235" s="79"/>
      <c r="ER235" s="79"/>
      <c r="ES235" s="79"/>
      <c r="ET235" s="79"/>
      <c r="FC235" s="12">
        <f t="shared" si="316"/>
        <v>261</v>
      </c>
      <c r="FD235" s="13">
        <f t="shared" si="317"/>
        <v>1.6697500000000001</v>
      </c>
      <c r="FE235" s="2">
        <f t="shared" si="318"/>
        <v>1.8198700000000001</v>
      </c>
      <c r="FF235" s="2">
        <f t="shared" si="319"/>
        <v>1.7156386956521743</v>
      </c>
      <c r="FG235" s="2"/>
      <c r="FH235" s="2"/>
      <c r="FI235" s="2"/>
      <c r="FJ235" s="2"/>
      <c r="FN235" s="79"/>
      <c r="FO235" s="79"/>
      <c r="FP235" s="79"/>
      <c r="FQ235" s="79"/>
      <c r="FR235" s="79"/>
      <c r="GA235" s="12">
        <f t="shared" si="292"/>
        <v>261</v>
      </c>
      <c r="GB235" s="13">
        <f t="shared" si="293"/>
        <v>2.25149</v>
      </c>
      <c r="GC235" s="2">
        <f t="shared" si="294"/>
        <v>2.2519300000000002</v>
      </c>
      <c r="GD235" s="2">
        <f t="shared" si="295"/>
        <v>2.2750395652173916</v>
      </c>
      <c r="GE235" s="2"/>
      <c r="GF235" s="2"/>
      <c r="GG235" s="2"/>
      <c r="GH235" s="2"/>
    </row>
    <row r="236" spans="2:190" x14ac:dyDescent="0.25">
      <c r="B236" s="28"/>
      <c r="C236" s="28"/>
      <c r="D236" s="28"/>
      <c r="E236" s="28"/>
      <c r="F236" s="28"/>
      <c r="O236" s="12">
        <f t="shared" si="296"/>
        <v>262</v>
      </c>
      <c r="P236" s="13">
        <f t="shared" si="297"/>
        <v>86.726389999999995</v>
      </c>
      <c r="Q236" s="2">
        <f t="shared" si="298"/>
        <v>86.109110000000001</v>
      </c>
      <c r="R236" s="2">
        <f t="shared" si="299"/>
        <v>86.519346739130441</v>
      </c>
      <c r="S236" s="2"/>
      <c r="T236" s="2"/>
      <c r="U236" s="2"/>
      <c r="V236" s="2"/>
      <c r="Z236" s="108"/>
      <c r="AA236" s="108"/>
      <c r="AB236" s="108"/>
      <c r="AC236" s="108"/>
      <c r="AD236" s="108"/>
      <c r="AM236" s="12">
        <f t="shared" si="268"/>
        <v>262</v>
      </c>
      <c r="AN236" s="13">
        <f t="shared" si="269"/>
        <v>64.801220000000001</v>
      </c>
      <c r="AO236" s="2">
        <f t="shared" si="270"/>
        <v>63.858150000000002</v>
      </c>
      <c r="AP236" s="2">
        <f t="shared" si="271"/>
        <v>64.716730869565254</v>
      </c>
      <c r="AQ236" s="2"/>
      <c r="AR236" s="2"/>
      <c r="AS236" s="2"/>
      <c r="AT236" s="2"/>
      <c r="AX236" s="75"/>
      <c r="AY236" s="75"/>
      <c r="AZ236" s="75"/>
      <c r="BA236" s="75"/>
      <c r="BB236" s="75"/>
      <c r="BK236" s="12">
        <f t="shared" si="300"/>
        <v>262</v>
      </c>
      <c r="BL236" s="13">
        <f t="shared" si="301"/>
        <v>13.591419999999999</v>
      </c>
      <c r="BM236" s="2">
        <f t="shared" si="302"/>
        <v>14.162890000000001</v>
      </c>
      <c r="BN236" s="2">
        <f t="shared" si="303"/>
        <v>13.464633043478258</v>
      </c>
      <c r="BO236" s="2"/>
      <c r="BP236" s="2"/>
      <c r="BQ236" s="2"/>
      <c r="BR236" s="2"/>
      <c r="BV236" s="28"/>
      <c r="BW236" s="28"/>
      <c r="BX236" s="28"/>
      <c r="BY236" s="28"/>
      <c r="BZ236" s="28"/>
      <c r="CI236" s="12">
        <f t="shared" si="304"/>
        <v>0</v>
      </c>
      <c r="CJ236" s="13" t="str">
        <f t="shared" si="305"/>
        <v/>
      </c>
      <c r="CK236" s="2" t="str">
        <f t="shared" si="306"/>
        <v/>
      </c>
      <c r="CL236" s="2" t="str">
        <f t="shared" si="307"/>
        <v/>
      </c>
      <c r="CM236" s="2"/>
      <c r="CN236" s="2"/>
      <c r="CO236" s="2"/>
      <c r="CP236" s="2"/>
      <c r="CT236" s="79"/>
      <c r="CU236" s="79"/>
      <c r="CV236" s="79"/>
      <c r="CW236" s="79"/>
      <c r="CX236" s="79"/>
      <c r="DG236" s="12">
        <f t="shared" si="308"/>
        <v>262</v>
      </c>
      <c r="DH236" s="13">
        <f t="shared" si="309"/>
        <v>12.2264</v>
      </c>
      <c r="DI236" s="2">
        <f t="shared" si="310"/>
        <v>12.17163</v>
      </c>
      <c r="DJ236" s="2">
        <f t="shared" si="311"/>
        <v>12.26906</v>
      </c>
      <c r="DK236" s="2"/>
      <c r="DL236" s="2"/>
      <c r="DM236" s="2"/>
      <c r="DN236" s="2"/>
      <c r="DR236" s="79"/>
      <c r="DS236" s="79"/>
      <c r="DT236" s="79"/>
      <c r="DU236" s="79"/>
      <c r="DV236" s="79"/>
      <c r="EE236" s="12">
        <f t="shared" si="312"/>
        <v>262</v>
      </c>
      <c r="EF236" s="13">
        <f t="shared" si="313"/>
        <v>2.6380300000000001</v>
      </c>
      <c r="EG236" s="2">
        <f t="shared" si="314"/>
        <v>2.8037399999999999</v>
      </c>
      <c r="EH236" s="2">
        <f t="shared" si="315"/>
        <v>2.7086195652173903</v>
      </c>
      <c r="EI236" s="2"/>
      <c r="EJ236" s="2"/>
      <c r="EK236" s="2"/>
      <c r="EL236" s="2"/>
      <c r="EP236" s="79"/>
      <c r="EQ236" s="79"/>
      <c r="ER236" s="79"/>
      <c r="ES236" s="79"/>
      <c r="ET236" s="79"/>
      <c r="FC236" s="12">
        <f t="shared" si="316"/>
        <v>262</v>
      </c>
      <c r="FD236" s="13">
        <f t="shared" si="317"/>
        <v>1.6648499999999999</v>
      </c>
      <c r="FE236" s="2">
        <f t="shared" si="318"/>
        <v>1.81379</v>
      </c>
      <c r="FF236" s="2">
        <f t="shared" si="319"/>
        <v>1.7095586956521742</v>
      </c>
      <c r="FG236" s="2"/>
      <c r="FH236" s="2"/>
      <c r="FI236" s="2"/>
      <c r="FJ236" s="2"/>
      <c r="FN236" s="79"/>
      <c r="FO236" s="79"/>
      <c r="FP236" s="79"/>
      <c r="FQ236" s="79"/>
      <c r="FR236" s="79"/>
      <c r="GA236" s="12">
        <f>FM56</f>
        <v>262</v>
      </c>
      <c r="GB236" s="13">
        <f t="shared" si="293"/>
        <v>2.2682600000000002</v>
      </c>
      <c r="GC236" s="2">
        <f t="shared" si="294"/>
        <v>2.1841699999999999</v>
      </c>
      <c r="GD236" s="2">
        <f t="shared" si="295"/>
        <v>2.2072795652173913</v>
      </c>
      <c r="GE236" s="2"/>
      <c r="GF236" s="2"/>
      <c r="GG236" s="2"/>
      <c r="GH236" s="2"/>
    </row>
    <row r="237" spans="2:190" x14ac:dyDescent="0.25">
      <c r="B237" s="28"/>
      <c r="C237" s="28"/>
      <c r="D237" s="28"/>
      <c r="E237" s="28"/>
      <c r="F237" s="28"/>
      <c r="O237" s="12" t="str">
        <f t="shared" si="296"/>
        <v/>
      </c>
      <c r="P237" s="13" t="str">
        <f t="shared" si="297"/>
        <v/>
      </c>
      <c r="Q237" s="2" t="str">
        <f t="shared" si="298"/>
        <v/>
      </c>
      <c r="R237" s="2" t="str">
        <f t="shared" si="299"/>
        <v/>
      </c>
      <c r="S237" s="2"/>
      <c r="T237" s="2"/>
      <c r="U237" s="2"/>
      <c r="V237" s="2"/>
      <c r="Z237" s="108"/>
      <c r="AA237" s="108"/>
      <c r="AB237" s="108"/>
      <c r="AC237" s="108"/>
      <c r="AD237" s="108"/>
      <c r="AM237" s="12" t="str">
        <f t="shared" si="268"/>
        <v/>
      </c>
      <c r="AN237" s="13" t="str">
        <f t="shared" si="269"/>
        <v/>
      </c>
      <c r="AO237" s="2" t="str">
        <f t="shared" si="270"/>
        <v/>
      </c>
      <c r="AP237" s="2" t="str">
        <f t="shared" si="271"/>
        <v/>
      </c>
      <c r="AQ237" s="2"/>
      <c r="AR237" s="2"/>
      <c r="AS237" s="2"/>
      <c r="AT237" s="2"/>
      <c r="AX237" s="75"/>
      <c r="AY237" s="75"/>
      <c r="AZ237" s="75"/>
      <c r="BA237" s="75"/>
      <c r="BB237" s="75"/>
      <c r="BK237" s="12" t="str">
        <f t="shared" si="300"/>
        <v/>
      </c>
      <c r="BL237" s="13" t="str">
        <f t="shared" si="301"/>
        <v/>
      </c>
      <c r="BM237" s="2" t="str">
        <f t="shared" si="302"/>
        <v/>
      </c>
      <c r="BN237" s="2" t="str">
        <f t="shared" si="303"/>
        <v/>
      </c>
      <c r="BO237" s="2"/>
      <c r="BP237" s="2"/>
      <c r="BQ237" s="2"/>
      <c r="BR237" s="2"/>
      <c r="BV237" s="28"/>
      <c r="BW237" s="28"/>
      <c r="BX237" s="28"/>
      <c r="BY237" s="28"/>
      <c r="BZ237" s="28"/>
      <c r="CI237" s="12">
        <f t="shared" si="304"/>
        <v>0</v>
      </c>
      <c r="CJ237" s="13" t="str">
        <f t="shared" si="305"/>
        <v/>
      </c>
      <c r="CK237" s="2" t="str">
        <f t="shared" si="306"/>
        <v/>
      </c>
      <c r="CL237" s="2" t="str">
        <f t="shared" si="307"/>
        <v/>
      </c>
      <c r="CM237" s="2"/>
      <c r="CN237" s="2"/>
      <c r="CO237" s="2"/>
      <c r="CP237" s="2"/>
      <c r="CT237" s="79"/>
      <c r="CU237" s="79"/>
      <c r="CV237" s="79"/>
      <c r="CW237" s="79"/>
      <c r="CX237" s="79"/>
      <c r="DG237" s="12" t="str">
        <f t="shared" si="308"/>
        <v/>
      </c>
      <c r="DH237" s="13" t="str">
        <f t="shared" si="309"/>
        <v/>
      </c>
      <c r="DI237" s="2" t="str">
        <f t="shared" si="310"/>
        <v/>
      </c>
      <c r="DJ237" s="2" t="str">
        <f t="shared" si="311"/>
        <v/>
      </c>
      <c r="DK237" s="2"/>
      <c r="DL237" s="2"/>
      <c r="DM237" s="2"/>
      <c r="DN237" s="2"/>
      <c r="DR237" s="79"/>
      <c r="DS237" s="79"/>
      <c r="DT237" s="79"/>
      <c r="DU237" s="79"/>
      <c r="DV237" s="79"/>
      <c r="EE237" s="12" t="str">
        <f t="shared" si="312"/>
        <v/>
      </c>
      <c r="EF237" s="13" t="str">
        <f t="shared" si="313"/>
        <v/>
      </c>
      <c r="EG237" s="2" t="str">
        <f t="shared" si="314"/>
        <v/>
      </c>
      <c r="EH237" s="2" t="str">
        <f t="shared" si="315"/>
        <v/>
      </c>
      <c r="EI237" s="2"/>
      <c r="EJ237" s="2"/>
      <c r="EK237" s="2"/>
      <c r="EL237" s="2"/>
      <c r="EP237" s="79"/>
      <c r="EQ237" s="79"/>
      <c r="ER237" s="79"/>
      <c r="ES237" s="79"/>
      <c r="ET237" s="79"/>
      <c r="FC237" s="12" t="str">
        <f t="shared" si="316"/>
        <v/>
      </c>
      <c r="FD237" s="13" t="str">
        <f t="shared" si="317"/>
        <v/>
      </c>
      <c r="FE237" s="2" t="str">
        <f t="shared" si="318"/>
        <v/>
      </c>
      <c r="FF237" s="2" t="str">
        <f t="shared" si="319"/>
        <v/>
      </c>
      <c r="FG237" s="2"/>
      <c r="FH237" s="2"/>
      <c r="FI237" s="2"/>
      <c r="FJ237" s="2"/>
      <c r="FN237" s="79"/>
      <c r="FO237" s="79"/>
      <c r="FP237" s="79"/>
      <c r="FQ237" s="79"/>
      <c r="FR237" s="79"/>
      <c r="GA237" s="12" t="str">
        <f t="shared" ref="GA237:GA250" si="320">FM57</f>
        <v/>
      </c>
      <c r="GB237" s="13" t="str">
        <f t="shared" si="293"/>
        <v/>
      </c>
      <c r="GC237" s="2" t="str">
        <f t="shared" si="294"/>
        <v/>
      </c>
      <c r="GD237" s="2" t="str">
        <f t="shared" si="295"/>
        <v/>
      </c>
      <c r="GE237" s="2"/>
      <c r="GF237" s="2"/>
      <c r="GG237" s="2"/>
      <c r="GH237" s="2"/>
    </row>
    <row r="238" spans="2:190" x14ac:dyDescent="0.25">
      <c r="B238" s="28"/>
      <c r="C238" s="28"/>
      <c r="D238" s="28"/>
      <c r="E238" s="28"/>
      <c r="F238" s="28"/>
      <c r="O238" s="12" t="str">
        <f t="shared" si="296"/>
        <v/>
      </c>
      <c r="P238" s="13" t="str">
        <f t="shared" si="297"/>
        <v/>
      </c>
      <c r="Q238" s="2" t="str">
        <f t="shared" si="298"/>
        <v/>
      </c>
      <c r="R238" s="2" t="str">
        <f t="shared" si="299"/>
        <v/>
      </c>
      <c r="S238" s="2"/>
      <c r="T238" s="2"/>
      <c r="U238" s="2"/>
      <c r="V238" s="2"/>
      <c r="Z238" s="108"/>
      <c r="AA238" s="108"/>
      <c r="AB238" s="108"/>
      <c r="AC238" s="108"/>
      <c r="AD238" s="108"/>
      <c r="AM238" s="12" t="str">
        <f t="shared" si="268"/>
        <v/>
      </c>
      <c r="AN238" s="13" t="str">
        <f t="shared" si="269"/>
        <v/>
      </c>
      <c r="AO238" s="2" t="str">
        <f t="shared" si="270"/>
        <v/>
      </c>
      <c r="AP238" s="2" t="str">
        <f t="shared" si="271"/>
        <v/>
      </c>
      <c r="AQ238" s="2"/>
      <c r="AR238" s="2"/>
      <c r="AS238" s="2"/>
      <c r="AT238" s="2"/>
      <c r="AX238" s="75"/>
      <c r="AY238" s="75"/>
      <c r="AZ238" s="75"/>
      <c r="BA238" s="75"/>
      <c r="BB238" s="75"/>
      <c r="BK238" s="12" t="str">
        <f t="shared" si="300"/>
        <v/>
      </c>
      <c r="BL238" s="13" t="str">
        <f t="shared" si="301"/>
        <v/>
      </c>
      <c r="BM238" s="2" t="str">
        <f t="shared" si="302"/>
        <v/>
      </c>
      <c r="BN238" s="2" t="str">
        <f t="shared" si="303"/>
        <v/>
      </c>
      <c r="BO238" s="2"/>
      <c r="BP238" s="2"/>
      <c r="BQ238" s="2"/>
      <c r="BR238" s="2"/>
      <c r="BV238" s="28"/>
      <c r="BW238" s="28"/>
      <c r="BX238" s="28"/>
      <c r="BY238" s="28"/>
      <c r="BZ238" s="28"/>
      <c r="CI238" s="12">
        <f t="shared" si="304"/>
        <v>0</v>
      </c>
      <c r="CJ238" s="13" t="str">
        <f t="shared" si="305"/>
        <v/>
      </c>
      <c r="CK238" s="2" t="str">
        <f t="shared" si="306"/>
        <v/>
      </c>
      <c r="CL238" s="2" t="str">
        <f t="shared" si="307"/>
        <v/>
      </c>
      <c r="CM238" s="2"/>
      <c r="CN238" s="2"/>
      <c r="CO238" s="2"/>
      <c r="CP238" s="2"/>
      <c r="CT238" s="79"/>
      <c r="CU238" s="79"/>
      <c r="CV238" s="79"/>
      <c r="CW238" s="79"/>
      <c r="CX238" s="79"/>
      <c r="DG238" s="12" t="str">
        <f t="shared" si="308"/>
        <v/>
      </c>
      <c r="DH238" s="13" t="str">
        <f t="shared" si="309"/>
        <v/>
      </c>
      <c r="DI238" s="2" t="str">
        <f t="shared" si="310"/>
        <v/>
      </c>
      <c r="DJ238" s="2" t="str">
        <f t="shared" si="311"/>
        <v/>
      </c>
      <c r="DK238" s="2"/>
      <c r="DL238" s="2"/>
      <c r="DM238" s="2"/>
      <c r="DN238" s="2"/>
      <c r="DR238" s="79"/>
      <c r="DS238" s="79"/>
      <c r="DT238" s="79"/>
      <c r="DU238" s="79"/>
      <c r="DV238" s="79"/>
      <c r="EE238" s="12" t="str">
        <f t="shared" si="312"/>
        <v/>
      </c>
      <c r="EF238" s="13" t="str">
        <f t="shared" si="313"/>
        <v/>
      </c>
      <c r="EG238" s="2" t="str">
        <f t="shared" si="314"/>
        <v/>
      </c>
      <c r="EH238" s="2" t="str">
        <f t="shared" si="315"/>
        <v/>
      </c>
      <c r="EI238" s="2"/>
      <c r="EJ238" s="2"/>
      <c r="EK238" s="2"/>
      <c r="EL238" s="2"/>
      <c r="EP238" s="79"/>
      <c r="EQ238" s="79"/>
      <c r="ER238" s="79"/>
      <c r="ES238" s="79"/>
      <c r="ET238" s="79"/>
      <c r="FC238" s="12" t="str">
        <f t="shared" si="316"/>
        <v/>
      </c>
      <c r="FD238" s="13" t="str">
        <f t="shared" si="317"/>
        <v/>
      </c>
      <c r="FE238" s="2" t="str">
        <f t="shared" si="318"/>
        <v/>
      </c>
      <c r="FF238" s="2" t="str">
        <f t="shared" si="319"/>
        <v/>
      </c>
      <c r="FG238" s="2"/>
      <c r="FH238" s="2"/>
      <c r="FI238" s="2"/>
      <c r="FJ238" s="2"/>
      <c r="FN238" s="79"/>
      <c r="FO238" s="79"/>
      <c r="FP238" s="79"/>
      <c r="FQ238" s="79"/>
      <c r="FR238" s="79"/>
      <c r="GA238" s="12" t="str">
        <f t="shared" si="320"/>
        <v/>
      </c>
      <c r="GB238" s="13" t="str">
        <f t="shared" si="293"/>
        <v/>
      </c>
      <c r="GC238" s="2" t="str">
        <f t="shared" si="294"/>
        <v/>
      </c>
      <c r="GD238" s="2" t="str">
        <f t="shared" si="295"/>
        <v/>
      </c>
      <c r="GE238" s="2"/>
      <c r="GF238" s="2"/>
      <c r="GG238" s="2"/>
      <c r="GH238" s="2"/>
    </row>
    <row r="239" spans="2:190" x14ac:dyDescent="0.25">
      <c r="B239" s="28"/>
      <c r="C239" s="28"/>
      <c r="D239" s="28"/>
      <c r="E239" s="28"/>
      <c r="F239" s="28"/>
      <c r="O239" s="12" t="str">
        <f t="shared" si="296"/>
        <v/>
      </c>
      <c r="P239" s="13" t="str">
        <f t="shared" si="297"/>
        <v/>
      </c>
      <c r="Q239" s="2" t="str">
        <f t="shared" si="298"/>
        <v/>
      </c>
      <c r="R239" s="2" t="str">
        <f t="shared" si="299"/>
        <v/>
      </c>
      <c r="S239" s="2"/>
      <c r="T239" s="2"/>
      <c r="U239" s="2"/>
      <c r="V239" s="2"/>
      <c r="Z239" s="108"/>
      <c r="AA239" s="108"/>
      <c r="AB239" s="108"/>
      <c r="AC239" s="108"/>
      <c r="AD239" s="108"/>
      <c r="AM239" s="12" t="str">
        <f t="shared" si="268"/>
        <v/>
      </c>
      <c r="AN239" s="13" t="str">
        <f t="shared" si="269"/>
        <v/>
      </c>
      <c r="AO239" s="2" t="str">
        <f t="shared" si="270"/>
        <v/>
      </c>
      <c r="AP239" s="2" t="str">
        <f t="shared" si="271"/>
        <v/>
      </c>
      <c r="AQ239" s="2"/>
      <c r="AR239" s="2"/>
      <c r="AS239" s="2"/>
      <c r="AT239" s="2"/>
      <c r="AX239" s="75"/>
      <c r="AY239" s="75"/>
      <c r="AZ239" s="75"/>
      <c r="BA239" s="75"/>
      <c r="BB239" s="75"/>
      <c r="BK239" s="12" t="str">
        <f t="shared" si="300"/>
        <v/>
      </c>
      <c r="BL239" s="13" t="str">
        <f t="shared" si="301"/>
        <v/>
      </c>
      <c r="BM239" s="2" t="str">
        <f t="shared" si="302"/>
        <v/>
      </c>
      <c r="BN239" s="2" t="str">
        <f t="shared" si="303"/>
        <v/>
      </c>
      <c r="BO239" s="2"/>
      <c r="BP239" s="2"/>
      <c r="BQ239" s="2"/>
      <c r="BR239" s="2"/>
      <c r="BV239" s="28"/>
      <c r="BW239" s="28"/>
      <c r="BX239" s="28"/>
      <c r="BY239" s="28"/>
      <c r="BZ239" s="28"/>
      <c r="CI239" s="12">
        <f t="shared" si="304"/>
        <v>0</v>
      </c>
      <c r="CJ239" s="13" t="str">
        <f t="shared" si="305"/>
        <v/>
      </c>
      <c r="CK239" s="2" t="str">
        <f t="shared" si="306"/>
        <v/>
      </c>
      <c r="CL239" s="2" t="str">
        <f t="shared" si="307"/>
        <v/>
      </c>
      <c r="CM239" s="2"/>
      <c r="CN239" s="2"/>
      <c r="CO239" s="2"/>
      <c r="CP239" s="2"/>
      <c r="CT239" s="79"/>
      <c r="CU239" s="79"/>
      <c r="CV239" s="79"/>
      <c r="CW239" s="79"/>
      <c r="CX239" s="79"/>
      <c r="DG239" s="12" t="str">
        <f t="shared" si="308"/>
        <v/>
      </c>
      <c r="DH239" s="13" t="str">
        <f t="shared" si="309"/>
        <v/>
      </c>
      <c r="DI239" s="2" t="str">
        <f t="shared" si="310"/>
        <v/>
      </c>
      <c r="DJ239" s="2" t="str">
        <f t="shared" si="311"/>
        <v/>
      </c>
      <c r="DK239" s="2"/>
      <c r="DL239" s="2"/>
      <c r="DM239" s="2"/>
      <c r="DN239" s="2"/>
      <c r="DR239" s="79"/>
      <c r="DS239" s="79"/>
      <c r="DT239" s="79"/>
      <c r="DU239" s="79"/>
      <c r="DV239" s="79"/>
      <c r="EE239" s="12" t="str">
        <f t="shared" si="312"/>
        <v/>
      </c>
      <c r="EF239" s="13" t="str">
        <f t="shared" si="313"/>
        <v/>
      </c>
      <c r="EG239" s="2" t="str">
        <f t="shared" si="314"/>
        <v/>
      </c>
      <c r="EH239" s="2" t="str">
        <f t="shared" si="315"/>
        <v/>
      </c>
      <c r="EI239" s="2"/>
      <c r="EJ239" s="2"/>
      <c r="EK239" s="2"/>
      <c r="EL239" s="2"/>
      <c r="EP239" s="79"/>
      <c r="EQ239" s="79"/>
      <c r="ER239" s="79"/>
      <c r="ES239" s="79"/>
      <c r="ET239" s="79"/>
      <c r="FC239" s="12" t="str">
        <f t="shared" si="316"/>
        <v/>
      </c>
      <c r="FD239" s="13" t="str">
        <f t="shared" si="317"/>
        <v/>
      </c>
      <c r="FE239" s="2" t="str">
        <f t="shared" si="318"/>
        <v/>
      </c>
      <c r="FF239" s="2" t="str">
        <f t="shared" si="319"/>
        <v/>
      </c>
      <c r="FG239" s="2"/>
      <c r="FH239" s="2"/>
      <c r="FI239" s="2"/>
      <c r="FJ239" s="2"/>
      <c r="FN239" s="79"/>
      <c r="FO239" s="79"/>
      <c r="FP239" s="79"/>
      <c r="FQ239" s="79"/>
      <c r="FR239" s="79"/>
      <c r="GA239" s="12" t="str">
        <f t="shared" si="320"/>
        <v/>
      </c>
      <c r="GB239" s="13" t="str">
        <f t="shared" si="293"/>
        <v/>
      </c>
      <c r="GC239" s="2" t="str">
        <f t="shared" si="294"/>
        <v/>
      </c>
      <c r="GD239" s="2" t="str">
        <f t="shared" si="295"/>
        <v/>
      </c>
      <c r="GE239" s="2"/>
      <c r="GF239" s="2"/>
      <c r="GG239" s="2"/>
      <c r="GH239" s="2"/>
    </row>
    <row r="240" spans="2:190" x14ac:dyDescent="0.25">
      <c r="B240" s="28"/>
      <c r="C240" s="28"/>
      <c r="D240" s="28"/>
      <c r="E240" s="28"/>
      <c r="F240" s="28"/>
      <c r="O240" s="12" t="str">
        <f t="shared" si="296"/>
        <v/>
      </c>
      <c r="P240" s="13" t="str">
        <f t="shared" si="297"/>
        <v/>
      </c>
      <c r="Q240" s="2" t="str">
        <f t="shared" si="298"/>
        <v/>
      </c>
      <c r="R240" s="2" t="str">
        <f t="shared" si="299"/>
        <v/>
      </c>
      <c r="S240" s="2"/>
      <c r="T240" s="2"/>
      <c r="U240" s="2"/>
      <c r="V240" s="2"/>
      <c r="Z240" s="108"/>
      <c r="AA240" s="108"/>
      <c r="AB240" s="108"/>
      <c r="AC240" s="108"/>
      <c r="AD240" s="108"/>
      <c r="AM240" s="12" t="str">
        <f t="shared" si="268"/>
        <v/>
      </c>
      <c r="AN240" s="13" t="str">
        <f t="shared" si="269"/>
        <v/>
      </c>
      <c r="AO240" s="2" t="str">
        <f t="shared" si="270"/>
        <v/>
      </c>
      <c r="AP240" s="2" t="str">
        <f t="shared" si="271"/>
        <v/>
      </c>
      <c r="AQ240" s="2"/>
      <c r="AR240" s="2"/>
      <c r="AS240" s="2"/>
      <c r="AT240" s="2"/>
      <c r="AX240" s="75"/>
      <c r="AY240" s="75"/>
      <c r="AZ240" s="75"/>
      <c r="BA240" s="75"/>
      <c r="BB240" s="75"/>
      <c r="BK240" s="12" t="str">
        <f t="shared" si="300"/>
        <v/>
      </c>
      <c r="BL240" s="13" t="str">
        <f t="shared" si="301"/>
        <v/>
      </c>
      <c r="BM240" s="2" t="str">
        <f t="shared" si="302"/>
        <v/>
      </c>
      <c r="BN240" s="2" t="str">
        <f t="shared" si="303"/>
        <v/>
      </c>
      <c r="BO240" s="2"/>
      <c r="BP240" s="2"/>
      <c r="BQ240" s="2"/>
      <c r="BR240" s="2"/>
      <c r="BV240" s="28"/>
      <c r="BW240" s="28"/>
      <c r="BX240" s="28"/>
      <c r="BY240" s="28"/>
      <c r="BZ240" s="28"/>
      <c r="CI240" s="12">
        <f t="shared" si="304"/>
        <v>0</v>
      </c>
      <c r="CJ240" s="13" t="str">
        <f t="shared" si="305"/>
        <v/>
      </c>
      <c r="CK240" s="2" t="str">
        <f t="shared" si="306"/>
        <v/>
      </c>
      <c r="CL240" s="2" t="str">
        <f t="shared" si="307"/>
        <v/>
      </c>
      <c r="CM240" s="2"/>
      <c r="CN240" s="2"/>
      <c r="CO240" s="2"/>
      <c r="CP240" s="2"/>
      <c r="CT240" s="79"/>
      <c r="CU240" s="79"/>
      <c r="CV240" s="79"/>
      <c r="CW240" s="79"/>
      <c r="CX240" s="79"/>
      <c r="DG240" s="12" t="str">
        <f t="shared" si="308"/>
        <v/>
      </c>
      <c r="DH240" s="13" t="str">
        <f t="shared" si="309"/>
        <v/>
      </c>
      <c r="DI240" s="2" t="str">
        <f t="shared" si="310"/>
        <v/>
      </c>
      <c r="DJ240" s="2" t="str">
        <f t="shared" si="311"/>
        <v/>
      </c>
      <c r="DK240" s="2"/>
      <c r="DL240" s="2"/>
      <c r="DM240" s="2"/>
      <c r="DN240" s="2"/>
      <c r="DR240" s="79"/>
      <c r="DS240" s="79"/>
      <c r="DT240" s="79"/>
      <c r="DU240" s="79"/>
      <c r="DV240" s="79"/>
      <c r="EE240" s="12" t="str">
        <f t="shared" si="312"/>
        <v/>
      </c>
      <c r="EF240" s="13" t="str">
        <f t="shared" si="313"/>
        <v/>
      </c>
      <c r="EG240" s="2" t="str">
        <f t="shared" si="314"/>
        <v/>
      </c>
      <c r="EH240" s="2" t="str">
        <f t="shared" si="315"/>
        <v/>
      </c>
      <c r="EI240" s="2"/>
      <c r="EJ240" s="2"/>
      <c r="EK240" s="2"/>
      <c r="EL240" s="2"/>
      <c r="EP240" s="79"/>
      <c r="EQ240" s="79"/>
      <c r="ER240" s="79"/>
      <c r="ES240" s="79"/>
      <c r="ET240" s="79"/>
      <c r="FC240" s="12" t="str">
        <f t="shared" si="316"/>
        <v/>
      </c>
      <c r="FD240" s="13" t="str">
        <f t="shared" si="317"/>
        <v/>
      </c>
      <c r="FE240" s="2" t="str">
        <f t="shared" si="318"/>
        <v/>
      </c>
      <c r="FF240" s="2" t="str">
        <f t="shared" si="319"/>
        <v/>
      </c>
      <c r="FG240" s="2"/>
      <c r="FH240" s="2"/>
      <c r="FI240" s="2"/>
      <c r="FJ240" s="2"/>
      <c r="FN240" s="79"/>
      <c r="FO240" s="79"/>
      <c r="FP240" s="79"/>
      <c r="FQ240" s="79"/>
      <c r="FR240" s="79"/>
      <c r="GA240" s="12" t="str">
        <f t="shared" si="320"/>
        <v/>
      </c>
      <c r="GB240" s="13" t="str">
        <f t="shared" si="293"/>
        <v/>
      </c>
      <c r="GC240" s="2" t="str">
        <f t="shared" si="294"/>
        <v/>
      </c>
      <c r="GD240" s="2" t="str">
        <f t="shared" si="295"/>
        <v/>
      </c>
      <c r="GE240" s="2"/>
      <c r="GF240" s="2"/>
      <c r="GG240" s="2"/>
      <c r="GH240" s="2"/>
    </row>
    <row r="241" spans="2:190" x14ac:dyDescent="0.25">
      <c r="B241" s="28"/>
      <c r="C241" s="28"/>
      <c r="D241" s="28"/>
      <c r="E241" s="28"/>
      <c r="F241" s="28"/>
      <c r="O241" s="12" t="str">
        <f t="shared" si="296"/>
        <v/>
      </c>
      <c r="P241" s="13" t="str">
        <f t="shared" si="297"/>
        <v/>
      </c>
      <c r="Q241" s="2" t="str">
        <f t="shared" si="298"/>
        <v/>
      </c>
      <c r="R241" s="2" t="str">
        <f t="shared" si="299"/>
        <v/>
      </c>
      <c r="S241" s="2"/>
      <c r="T241" s="2"/>
      <c r="U241" s="2"/>
      <c r="V241" s="2"/>
      <c r="Z241" s="108"/>
      <c r="AA241" s="108"/>
      <c r="AB241" s="108"/>
      <c r="AC241" s="108"/>
      <c r="AD241" s="108"/>
      <c r="AM241" s="12" t="str">
        <f t="shared" si="268"/>
        <v/>
      </c>
      <c r="AN241" s="13" t="str">
        <f t="shared" si="269"/>
        <v/>
      </c>
      <c r="AO241" s="2" t="str">
        <f t="shared" si="270"/>
        <v/>
      </c>
      <c r="AP241" s="2" t="str">
        <f t="shared" si="271"/>
        <v/>
      </c>
      <c r="AQ241" s="2"/>
      <c r="AR241" s="2"/>
      <c r="AS241" s="2"/>
      <c r="AT241" s="2"/>
      <c r="AX241" s="75"/>
      <c r="AY241" s="75"/>
      <c r="AZ241" s="75"/>
      <c r="BA241" s="75"/>
      <c r="BB241" s="75"/>
      <c r="BK241" s="12" t="str">
        <f t="shared" si="300"/>
        <v/>
      </c>
      <c r="BL241" s="13" t="str">
        <f t="shared" si="301"/>
        <v/>
      </c>
      <c r="BM241" s="2" t="str">
        <f t="shared" si="302"/>
        <v/>
      </c>
      <c r="BN241" s="2" t="str">
        <f t="shared" si="303"/>
        <v/>
      </c>
      <c r="BO241" s="2"/>
      <c r="BP241" s="2"/>
      <c r="BQ241" s="2"/>
      <c r="BR241" s="2"/>
      <c r="BV241" s="28"/>
      <c r="BW241" s="28"/>
      <c r="BX241" s="28"/>
      <c r="BY241" s="28"/>
      <c r="BZ241" s="28"/>
      <c r="CI241" s="12">
        <f t="shared" si="304"/>
        <v>0</v>
      </c>
      <c r="CJ241" s="13" t="str">
        <f t="shared" si="305"/>
        <v/>
      </c>
      <c r="CK241" s="2" t="str">
        <f t="shared" si="306"/>
        <v/>
      </c>
      <c r="CL241" s="2" t="str">
        <f t="shared" si="307"/>
        <v/>
      </c>
      <c r="CM241" s="2"/>
      <c r="CN241" s="2"/>
      <c r="CO241" s="2"/>
      <c r="CP241" s="2"/>
      <c r="CT241" s="79"/>
      <c r="CU241" s="79"/>
      <c r="CV241" s="79"/>
      <c r="CW241" s="79"/>
      <c r="CX241" s="79"/>
      <c r="DG241" s="12" t="str">
        <f t="shared" si="308"/>
        <v/>
      </c>
      <c r="DH241" s="13" t="str">
        <f t="shared" si="309"/>
        <v/>
      </c>
      <c r="DI241" s="2" t="str">
        <f t="shared" si="310"/>
        <v/>
      </c>
      <c r="DJ241" s="2" t="str">
        <f t="shared" si="311"/>
        <v/>
      </c>
      <c r="DK241" s="2"/>
      <c r="DL241" s="2"/>
      <c r="DM241" s="2"/>
      <c r="DN241" s="2"/>
      <c r="DR241" s="79"/>
      <c r="DS241" s="79"/>
      <c r="DT241" s="79"/>
      <c r="DU241" s="79"/>
      <c r="DV241" s="79"/>
      <c r="EE241" s="12" t="str">
        <f t="shared" si="312"/>
        <v/>
      </c>
      <c r="EF241" s="13" t="str">
        <f t="shared" si="313"/>
        <v/>
      </c>
      <c r="EG241" s="2" t="str">
        <f t="shared" si="314"/>
        <v/>
      </c>
      <c r="EH241" s="2" t="str">
        <f t="shared" si="315"/>
        <v/>
      </c>
      <c r="EI241" s="2"/>
      <c r="EJ241" s="2"/>
      <c r="EK241" s="2"/>
      <c r="EL241" s="2"/>
      <c r="EP241" s="79"/>
      <c r="EQ241" s="79"/>
      <c r="ER241" s="79"/>
      <c r="ES241" s="79"/>
      <c r="ET241" s="79"/>
      <c r="FC241" s="12" t="str">
        <f t="shared" si="316"/>
        <v/>
      </c>
      <c r="FD241" s="13" t="str">
        <f t="shared" si="317"/>
        <v/>
      </c>
      <c r="FE241" s="2" t="str">
        <f t="shared" si="318"/>
        <v/>
      </c>
      <c r="FF241" s="2" t="str">
        <f t="shared" si="319"/>
        <v/>
      </c>
      <c r="FG241" s="2"/>
      <c r="FH241" s="2"/>
      <c r="FI241" s="2"/>
      <c r="FJ241" s="2"/>
      <c r="FN241" s="79"/>
      <c r="FO241" s="79"/>
      <c r="FP241" s="79"/>
      <c r="FQ241" s="79"/>
      <c r="FR241" s="79"/>
      <c r="GA241" s="12" t="str">
        <f t="shared" si="320"/>
        <v/>
      </c>
      <c r="GB241" s="13" t="str">
        <f t="shared" si="293"/>
        <v/>
      </c>
      <c r="GC241" s="2" t="str">
        <f t="shared" si="294"/>
        <v/>
      </c>
      <c r="GD241" s="2" t="str">
        <f t="shared" si="295"/>
        <v/>
      </c>
      <c r="GE241" s="2"/>
      <c r="GF241" s="2"/>
      <c r="GG241" s="2"/>
      <c r="GH241" s="2"/>
    </row>
    <row r="242" spans="2:190" x14ac:dyDescent="0.25">
      <c r="B242" s="28"/>
      <c r="C242" s="28"/>
      <c r="D242" s="28"/>
      <c r="E242" s="28"/>
      <c r="F242" s="28"/>
      <c r="O242" s="12" t="str">
        <f t="shared" si="296"/>
        <v/>
      </c>
      <c r="P242" s="13" t="str">
        <f t="shared" si="297"/>
        <v/>
      </c>
      <c r="Q242" s="2" t="str">
        <f t="shared" si="298"/>
        <v/>
      </c>
      <c r="R242" s="2" t="str">
        <f t="shared" si="299"/>
        <v/>
      </c>
      <c r="S242" s="2"/>
      <c r="T242" s="2"/>
      <c r="U242" s="2"/>
      <c r="V242" s="2"/>
      <c r="Z242" s="108"/>
      <c r="AA242" s="108"/>
      <c r="AB242" s="108"/>
      <c r="AC242" s="108"/>
      <c r="AD242" s="108"/>
      <c r="AM242" s="12" t="str">
        <f t="shared" si="268"/>
        <v/>
      </c>
      <c r="AN242" s="13" t="str">
        <f t="shared" si="269"/>
        <v/>
      </c>
      <c r="AO242" s="2" t="str">
        <f t="shared" si="270"/>
        <v/>
      </c>
      <c r="AP242" s="2" t="str">
        <f t="shared" si="271"/>
        <v/>
      </c>
      <c r="AQ242" s="2"/>
      <c r="AR242" s="2"/>
      <c r="AS242" s="2"/>
      <c r="AT242" s="2"/>
      <c r="AX242" s="75"/>
      <c r="AY242" s="75"/>
      <c r="AZ242" s="75"/>
      <c r="BA242" s="75"/>
      <c r="BB242" s="75"/>
      <c r="BK242" s="12" t="str">
        <f t="shared" si="300"/>
        <v/>
      </c>
      <c r="BL242" s="13" t="str">
        <f t="shared" si="301"/>
        <v/>
      </c>
      <c r="BM242" s="2" t="str">
        <f t="shared" si="302"/>
        <v/>
      </c>
      <c r="BN242" s="2" t="str">
        <f t="shared" si="303"/>
        <v/>
      </c>
      <c r="BO242" s="2"/>
      <c r="BP242" s="2"/>
      <c r="BQ242" s="2"/>
      <c r="BR242" s="2"/>
      <c r="BV242" s="28"/>
      <c r="BW242" s="28"/>
      <c r="BX242" s="28"/>
      <c r="BY242" s="28"/>
      <c r="BZ242" s="28"/>
      <c r="CI242" s="12">
        <f t="shared" si="304"/>
        <v>0</v>
      </c>
      <c r="CJ242" s="13" t="str">
        <f t="shared" si="305"/>
        <v/>
      </c>
      <c r="CK242" s="2" t="str">
        <f t="shared" si="306"/>
        <v/>
      </c>
      <c r="CL242" s="2" t="str">
        <f t="shared" si="307"/>
        <v/>
      </c>
      <c r="CM242" s="2"/>
      <c r="CN242" s="2"/>
      <c r="CO242" s="2"/>
      <c r="CP242" s="2"/>
      <c r="CT242" s="79"/>
      <c r="CU242" s="79"/>
      <c r="CV242" s="79"/>
      <c r="CW242" s="79"/>
      <c r="CX242" s="79"/>
      <c r="DG242" s="12" t="str">
        <f t="shared" si="308"/>
        <v/>
      </c>
      <c r="DH242" s="13" t="str">
        <f t="shared" si="309"/>
        <v/>
      </c>
      <c r="DI242" s="2" t="str">
        <f t="shared" si="310"/>
        <v/>
      </c>
      <c r="DJ242" s="2" t="str">
        <f t="shared" si="311"/>
        <v/>
      </c>
      <c r="DK242" s="2"/>
      <c r="DL242" s="2"/>
      <c r="DM242" s="2"/>
      <c r="DN242" s="2"/>
      <c r="DR242" s="79"/>
      <c r="DS242" s="79"/>
      <c r="DT242" s="79"/>
      <c r="DU242" s="79"/>
      <c r="DV242" s="79"/>
      <c r="EE242" s="12" t="str">
        <f t="shared" si="312"/>
        <v/>
      </c>
      <c r="EF242" s="13" t="str">
        <f t="shared" si="313"/>
        <v/>
      </c>
      <c r="EG242" s="2" t="str">
        <f t="shared" si="314"/>
        <v/>
      </c>
      <c r="EH242" s="2" t="str">
        <f t="shared" si="315"/>
        <v/>
      </c>
      <c r="EI242" s="2"/>
      <c r="EJ242" s="2"/>
      <c r="EK242" s="2"/>
      <c r="EL242" s="2"/>
      <c r="EP242" s="79"/>
      <c r="EQ242" s="79"/>
      <c r="ER242" s="79"/>
      <c r="ES242" s="79"/>
      <c r="ET242" s="79"/>
      <c r="FC242" s="12" t="str">
        <f t="shared" si="316"/>
        <v/>
      </c>
      <c r="FD242" s="13" t="str">
        <f t="shared" si="317"/>
        <v/>
      </c>
      <c r="FE242" s="2" t="str">
        <f t="shared" si="318"/>
        <v/>
      </c>
      <c r="FF242" s="2" t="str">
        <f t="shared" si="319"/>
        <v/>
      </c>
      <c r="FG242" s="2"/>
      <c r="FH242" s="2"/>
      <c r="FI242" s="2"/>
      <c r="FJ242" s="2"/>
      <c r="FN242" s="79"/>
      <c r="FO242" s="79"/>
      <c r="FP242" s="79"/>
      <c r="FQ242" s="79"/>
      <c r="FR242" s="79"/>
      <c r="GA242" s="12" t="str">
        <f t="shared" si="320"/>
        <v/>
      </c>
      <c r="GB242" s="13" t="str">
        <f t="shared" si="293"/>
        <v/>
      </c>
      <c r="GC242" s="2" t="str">
        <f t="shared" si="294"/>
        <v/>
      </c>
      <c r="GD242" s="2" t="str">
        <f t="shared" si="295"/>
        <v/>
      </c>
      <c r="GE242" s="2"/>
      <c r="GF242" s="2"/>
      <c r="GG242" s="2"/>
      <c r="GH242" s="2"/>
    </row>
    <row r="243" spans="2:190" x14ac:dyDescent="0.25">
      <c r="B243" s="28"/>
      <c r="C243" s="28"/>
      <c r="D243" s="28"/>
      <c r="E243" s="28"/>
      <c r="F243" s="28"/>
      <c r="O243" s="12" t="str">
        <f t="shared" si="296"/>
        <v/>
      </c>
      <c r="P243" s="13" t="str">
        <f t="shared" si="297"/>
        <v/>
      </c>
      <c r="Q243" s="2" t="str">
        <f t="shared" si="298"/>
        <v/>
      </c>
      <c r="R243" s="2" t="str">
        <f t="shared" si="299"/>
        <v/>
      </c>
      <c r="S243" s="2"/>
      <c r="T243" s="2"/>
      <c r="U243" s="2"/>
      <c r="V243" s="2"/>
      <c r="Z243" s="108"/>
      <c r="AA243" s="108"/>
      <c r="AB243" s="108"/>
      <c r="AC243" s="108"/>
      <c r="AD243" s="108"/>
      <c r="AM243" s="12" t="str">
        <f t="shared" si="268"/>
        <v/>
      </c>
      <c r="AN243" s="13" t="str">
        <f t="shared" si="269"/>
        <v/>
      </c>
      <c r="AO243" s="2" t="str">
        <f t="shared" si="270"/>
        <v/>
      </c>
      <c r="AP243" s="2" t="str">
        <f t="shared" si="271"/>
        <v/>
      </c>
      <c r="AQ243" s="2"/>
      <c r="AR243" s="2"/>
      <c r="AS243" s="2"/>
      <c r="AT243" s="2"/>
      <c r="AX243" s="75"/>
      <c r="AY243" s="75"/>
      <c r="AZ243" s="75"/>
      <c r="BA243" s="75"/>
      <c r="BB243" s="75"/>
      <c r="BK243" s="12" t="str">
        <f t="shared" si="300"/>
        <v/>
      </c>
      <c r="BL243" s="13" t="str">
        <f t="shared" si="301"/>
        <v/>
      </c>
      <c r="BM243" s="2" t="str">
        <f t="shared" si="302"/>
        <v/>
      </c>
      <c r="BN243" s="2" t="str">
        <f t="shared" si="303"/>
        <v/>
      </c>
      <c r="BO243" s="2"/>
      <c r="BP243" s="2"/>
      <c r="BQ243" s="2"/>
      <c r="BR243" s="2"/>
      <c r="BV243" s="28"/>
      <c r="BW243" s="28"/>
      <c r="BX243" s="28"/>
      <c r="BY243" s="28"/>
      <c r="BZ243" s="28"/>
      <c r="CI243" s="12">
        <f t="shared" si="304"/>
        <v>0</v>
      </c>
      <c r="CJ243" s="13" t="str">
        <f t="shared" si="305"/>
        <v/>
      </c>
      <c r="CK243" s="2" t="str">
        <f t="shared" si="306"/>
        <v/>
      </c>
      <c r="CL243" s="2" t="str">
        <f t="shared" si="307"/>
        <v/>
      </c>
      <c r="CM243" s="2"/>
      <c r="CN243" s="2"/>
      <c r="CO243" s="2"/>
      <c r="CP243" s="2"/>
      <c r="CT243" s="79"/>
      <c r="CU243" s="79"/>
      <c r="CV243" s="79"/>
      <c r="CW243" s="79"/>
      <c r="CX243" s="79"/>
      <c r="DG243" s="12" t="str">
        <f t="shared" si="308"/>
        <v/>
      </c>
      <c r="DH243" s="13" t="str">
        <f t="shared" si="309"/>
        <v/>
      </c>
      <c r="DI243" s="2" t="str">
        <f t="shared" si="310"/>
        <v/>
      </c>
      <c r="DJ243" s="2" t="str">
        <f t="shared" si="311"/>
        <v/>
      </c>
      <c r="DK243" s="2"/>
      <c r="DL243" s="2"/>
      <c r="DM243" s="2"/>
      <c r="DN243" s="2"/>
      <c r="DR243" s="79"/>
      <c r="DS243" s="79"/>
      <c r="DT243" s="79"/>
      <c r="DU243" s="79"/>
      <c r="DV243" s="79"/>
      <c r="EE243" s="12" t="str">
        <f t="shared" si="312"/>
        <v/>
      </c>
      <c r="EF243" s="13" t="str">
        <f t="shared" si="313"/>
        <v/>
      </c>
      <c r="EG243" s="2" t="str">
        <f t="shared" si="314"/>
        <v/>
      </c>
      <c r="EH243" s="2" t="str">
        <f t="shared" si="315"/>
        <v/>
      </c>
      <c r="EI243" s="2"/>
      <c r="EJ243" s="2"/>
      <c r="EK243" s="2"/>
      <c r="EL243" s="2"/>
      <c r="EP243" s="79"/>
      <c r="EQ243" s="79"/>
      <c r="ER243" s="79"/>
      <c r="ES243" s="79"/>
      <c r="ET243" s="79"/>
      <c r="FC243" s="12" t="str">
        <f t="shared" si="316"/>
        <v/>
      </c>
      <c r="FD243" s="13" t="str">
        <f t="shared" si="317"/>
        <v/>
      </c>
      <c r="FE243" s="2" t="str">
        <f t="shared" si="318"/>
        <v/>
      </c>
      <c r="FF243" s="2" t="str">
        <f t="shared" si="319"/>
        <v/>
      </c>
      <c r="FG243" s="2"/>
      <c r="FH243" s="2"/>
      <c r="FI243" s="2"/>
      <c r="FJ243" s="2"/>
      <c r="FN243" s="79"/>
      <c r="FO243" s="79"/>
      <c r="FP243" s="79"/>
      <c r="FQ243" s="79"/>
      <c r="FR243" s="79"/>
      <c r="GA243" s="12" t="str">
        <f t="shared" si="320"/>
        <v/>
      </c>
      <c r="GB243" s="13" t="str">
        <f t="shared" si="293"/>
        <v/>
      </c>
      <c r="GC243" s="2" t="str">
        <f t="shared" si="294"/>
        <v/>
      </c>
      <c r="GD243" s="2" t="str">
        <f t="shared" si="295"/>
        <v/>
      </c>
      <c r="GE243" s="2"/>
      <c r="GF243" s="2"/>
      <c r="GG243" s="2"/>
      <c r="GH243" s="2"/>
    </row>
    <row r="244" spans="2:190" x14ac:dyDescent="0.25">
      <c r="B244" s="28"/>
      <c r="C244" s="28"/>
      <c r="D244" s="28"/>
      <c r="E244" s="28"/>
      <c r="F244" s="28"/>
      <c r="O244" s="12" t="str">
        <f t="shared" si="296"/>
        <v/>
      </c>
      <c r="P244" s="13" t="str">
        <f t="shared" si="297"/>
        <v/>
      </c>
      <c r="Q244" s="2" t="str">
        <f t="shared" si="298"/>
        <v/>
      </c>
      <c r="R244" s="2" t="str">
        <f t="shared" si="299"/>
        <v/>
      </c>
      <c r="S244" s="2"/>
      <c r="T244" s="2"/>
      <c r="U244" s="2"/>
      <c r="V244" s="2"/>
      <c r="Z244" s="108"/>
      <c r="AA244" s="108"/>
      <c r="AB244" s="108"/>
      <c r="AC244" s="108"/>
      <c r="AD244" s="108"/>
      <c r="AM244" s="12" t="str">
        <f t="shared" si="268"/>
        <v/>
      </c>
      <c r="AN244" s="13" t="str">
        <f t="shared" si="269"/>
        <v/>
      </c>
      <c r="AO244" s="2" t="str">
        <f t="shared" si="270"/>
        <v/>
      </c>
      <c r="AP244" s="2" t="str">
        <f t="shared" si="271"/>
        <v/>
      </c>
      <c r="AQ244" s="2"/>
      <c r="AR244" s="2"/>
      <c r="AS244" s="2"/>
      <c r="AT244" s="2"/>
      <c r="AX244" s="75"/>
      <c r="AY244" s="75"/>
      <c r="AZ244" s="75"/>
      <c r="BA244" s="75"/>
      <c r="BB244" s="75"/>
      <c r="BK244" s="12" t="str">
        <f t="shared" si="300"/>
        <v/>
      </c>
      <c r="BL244" s="13" t="str">
        <f t="shared" si="301"/>
        <v/>
      </c>
      <c r="BM244" s="2" t="str">
        <f t="shared" si="302"/>
        <v/>
      </c>
      <c r="BN244" s="2" t="str">
        <f t="shared" si="303"/>
        <v/>
      </c>
      <c r="BO244" s="2"/>
      <c r="BP244" s="2"/>
      <c r="BQ244" s="2"/>
      <c r="BR244" s="2"/>
      <c r="BV244" s="28"/>
      <c r="BW244" s="28"/>
      <c r="BX244" s="28"/>
      <c r="BY244" s="28"/>
      <c r="BZ244" s="28"/>
      <c r="CI244" s="12">
        <f t="shared" si="304"/>
        <v>0</v>
      </c>
      <c r="CJ244" s="13" t="str">
        <f t="shared" si="305"/>
        <v/>
      </c>
      <c r="CK244" s="2" t="str">
        <f t="shared" si="306"/>
        <v/>
      </c>
      <c r="CL244" s="2" t="str">
        <f t="shared" si="307"/>
        <v/>
      </c>
      <c r="CM244" s="2"/>
      <c r="CN244" s="2"/>
      <c r="CO244" s="2"/>
      <c r="CP244" s="2"/>
      <c r="CT244" s="79"/>
      <c r="CU244" s="79"/>
      <c r="CV244" s="79"/>
      <c r="CW244" s="79"/>
      <c r="CX244" s="79"/>
      <c r="DG244" s="12" t="str">
        <f t="shared" si="308"/>
        <v/>
      </c>
      <c r="DH244" s="13" t="str">
        <f t="shared" si="309"/>
        <v/>
      </c>
      <c r="DI244" s="2" t="str">
        <f t="shared" si="310"/>
        <v/>
      </c>
      <c r="DJ244" s="2" t="str">
        <f t="shared" si="311"/>
        <v/>
      </c>
      <c r="DK244" s="2"/>
      <c r="DL244" s="2"/>
      <c r="DM244" s="2"/>
      <c r="DN244" s="2"/>
      <c r="DR244" s="79"/>
      <c r="DS244" s="79"/>
      <c r="DT244" s="79"/>
      <c r="DU244" s="79"/>
      <c r="DV244" s="79"/>
      <c r="EE244" s="12" t="str">
        <f t="shared" si="312"/>
        <v/>
      </c>
      <c r="EF244" s="13" t="str">
        <f t="shared" si="313"/>
        <v/>
      </c>
      <c r="EG244" s="2" t="str">
        <f t="shared" si="314"/>
        <v/>
      </c>
      <c r="EH244" s="2" t="str">
        <f t="shared" si="315"/>
        <v/>
      </c>
      <c r="EI244" s="2"/>
      <c r="EJ244" s="2"/>
      <c r="EK244" s="2"/>
      <c r="EL244" s="2"/>
      <c r="EP244" s="79"/>
      <c r="EQ244" s="79"/>
      <c r="ER244" s="79"/>
      <c r="ES244" s="79"/>
      <c r="ET244" s="79"/>
      <c r="FC244" s="12" t="str">
        <f t="shared" si="316"/>
        <v/>
      </c>
      <c r="FD244" s="13" t="str">
        <f t="shared" si="317"/>
        <v/>
      </c>
      <c r="FE244" s="2" t="str">
        <f t="shared" si="318"/>
        <v/>
      </c>
      <c r="FF244" s="2" t="str">
        <f t="shared" si="319"/>
        <v/>
      </c>
      <c r="FG244" s="2"/>
      <c r="FH244" s="2"/>
      <c r="FI244" s="2"/>
      <c r="FJ244" s="2"/>
      <c r="FN244" s="79"/>
      <c r="FO244" s="79"/>
      <c r="FP244" s="79"/>
      <c r="FQ244" s="79"/>
      <c r="FR244" s="79"/>
      <c r="GA244" s="12" t="str">
        <f t="shared" si="320"/>
        <v/>
      </c>
      <c r="GB244" s="13" t="str">
        <f t="shared" si="293"/>
        <v/>
      </c>
      <c r="GC244" s="2" t="str">
        <f t="shared" si="294"/>
        <v/>
      </c>
      <c r="GD244" s="2" t="str">
        <f t="shared" si="295"/>
        <v/>
      </c>
      <c r="GE244" s="2"/>
      <c r="GF244" s="2"/>
      <c r="GG244" s="2"/>
      <c r="GH244" s="2"/>
    </row>
    <row r="245" spans="2:190" x14ac:dyDescent="0.25">
      <c r="B245" s="28"/>
      <c r="C245" s="28"/>
      <c r="D245" s="28"/>
      <c r="E245" s="28"/>
      <c r="F245" s="28"/>
      <c r="O245" s="12" t="str">
        <f t="shared" si="296"/>
        <v/>
      </c>
      <c r="P245" s="13" t="str">
        <f t="shared" si="297"/>
        <v/>
      </c>
      <c r="Q245" s="2" t="str">
        <f t="shared" si="298"/>
        <v/>
      </c>
      <c r="R245" s="2" t="str">
        <f t="shared" si="299"/>
        <v/>
      </c>
      <c r="S245" s="2"/>
      <c r="T245" s="2"/>
      <c r="U245" s="2"/>
      <c r="V245" s="2"/>
      <c r="Z245" s="108"/>
      <c r="AA245" s="108"/>
      <c r="AB245" s="108"/>
      <c r="AC245" s="108"/>
      <c r="AD245" s="108"/>
      <c r="AM245" s="12" t="str">
        <f t="shared" si="268"/>
        <v/>
      </c>
      <c r="AN245" s="13" t="str">
        <f t="shared" si="269"/>
        <v/>
      </c>
      <c r="AO245" s="2" t="str">
        <f t="shared" si="270"/>
        <v/>
      </c>
      <c r="AP245" s="2" t="str">
        <f t="shared" si="271"/>
        <v/>
      </c>
      <c r="AQ245" s="2"/>
      <c r="AR245" s="2"/>
      <c r="AS245" s="2"/>
      <c r="AT245" s="2"/>
      <c r="AX245" s="75"/>
      <c r="AY245" s="75"/>
      <c r="AZ245" s="75"/>
      <c r="BA245" s="75"/>
      <c r="BB245" s="75"/>
      <c r="BK245" s="12" t="str">
        <f t="shared" si="300"/>
        <v/>
      </c>
      <c r="BL245" s="13" t="str">
        <f t="shared" si="301"/>
        <v/>
      </c>
      <c r="BM245" s="2" t="str">
        <f t="shared" si="302"/>
        <v/>
      </c>
      <c r="BN245" s="2" t="str">
        <f t="shared" si="303"/>
        <v/>
      </c>
      <c r="BO245" s="2"/>
      <c r="BP245" s="2"/>
      <c r="BQ245" s="2"/>
      <c r="BR245" s="2"/>
      <c r="BV245" s="28"/>
      <c r="BW245" s="28"/>
      <c r="BX245" s="28"/>
      <c r="BY245" s="28"/>
      <c r="BZ245" s="28"/>
      <c r="CI245" s="12">
        <f t="shared" si="304"/>
        <v>0</v>
      </c>
      <c r="CJ245" s="13" t="str">
        <f t="shared" si="305"/>
        <v/>
      </c>
      <c r="CK245" s="2" t="str">
        <f t="shared" si="306"/>
        <v/>
      </c>
      <c r="CL245" s="2" t="str">
        <f t="shared" si="307"/>
        <v/>
      </c>
      <c r="CM245" s="2"/>
      <c r="CN245" s="2"/>
      <c r="CO245" s="2"/>
      <c r="CP245" s="2"/>
      <c r="CT245" s="79"/>
      <c r="CU245" s="79"/>
      <c r="CV245" s="79"/>
      <c r="CW245" s="79"/>
      <c r="CX245" s="79"/>
      <c r="DG245" s="12" t="str">
        <f t="shared" si="308"/>
        <v/>
      </c>
      <c r="DH245" s="13" t="str">
        <f t="shared" si="309"/>
        <v/>
      </c>
      <c r="DI245" s="2" t="str">
        <f t="shared" si="310"/>
        <v/>
      </c>
      <c r="DJ245" s="2" t="str">
        <f t="shared" si="311"/>
        <v/>
      </c>
      <c r="DK245" s="2"/>
      <c r="DL245" s="2"/>
      <c r="DM245" s="2"/>
      <c r="DN245" s="2"/>
      <c r="DR245" s="79"/>
      <c r="DS245" s="79"/>
      <c r="DT245" s="79"/>
      <c r="DU245" s="79"/>
      <c r="DV245" s="79"/>
      <c r="EE245" s="12" t="str">
        <f t="shared" si="312"/>
        <v/>
      </c>
      <c r="EF245" s="13" t="str">
        <f t="shared" si="313"/>
        <v/>
      </c>
      <c r="EG245" s="2" t="str">
        <f t="shared" si="314"/>
        <v/>
      </c>
      <c r="EH245" s="2" t="str">
        <f t="shared" si="315"/>
        <v/>
      </c>
      <c r="EI245" s="2"/>
      <c r="EJ245" s="2"/>
      <c r="EK245" s="2"/>
      <c r="EL245" s="2"/>
      <c r="EP245" s="79"/>
      <c r="EQ245" s="79"/>
      <c r="ER245" s="79"/>
      <c r="ES245" s="79"/>
      <c r="ET245" s="79"/>
      <c r="FC245" s="12" t="str">
        <f t="shared" si="316"/>
        <v/>
      </c>
      <c r="FD245" s="13" t="str">
        <f t="shared" si="317"/>
        <v/>
      </c>
      <c r="FE245" s="2" t="str">
        <f t="shared" si="318"/>
        <v/>
      </c>
      <c r="FF245" s="2" t="str">
        <f t="shared" si="319"/>
        <v/>
      </c>
      <c r="FG245" s="2"/>
      <c r="FH245" s="2"/>
      <c r="FI245" s="2"/>
      <c r="FJ245" s="2"/>
      <c r="FN245" s="79"/>
      <c r="FO245" s="79"/>
      <c r="FP245" s="79"/>
      <c r="FQ245" s="79"/>
      <c r="FR245" s="79"/>
      <c r="GA245" s="12" t="str">
        <f t="shared" si="320"/>
        <v/>
      </c>
      <c r="GB245" s="13" t="str">
        <f t="shared" si="293"/>
        <v/>
      </c>
      <c r="GC245" s="2" t="str">
        <f t="shared" si="294"/>
        <v/>
      </c>
      <c r="GD245" s="2" t="str">
        <f t="shared" si="295"/>
        <v/>
      </c>
      <c r="GE245" s="2"/>
      <c r="GF245" s="2"/>
      <c r="GG245" s="2"/>
      <c r="GH245" s="2"/>
    </row>
    <row r="246" spans="2:190" x14ac:dyDescent="0.25">
      <c r="B246" s="28"/>
      <c r="C246" s="28"/>
      <c r="D246" s="28"/>
      <c r="E246" s="28"/>
      <c r="F246" s="28"/>
      <c r="O246" s="12" t="str">
        <f t="shared" si="296"/>
        <v/>
      </c>
      <c r="P246" s="13" t="str">
        <f t="shared" si="297"/>
        <v/>
      </c>
      <c r="Q246" s="2" t="str">
        <f t="shared" si="298"/>
        <v/>
      </c>
      <c r="R246" s="2" t="str">
        <f t="shared" si="299"/>
        <v/>
      </c>
      <c r="S246" s="2"/>
      <c r="T246" s="2"/>
      <c r="U246" s="2"/>
      <c r="V246" s="2"/>
      <c r="Z246" s="108"/>
      <c r="AA246" s="108"/>
      <c r="AB246" s="108"/>
      <c r="AC246" s="108"/>
      <c r="AD246" s="108"/>
      <c r="AM246" s="12" t="str">
        <f t="shared" si="268"/>
        <v/>
      </c>
      <c r="AN246" s="13" t="str">
        <f t="shared" si="269"/>
        <v/>
      </c>
      <c r="AO246" s="2" t="str">
        <f t="shared" si="270"/>
        <v/>
      </c>
      <c r="AP246" s="2" t="str">
        <f t="shared" si="271"/>
        <v/>
      </c>
      <c r="AQ246" s="2"/>
      <c r="AR246" s="2"/>
      <c r="AS246" s="2"/>
      <c r="AT246" s="2"/>
      <c r="AX246" s="75"/>
      <c r="AY246" s="75"/>
      <c r="AZ246" s="75"/>
      <c r="BA246" s="75"/>
      <c r="BB246" s="75"/>
      <c r="BK246" s="12" t="str">
        <f t="shared" si="300"/>
        <v/>
      </c>
      <c r="BL246" s="13" t="str">
        <f t="shared" si="301"/>
        <v/>
      </c>
      <c r="BM246" s="2" t="str">
        <f t="shared" si="302"/>
        <v/>
      </c>
      <c r="BN246" s="2" t="str">
        <f t="shared" si="303"/>
        <v/>
      </c>
      <c r="BO246" s="2"/>
      <c r="BP246" s="2"/>
      <c r="BQ246" s="2"/>
      <c r="BR246" s="2"/>
      <c r="BV246" s="28"/>
      <c r="BW246" s="28"/>
      <c r="BX246" s="28"/>
      <c r="BY246" s="28"/>
      <c r="BZ246" s="28"/>
      <c r="CI246" s="12">
        <f t="shared" si="304"/>
        <v>0</v>
      </c>
      <c r="CJ246" s="13" t="str">
        <f t="shared" si="305"/>
        <v/>
      </c>
      <c r="CK246" s="2" t="str">
        <f t="shared" si="306"/>
        <v/>
      </c>
      <c r="CL246" s="2" t="str">
        <f t="shared" si="307"/>
        <v/>
      </c>
      <c r="CM246" s="2"/>
      <c r="CN246" s="2"/>
      <c r="CO246" s="2"/>
      <c r="CP246" s="2"/>
      <c r="CT246" s="79"/>
      <c r="CU246" s="79"/>
      <c r="CV246" s="79"/>
      <c r="CW246" s="79"/>
      <c r="CX246" s="79"/>
      <c r="DG246" s="12" t="str">
        <f t="shared" si="308"/>
        <v/>
      </c>
      <c r="DH246" s="13" t="str">
        <f t="shared" si="309"/>
        <v/>
      </c>
      <c r="DI246" s="2" t="str">
        <f t="shared" si="310"/>
        <v/>
      </c>
      <c r="DJ246" s="2" t="str">
        <f t="shared" si="311"/>
        <v/>
      </c>
      <c r="DK246" s="2"/>
      <c r="DL246" s="2"/>
      <c r="DM246" s="2"/>
      <c r="DN246" s="2"/>
      <c r="DR246" s="79"/>
      <c r="DS246" s="79"/>
      <c r="DT246" s="79"/>
      <c r="DU246" s="79"/>
      <c r="DV246" s="79"/>
      <c r="EE246" s="12" t="str">
        <f t="shared" si="312"/>
        <v/>
      </c>
      <c r="EF246" s="13" t="str">
        <f t="shared" si="313"/>
        <v/>
      </c>
      <c r="EG246" s="2" t="str">
        <f t="shared" si="314"/>
        <v/>
      </c>
      <c r="EH246" s="2" t="str">
        <f t="shared" si="315"/>
        <v/>
      </c>
      <c r="EI246" s="2"/>
      <c r="EJ246" s="2"/>
      <c r="EK246" s="2"/>
      <c r="EL246" s="2"/>
      <c r="EP246" s="79"/>
      <c r="EQ246" s="79"/>
      <c r="ER246" s="79"/>
      <c r="ES246" s="79"/>
      <c r="ET246" s="79"/>
      <c r="FC246" s="12" t="str">
        <f t="shared" si="316"/>
        <v/>
      </c>
      <c r="FD246" s="13" t="str">
        <f t="shared" si="317"/>
        <v/>
      </c>
      <c r="FE246" s="2" t="str">
        <f t="shared" si="318"/>
        <v/>
      </c>
      <c r="FF246" s="2" t="str">
        <f t="shared" si="319"/>
        <v/>
      </c>
      <c r="FG246" s="2"/>
      <c r="FH246" s="2"/>
      <c r="FI246" s="2"/>
      <c r="FJ246" s="2"/>
      <c r="FN246" s="79"/>
      <c r="FO246" s="79"/>
      <c r="FP246" s="79"/>
      <c r="FQ246" s="79"/>
      <c r="FR246" s="79"/>
      <c r="GA246" s="12" t="str">
        <f t="shared" si="320"/>
        <v/>
      </c>
      <c r="GB246" s="13" t="str">
        <f t="shared" si="293"/>
        <v/>
      </c>
      <c r="GC246" s="2" t="str">
        <f t="shared" si="294"/>
        <v/>
      </c>
      <c r="GD246" s="2" t="str">
        <f t="shared" si="295"/>
        <v/>
      </c>
      <c r="GE246" s="2"/>
      <c r="GF246" s="2"/>
      <c r="GG246" s="2"/>
      <c r="GH246" s="2"/>
    </row>
    <row r="247" spans="2:190" x14ac:dyDescent="0.25">
      <c r="B247" s="28"/>
      <c r="C247" s="28"/>
      <c r="D247" s="28"/>
      <c r="E247" s="28"/>
      <c r="F247" s="28"/>
      <c r="O247" s="12" t="str">
        <f t="shared" si="296"/>
        <v/>
      </c>
      <c r="P247" s="13" t="str">
        <f t="shared" si="297"/>
        <v/>
      </c>
      <c r="Q247" s="2" t="str">
        <f t="shared" si="298"/>
        <v/>
      </c>
      <c r="R247" s="2" t="str">
        <f t="shared" si="299"/>
        <v/>
      </c>
      <c r="S247" s="2"/>
      <c r="T247" s="2"/>
      <c r="U247" s="2"/>
      <c r="V247" s="2"/>
      <c r="Z247" s="108"/>
      <c r="AA247" s="108"/>
      <c r="AB247" s="108"/>
      <c r="AC247" s="108"/>
      <c r="AD247" s="108"/>
      <c r="AM247" s="12" t="str">
        <f t="shared" si="268"/>
        <v/>
      </c>
      <c r="AN247" s="13" t="str">
        <f t="shared" si="269"/>
        <v/>
      </c>
      <c r="AO247" s="2" t="str">
        <f t="shared" si="270"/>
        <v/>
      </c>
      <c r="AP247" s="2" t="str">
        <f t="shared" si="271"/>
        <v/>
      </c>
      <c r="AQ247" s="2"/>
      <c r="AR247" s="2"/>
      <c r="AS247" s="2"/>
      <c r="AT247" s="2"/>
      <c r="AX247" s="75"/>
      <c r="AY247" s="75"/>
      <c r="AZ247" s="75"/>
      <c r="BA247" s="75"/>
      <c r="BB247" s="75"/>
      <c r="BK247" s="12" t="str">
        <f t="shared" si="300"/>
        <v/>
      </c>
      <c r="BL247" s="13" t="str">
        <f t="shared" si="301"/>
        <v/>
      </c>
      <c r="BM247" s="2" t="str">
        <f t="shared" si="302"/>
        <v/>
      </c>
      <c r="BN247" s="2" t="str">
        <f t="shared" si="303"/>
        <v/>
      </c>
      <c r="BO247" s="2"/>
      <c r="BP247" s="2"/>
      <c r="BQ247" s="2"/>
      <c r="BR247" s="2"/>
      <c r="BV247" s="28"/>
      <c r="BW247" s="28"/>
      <c r="BX247" s="28"/>
      <c r="BY247" s="28"/>
      <c r="BZ247" s="28"/>
      <c r="CI247" s="12">
        <f t="shared" si="304"/>
        <v>0</v>
      </c>
      <c r="CJ247" s="13" t="str">
        <f t="shared" si="305"/>
        <v/>
      </c>
      <c r="CK247" s="2" t="str">
        <f t="shared" si="306"/>
        <v/>
      </c>
      <c r="CL247" s="2" t="str">
        <f t="shared" si="307"/>
        <v/>
      </c>
      <c r="CM247" s="2"/>
      <c r="CN247" s="2"/>
      <c r="CO247" s="2"/>
      <c r="CP247" s="2"/>
      <c r="CT247" s="79"/>
      <c r="CU247" s="79"/>
      <c r="CV247" s="79"/>
      <c r="CW247" s="79"/>
      <c r="CX247" s="79"/>
      <c r="DG247" s="12" t="str">
        <f t="shared" si="308"/>
        <v/>
      </c>
      <c r="DH247" s="13" t="str">
        <f t="shared" si="309"/>
        <v/>
      </c>
      <c r="DI247" s="2" t="str">
        <f t="shared" si="310"/>
        <v/>
      </c>
      <c r="DJ247" s="2" t="str">
        <f t="shared" si="311"/>
        <v/>
      </c>
      <c r="DK247" s="2"/>
      <c r="DL247" s="2"/>
      <c r="DM247" s="2"/>
      <c r="DN247" s="2"/>
      <c r="DR247" s="79"/>
      <c r="DS247" s="79"/>
      <c r="DT247" s="79"/>
      <c r="DU247" s="79"/>
      <c r="DV247" s="79"/>
      <c r="EE247" s="12" t="str">
        <f t="shared" si="312"/>
        <v/>
      </c>
      <c r="EF247" s="13" t="str">
        <f t="shared" si="313"/>
        <v/>
      </c>
      <c r="EG247" s="2" t="str">
        <f t="shared" si="314"/>
        <v/>
      </c>
      <c r="EH247" s="2" t="str">
        <f t="shared" si="315"/>
        <v/>
      </c>
      <c r="EI247" s="2"/>
      <c r="EJ247" s="2"/>
      <c r="EK247" s="2"/>
      <c r="EL247" s="2"/>
      <c r="EP247" s="79"/>
      <c r="EQ247" s="79"/>
      <c r="ER247" s="79"/>
      <c r="ES247" s="79"/>
      <c r="ET247" s="79"/>
      <c r="FC247" s="12" t="str">
        <f t="shared" si="316"/>
        <v/>
      </c>
      <c r="FD247" s="13" t="str">
        <f t="shared" si="317"/>
        <v/>
      </c>
      <c r="FE247" s="2" t="str">
        <f t="shared" si="318"/>
        <v/>
      </c>
      <c r="FF247" s="2" t="str">
        <f t="shared" si="319"/>
        <v/>
      </c>
      <c r="FG247" s="2"/>
      <c r="FH247" s="2"/>
      <c r="FI247" s="2"/>
      <c r="FJ247" s="2"/>
      <c r="FN247" s="79"/>
      <c r="FO247" s="79"/>
      <c r="FP247" s="79"/>
      <c r="FQ247" s="79"/>
      <c r="FR247" s="79"/>
      <c r="GA247" s="12" t="str">
        <f t="shared" si="320"/>
        <v/>
      </c>
      <c r="GB247" s="13" t="str">
        <f t="shared" si="293"/>
        <v/>
      </c>
      <c r="GC247" s="2" t="str">
        <f t="shared" si="294"/>
        <v/>
      </c>
      <c r="GD247" s="2" t="str">
        <f t="shared" si="295"/>
        <v/>
      </c>
      <c r="GE247" s="2"/>
      <c r="GF247" s="2"/>
      <c r="GG247" s="2"/>
      <c r="GH247" s="2"/>
    </row>
    <row r="248" spans="2:190" x14ac:dyDescent="0.25">
      <c r="B248" s="28"/>
      <c r="C248" s="28"/>
      <c r="D248" s="28"/>
      <c r="E248" s="28"/>
      <c r="F248" s="28"/>
      <c r="O248" s="12" t="str">
        <f t="shared" si="296"/>
        <v/>
      </c>
      <c r="P248" s="13" t="str">
        <f t="shared" si="297"/>
        <v/>
      </c>
      <c r="Q248" s="2" t="str">
        <f t="shared" si="298"/>
        <v/>
      </c>
      <c r="R248" s="2" t="str">
        <f t="shared" si="299"/>
        <v/>
      </c>
      <c r="S248" s="2"/>
      <c r="T248" s="2"/>
      <c r="U248" s="2"/>
      <c r="V248" s="2"/>
      <c r="Z248" s="108"/>
      <c r="AA248" s="108"/>
      <c r="AB248" s="108"/>
      <c r="AC248" s="108"/>
      <c r="AD248" s="108"/>
      <c r="AM248" s="12" t="str">
        <f t="shared" si="268"/>
        <v/>
      </c>
      <c r="AN248" s="13" t="str">
        <f t="shared" si="269"/>
        <v/>
      </c>
      <c r="AO248" s="2" t="str">
        <f t="shared" si="270"/>
        <v/>
      </c>
      <c r="AP248" s="2" t="str">
        <f t="shared" si="271"/>
        <v/>
      </c>
      <c r="AQ248" s="2"/>
      <c r="AR248" s="2"/>
      <c r="AS248" s="2"/>
      <c r="AT248" s="2"/>
      <c r="AX248" s="75"/>
      <c r="AY248" s="75"/>
      <c r="AZ248" s="75"/>
      <c r="BA248" s="75"/>
      <c r="BB248" s="75"/>
      <c r="BK248" s="12" t="str">
        <f t="shared" si="300"/>
        <v/>
      </c>
      <c r="BL248" s="13" t="str">
        <f t="shared" si="301"/>
        <v/>
      </c>
      <c r="BM248" s="2" t="str">
        <f t="shared" si="302"/>
        <v/>
      </c>
      <c r="BN248" s="2" t="str">
        <f t="shared" si="303"/>
        <v/>
      </c>
      <c r="BO248" s="2"/>
      <c r="BP248" s="2"/>
      <c r="BQ248" s="2"/>
      <c r="BR248" s="2"/>
      <c r="BV248" s="28"/>
      <c r="BW248" s="28"/>
      <c r="BX248" s="28"/>
      <c r="BY248" s="28"/>
      <c r="BZ248" s="28"/>
      <c r="CI248" s="12">
        <f t="shared" si="304"/>
        <v>0</v>
      </c>
      <c r="CJ248" s="13" t="str">
        <f t="shared" si="305"/>
        <v/>
      </c>
      <c r="CK248" s="2" t="str">
        <f t="shared" si="306"/>
        <v/>
      </c>
      <c r="CL248" s="2" t="str">
        <f t="shared" si="307"/>
        <v/>
      </c>
      <c r="CM248" s="2"/>
      <c r="CN248" s="2"/>
      <c r="CO248" s="2"/>
      <c r="CP248" s="2"/>
      <c r="CT248" s="79"/>
      <c r="CU248" s="79"/>
      <c r="CV248" s="79"/>
      <c r="CW248" s="79"/>
      <c r="CX248" s="79"/>
      <c r="DG248" s="12" t="str">
        <f t="shared" si="308"/>
        <v/>
      </c>
      <c r="DH248" s="13" t="str">
        <f t="shared" si="309"/>
        <v/>
      </c>
      <c r="DI248" s="2" t="str">
        <f t="shared" si="310"/>
        <v/>
      </c>
      <c r="DJ248" s="2" t="str">
        <f t="shared" si="311"/>
        <v/>
      </c>
      <c r="DK248" s="2"/>
      <c r="DL248" s="2"/>
      <c r="DM248" s="2"/>
      <c r="DN248" s="2"/>
      <c r="DR248" s="79"/>
      <c r="DS248" s="79"/>
      <c r="DT248" s="79"/>
      <c r="DU248" s="79"/>
      <c r="DV248" s="79"/>
      <c r="EE248" s="12" t="str">
        <f t="shared" si="312"/>
        <v/>
      </c>
      <c r="EF248" s="13" t="str">
        <f t="shared" si="313"/>
        <v/>
      </c>
      <c r="EG248" s="2" t="str">
        <f t="shared" si="314"/>
        <v/>
      </c>
      <c r="EH248" s="2" t="str">
        <f t="shared" si="315"/>
        <v/>
      </c>
      <c r="EI248" s="2"/>
      <c r="EJ248" s="2"/>
      <c r="EK248" s="2"/>
      <c r="EL248" s="2"/>
      <c r="EP248" s="79"/>
      <c r="EQ248" s="79"/>
      <c r="ER248" s="79"/>
      <c r="ES248" s="79"/>
      <c r="ET248" s="79"/>
      <c r="FC248" s="12" t="str">
        <f t="shared" si="316"/>
        <v/>
      </c>
      <c r="FD248" s="13" t="str">
        <f t="shared" si="317"/>
        <v/>
      </c>
      <c r="FE248" s="2" t="str">
        <f t="shared" si="318"/>
        <v/>
      </c>
      <c r="FF248" s="2" t="str">
        <f t="shared" si="319"/>
        <v/>
      </c>
      <c r="FG248" s="2"/>
      <c r="FH248" s="2"/>
      <c r="FI248" s="2"/>
      <c r="FJ248" s="2"/>
      <c r="FN248" s="79"/>
      <c r="FO248" s="79"/>
      <c r="FP248" s="79"/>
      <c r="FQ248" s="79"/>
      <c r="FR248" s="79"/>
      <c r="GA248" s="12" t="str">
        <f t="shared" si="320"/>
        <v/>
      </c>
      <c r="GB248" s="13" t="str">
        <f t="shared" si="293"/>
        <v/>
      </c>
      <c r="GC248" s="2" t="str">
        <f t="shared" si="294"/>
        <v/>
      </c>
      <c r="GD248" s="2" t="str">
        <f t="shared" si="295"/>
        <v/>
      </c>
      <c r="GE248" s="2"/>
      <c r="GF248" s="2"/>
      <c r="GG248" s="2"/>
      <c r="GH248" s="2"/>
    </row>
    <row r="249" spans="2:190" x14ac:dyDescent="0.25">
      <c r="B249" s="28"/>
      <c r="C249" s="28"/>
      <c r="D249" s="28"/>
      <c r="E249" s="28"/>
      <c r="F249" s="28"/>
      <c r="O249" s="12" t="str">
        <f t="shared" si="296"/>
        <v/>
      </c>
      <c r="P249" s="13" t="str">
        <f t="shared" si="297"/>
        <v/>
      </c>
      <c r="Q249" s="2" t="str">
        <f t="shared" si="298"/>
        <v/>
      </c>
      <c r="R249" s="2" t="str">
        <f t="shared" si="299"/>
        <v/>
      </c>
      <c r="S249" s="2"/>
      <c r="T249" s="2"/>
      <c r="U249" s="2"/>
      <c r="V249" s="2"/>
      <c r="Z249" s="108"/>
      <c r="AA249" s="108"/>
      <c r="AB249" s="108"/>
      <c r="AC249" s="108"/>
      <c r="AD249" s="108"/>
      <c r="AM249" s="12" t="str">
        <f t="shared" si="268"/>
        <v/>
      </c>
      <c r="AN249" s="13" t="str">
        <f t="shared" si="269"/>
        <v/>
      </c>
      <c r="AO249" s="2" t="str">
        <f t="shared" si="270"/>
        <v/>
      </c>
      <c r="AP249" s="2" t="str">
        <f t="shared" si="271"/>
        <v/>
      </c>
      <c r="AQ249" s="2"/>
      <c r="AR249" s="2"/>
      <c r="AS249" s="2"/>
      <c r="AT249" s="2"/>
      <c r="AX249" s="75"/>
      <c r="AY249" s="75"/>
      <c r="AZ249" s="75"/>
      <c r="BA249" s="75"/>
      <c r="BB249" s="75"/>
      <c r="BK249" s="12" t="str">
        <f t="shared" si="300"/>
        <v/>
      </c>
      <c r="BL249" s="13" t="str">
        <f t="shared" si="301"/>
        <v/>
      </c>
      <c r="BM249" s="2" t="str">
        <f t="shared" si="302"/>
        <v/>
      </c>
      <c r="BN249" s="2" t="str">
        <f t="shared" si="303"/>
        <v/>
      </c>
      <c r="BO249" s="2"/>
      <c r="BP249" s="2"/>
      <c r="BQ249" s="2"/>
      <c r="BR249" s="2"/>
      <c r="BV249" s="28"/>
      <c r="BW249" s="28"/>
      <c r="BX249" s="28"/>
      <c r="BY249" s="28"/>
      <c r="BZ249" s="28"/>
      <c r="CI249" s="12">
        <f t="shared" si="304"/>
        <v>0</v>
      </c>
      <c r="CJ249" s="13" t="str">
        <f t="shared" si="305"/>
        <v/>
      </c>
      <c r="CK249" s="2" t="str">
        <f t="shared" si="306"/>
        <v/>
      </c>
      <c r="CL249" s="2" t="str">
        <f t="shared" si="307"/>
        <v/>
      </c>
      <c r="CM249" s="2"/>
      <c r="CN249" s="2"/>
      <c r="CO249" s="2"/>
      <c r="CP249" s="2"/>
      <c r="CT249" s="79"/>
      <c r="CU249" s="79"/>
      <c r="CV249" s="79"/>
      <c r="CW249" s="79"/>
      <c r="CX249" s="79"/>
      <c r="DG249" s="12" t="str">
        <f t="shared" si="308"/>
        <v/>
      </c>
      <c r="DH249" s="13" t="str">
        <f t="shared" si="309"/>
        <v/>
      </c>
      <c r="DI249" s="2" t="str">
        <f t="shared" si="310"/>
        <v/>
      </c>
      <c r="DJ249" s="2" t="str">
        <f t="shared" si="311"/>
        <v/>
      </c>
      <c r="DK249" s="2"/>
      <c r="DL249" s="2"/>
      <c r="DM249" s="2"/>
      <c r="DN249" s="2"/>
      <c r="DR249" s="79"/>
      <c r="DS249" s="79"/>
      <c r="DT249" s="79"/>
      <c r="DU249" s="79"/>
      <c r="DV249" s="79"/>
      <c r="EE249" s="12" t="str">
        <f t="shared" si="312"/>
        <v/>
      </c>
      <c r="EF249" s="13" t="str">
        <f t="shared" si="313"/>
        <v/>
      </c>
      <c r="EG249" s="2" t="str">
        <f t="shared" si="314"/>
        <v/>
      </c>
      <c r="EH249" s="2" t="str">
        <f t="shared" si="315"/>
        <v/>
      </c>
      <c r="EI249" s="2"/>
      <c r="EJ249" s="2"/>
      <c r="EK249" s="2"/>
      <c r="EL249" s="2"/>
      <c r="EP249" s="79"/>
      <c r="EQ249" s="79"/>
      <c r="ER249" s="79"/>
      <c r="ES249" s="79"/>
      <c r="ET249" s="79"/>
      <c r="FC249" s="12" t="str">
        <f t="shared" si="316"/>
        <v/>
      </c>
      <c r="FD249" s="13" t="str">
        <f t="shared" si="317"/>
        <v/>
      </c>
      <c r="FE249" s="2" t="str">
        <f t="shared" si="318"/>
        <v/>
      </c>
      <c r="FF249" s="2" t="str">
        <f t="shared" si="319"/>
        <v/>
      </c>
      <c r="FG249" s="2"/>
      <c r="FH249" s="2"/>
      <c r="FI249" s="2"/>
      <c r="FJ249" s="2"/>
      <c r="FN249" s="79"/>
      <c r="FO249" s="79"/>
      <c r="FP249" s="79"/>
      <c r="FQ249" s="79"/>
      <c r="FR249" s="79"/>
      <c r="GA249" s="12" t="str">
        <f t="shared" si="320"/>
        <v/>
      </c>
      <c r="GB249" s="13" t="str">
        <f t="shared" si="293"/>
        <v/>
      </c>
      <c r="GC249" s="2" t="str">
        <f t="shared" si="294"/>
        <v/>
      </c>
      <c r="GD249" s="2" t="str">
        <f t="shared" si="295"/>
        <v/>
      </c>
      <c r="GE249" s="2"/>
      <c r="GF249" s="2"/>
      <c r="GG249" s="2"/>
      <c r="GH249" s="2"/>
    </row>
    <row r="250" spans="2:190" x14ac:dyDescent="0.25">
      <c r="B250" s="28"/>
      <c r="C250" s="28"/>
      <c r="D250" s="28"/>
      <c r="E250" s="28"/>
      <c r="F250" s="28"/>
      <c r="O250" s="12" t="str">
        <f t="shared" si="296"/>
        <v/>
      </c>
      <c r="P250" s="13" t="str">
        <f t="shared" si="297"/>
        <v/>
      </c>
      <c r="Q250" s="2" t="str">
        <f t="shared" si="298"/>
        <v/>
      </c>
      <c r="R250" s="2" t="str">
        <f t="shared" si="299"/>
        <v/>
      </c>
      <c r="S250" s="2"/>
      <c r="T250" s="2"/>
      <c r="U250" s="2"/>
      <c r="V250" s="2"/>
      <c r="Z250" s="108"/>
      <c r="AA250" s="108"/>
      <c r="AB250" s="108"/>
      <c r="AC250" s="108"/>
      <c r="AD250" s="108"/>
      <c r="AM250" s="12" t="str">
        <f t="shared" si="268"/>
        <v/>
      </c>
      <c r="AN250" s="13" t="str">
        <f t="shared" si="269"/>
        <v/>
      </c>
      <c r="AO250" s="2" t="str">
        <f t="shared" si="270"/>
        <v/>
      </c>
      <c r="AP250" s="2" t="str">
        <f t="shared" si="271"/>
        <v/>
      </c>
      <c r="AQ250" s="2"/>
      <c r="AR250" s="2"/>
      <c r="AS250" s="2"/>
      <c r="AT250" s="2"/>
      <c r="AX250" s="75"/>
      <c r="AY250" s="75"/>
      <c r="AZ250" s="75"/>
      <c r="BA250" s="75"/>
      <c r="BB250" s="75"/>
      <c r="BK250" s="12" t="str">
        <f t="shared" si="300"/>
        <v/>
      </c>
      <c r="BL250" s="13" t="str">
        <f t="shared" si="301"/>
        <v/>
      </c>
      <c r="BM250" s="2" t="str">
        <f t="shared" si="302"/>
        <v/>
      </c>
      <c r="BN250" s="2" t="str">
        <f t="shared" si="303"/>
        <v/>
      </c>
      <c r="BO250" s="2"/>
      <c r="BP250" s="2"/>
      <c r="BQ250" s="2"/>
      <c r="BR250" s="2"/>
      <c r="BV250" s="28"/>
      <c r="BW250" s="28"/>
      <c r="BX250" s="28"/>
      <c r="BY250" s="28"/>
      <c r="BZ250" s="28"/>
      <c r="CI250" s="12">
        <f t="shared" si="304"/>
        <v>0</v>
      </c>
      <c r="CJ250" s="13" t="str">
        <f t="shared" si="305"/>
        <v/>
      </c>
      <c r="CK250" s="2" t="str">
        <f t="shared" si="306"/>
        <v/>
      </c>
      <c r="CL250" s="2" t="str">
        <f t="shared" si="307"/>
        <v/>
      </c>
      <c r="CM250" s="2"/>
      <c r="CN250" s="2"/>
      <c r="CO250" s="2"/>
      <c r="CP250" s="2"/>
      <c r="CT250" s="79"/>
      <c r="CU250" s="79"/>
      <c r="CV250" s="79"/>
      <c r="CW250" s="79"/>
      <c r="CX250" s="79"/>
      <c r="DG250" s="12" t="str">
        <f t="shared" si="308"/>
        <v/>
      </c>
      <c r="DH250" s="13" t="str">
        <f t="shared" si="309"/>
        <v/>
      </c>
      <c r="DI250" s="2" t="str">
        <f t="shared" si="310"/>
        <v/>
      </c>
      <c r="DJ250" s="2" t="str">
        <f t="shared" si="311"/>
        <v/>
      </c>
      <c r="DK250" s="2"/>
      <c r="DL250" s="2"/>
      <c r="DM250" s="2"/>
      <c r="DN250" s="2"/>
      <c r="DR250" s="79"/>
      <c r="DS250" s="79"/>
      <c r="DT250" s="79"/>
      <c r="DU250" s="79"/>
      <c r="DV250" s="79"/>
      <c r="EE250" s="12" t="str">
        <f t="shared" si="312"/>
        <v/>
      </c>
      <c r="EF250" s="13" t="str">
        <f t="shared" si="313"/>
        <v/>
      </c>
      <c r="EG250" s="2" t="str">
        <f t="shared" si="314"/>
        <v/>
      </c>
      <c r="EH250" s="2" t="str">
        <f t="shared" si="315"/>
        <v/>
      </c>
      <c r="EI250" s="2"/>
      <c r="EJ250" s="2"/>
      <c r="EK250" s="2"/>
      <c r="EL250" s="2"/>
      <c r="EP250" s="79"/>
      <c r="EQ250" s="79"/>
      <c r="ER250" s="79"/>
      <c r="ES250" s="79"/>
      <c r="ET250" s="79"/>
      <c r="FC250" s="12" t="str">
        <f t="shared" si="316"/>
        <v/>
      </c>
      <c r="FD250" s="13" t="str">
        <f t="shared" si="317"/>
        <v/>
      </c>
      <c r="FE250" s="2" t="str">
        <f t="shared" si="318"/>
        <v/>
      </c>
      <c r="FF250" s="2" t="str">
        <f t="shared" si="319"/>
        <v/>
      </c>
      <c r="FG250" s="2"/>
      <c r="FH250" s="2"/>
      <c r="FI250" s="2"/>
      <c r="FJ250" s="2"/>
      <c r="FN250" s="79"/>
      <c r="FO250" s="79"/>
      <c r="FP250" s="79"/>
      <c r="FQ250" s="79"/>
      <c r="FR250" s="79"/>
      <c r="GA250" s="12" t="str">
        <f t="shared" si="320"/>
        <v/>
      </c>
      <c r="GB250" s="13" t="str">
        <f t="shared" si="293"/>
        <v/>
      </c>
      <c r="GC250" s="2" t="str">
        <f t="shared" si="294"/>
        <v/>
      </c>
      <c r="GD250" s="2" t="str">
        <f t="shared" si="295"/>
        <v/>
      </c>
      <c r="GE250" s="2"/>
      <c r="GF250" s="2"/>
      <c r="GG250" s="2"/>
      <c r="GH250" s="2"/>
    </row>
  </sheetData>
  <mergeCells count="48">
    <mergeCell ref="BG9:BH9"/>
    <mergeCell ref="AW1:BS2"/>
    <mergeCell ref="BG3:BH3"/>
    <mergeCell ref="BM3:BN3"/>
    <mergeCell ref="AY9:BB9"/>
    <mergeCell ref="BC9:BF9"/>
    <mergeCell ref="CE9:CF9"/>
    <mergeCell ref="BU1:CQ2"/>
    <mergeCell ref="CE3:CF3"/>
    <mergeCell ref="CK3:CL3"/>
    <mergeCell ref="BW9:BZ9"/>
    <mergeCell ref="CA9:CD9"/>
    <mergeCell ref="DC9:DD9"/>
    <mergeCell ref="CS1:DO2"/>
    <mergeCell ref="DC3:DD3"/>
    <mergeCell ref="DI3:DJ3"/>
    <mergeCell ref="CU9:CX9"/>
    <mergeCell ref="CY9:DB9"/>
    <mergeCell ref="EA9:EB9"/>
    <mergeCell ref="DQ1:EM2"/>
    <mergeCell ref="EA3:EB3"/>
    <mergeCell ref="EG3:EH3"/>
    <mergeCell ref="DS9:DV9"/>
    <mergeCell ref="DW9:DZ9"/>
    <mergeCell ref="A1:W2"/>
    <mergeCell ref="K3:L3"/>
    <mergeCell ref="Q3:R3"/>
    <mergeCell ref="C9:F9"/>
    <mergeCell ref="G9:J9"/>
    <mergeCell ref="K9:L9"/>
    <mergeCell ref="EY9:EZ9"/>
    <mergeCell ref="EO1:FK2"/>
    <mergeCell ref="EY3:EZ3"/>
    <mergeCell ref="FE3:FF3"/>
    <mergeCell ref="EQ9:ET9"/>
    <mergeCell ref="EU9:EX9"/>
    <mergeCell ref="FW9:FX9"/>
    <mergeCell ref="FM1:GI2"/>
    <mergeCell ref="FW3:FX3"/>
    <mergeCell ref="GC3:GD3"/>
    <mergeCell ref="FO9:FR9"/>
    <mergeCell ref="FS9:FV9"/>
    <mergeCell ref="Y1:AU2"/>
    <mergeCell ref="AI3:AJ3"/>
    <mergeCell ref="AO3:AP3"/>
    <mergeCell ref="AA9:AD9"/>
    <mergeCell ref="AE9:AH9"/>
    <mergeCell ref="AI9:AJ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370"/>
  <sheetViews>
    <sheetView topLeftCell="FR1" zoomScale="85" zoomScaleNormal="85" workbookViewId="0">
      <selection activeCell="GO11" sqref="GO11:GV41"/>
    </sheetView>
  </sheetViews>
  <sheetFormatPr defaultRowHeight="15" x14ac:dyDescent="0.25"/>
  <cols>
    <col min="2" max="2" width="11" bestFit="1" customWidth="1"/>
    <col min="3" max="8" width="9.140625" customWidth="1"/>
    <col min="14" max="14" width="10.5703125" bestFit="1" customWidth="1"/>
    <col min="15" max="17" width="9.140625" hidden="1" customWidth="1"/>
    <col min="18" max="19" width="10.7109375" hidden="1" customWidth="1"/>
    <col min="20" max="22" width="9.140625" hidden="1" customWidth="1"/>
    <col min="27" max="27" width="9.140625" customWidth="1"/>
    <col min="30" max="30" width="11" bestFit="1" customWidth="1"/>
    <col min="31" max="36" width="9.140625" customWidth="1"/>
    <col min="42" max="42" width="10.5703125" bestFit="1" customWidth="1"/>
    <col min="43" max="45" width="9.140625" hidden="1" customWidth="1"/>
    <col min="46" max="47" width="10.7109375" hidden="1" customWidth="1"/>
    <col min="48" max="50" width="9.140625" hidden="1" customWidth="1"/>
    <col min="55" max="55" width="9.140625" customWidth="1"/>
    <col min="58" max="58" width="11" bestFit="1" customWidth="1"/>
    <col min="59" max="64" width="9.140625" customWidth="1"/>
    <col min="70" max="70" width="10.5703125" bestFit="1" customWidth="1"/>
    <col min="71" max="73" width="9.140625" hidden="1" customWidth="1"/>
    <col min="74" max="75" width="10.7109375" hidden="1" customWidth="1"/>
    <col min="76" max="78" width="9.140625" hidden="1" customWidth="1"/>
    <col min="83" max="83" width="9.140625" customWidth="1"/>
    <col min="86" max="86" width="11" bestFit="1" customWidth="1"/>
    <col min="87" max="92" width="9.140625" customWidth="1"/>
    <col min="98" max="98" width="10.5703125" bestFit="1" customWidth="1"/>
    <col min="99" max="101" width="9.140625" hidden="1" customWidth="1"/>
    <col min="102" max="103" width="10.7109375" hidden="1" customWidth="1"/>
    <col min="104" max="106" width="9.140625" hidden="1" customWidth="1"/>
    <col min="111" max="111" width="9.140625" customWidth="1"/>
    <col min="114" max="114" width="11" bestFit="1" customWidth="1"/>
    <col min="115" max="120" width="9.140625" customWidth="1"/>
    <col min="126" max="126" width="10.5703125" bestFit="1" customWidth="1"/>
    <col min="127" max="129" width="9.140625" hidden="1" customWidth="1"/>
    <col min="130" max="131" width="10.7109375" hidden="1" customWidth="1"/>
    <col min="132" max="134" width="9.140625" hidden="1" customWidth="1"/>
    <col min="139" max="139" width="9.140625" customWidth="1"/>
    <col min="142" max="142" width="11" bestFit="1" customWidth="1"/>
    <col min="143" max="148" width="9.140625" customWidth="1"/>
    <col min="154" max="154" width="10.5703125" bestFit="1" customWidth="1"/>
    <col min="155" max="157" width="9.140625" hidden="1" customWidth="1"/>
    <col min="158" max="159" width="10.7109375" hidden="1" customWidth="1"/>
    <col min="160" max="162" width="9.140625" hidden="1" customWidth="1"/>
    <col min="167" max="167" width="9.140625" customWidth="1"/>
    <col min="170" max="170" width="11" bestFit="1" customWidth="1"/>
    <col min="171" max="176" width="9.140625" customWidth="1"/>
    <col min="182" max="182" width="10.5703125" bestFit="1" customWidth="1"/>
    <col min="183" max="185" width="9.140625" hidden="1" customWidth="1"/>
    <col min="186" max="187" width="10.7109375" hidden="1" customWidth="1"/>
    <col min="188" max="190" width="9.140625" hidden="1" customWidth="1"/>
    <col min="195" max="195" width="9.140625" customWidth="1"/>
    <col min="198" max="198" width="11" bestFit="1" customWidth="1"/>
    <col min="199" max="204" width="9.140625" customWidth="1"/>
    <col min="210" max="210" width="10.5703125" bestFit="1" customWidth="1"/>
    <col min="211" max="213" width="9.140625" hidden="1" customWidth="1"/>
    <col min="214" max="215" width="10.7109375" hidden="1" customWidth="1"/>
    <col min="216" max="218" width="9.140625" hidden="1" customWidth="1"/>
    <col min="223" max="223" width="9.140625" customWidth="1"/>
  </cols>
  <sheetData>
    <row r="1" spans="1:223" ht="15" customHeight="1" x14ac:dyDescent="0.25">
      <c r="A1" s="129" t="s">
        <v>24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1"/>
      <c r="AC1" s="129" t="s">
        <v>25</v>
      </c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1"/>
      <c r="BE1" s="129" t="s">
        <v>26</v>
      </c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  <c r="BR1" s="130"/>
      <c r="BS1" s="130"/>
      <c r="BT1" s="130"/>
      <c r="BU1" s="130"/>
      <c r="BV1" s="130"/>
      <c r="BW1" s="130"/>
      <c r="BX1" s="130"/>
      <c r="BY1" s="130"/>
      <c r="BZ1" s="130"/>
      <c r="CA1" s="130"/>
      <c r="CB1" s="130"/>
      <c r="CC1" s="130"/>
      <c r="CD1" s="130"/>
      <c r="CE1" s="131"/>
      <c r="CG1" s="129" t="s">
        <v>51</v>
      </c>
      <c r="CH1" s="130"/>
      <c r="CI1" s="130"/>
      <c r="CJ1" s="130"/>
      <c r="CK1" s="130"/>
      <c r="CL1" s="130"/>
      <c r="CM1" s="130"/>
      <c r="CN1" s="130"/>
      <c r="CO1" s="130"/>
      <c r="CP1" s="130"/>
      <c r="CQ1" s="130"/>
      <c r="CR1" s="130"/>
      <c r="CS1" s="130"/>
      <c r="CT1" s="130"/>
      <c r="CU1" s="130"/>
      <c r="CV1" s="130"/>
      <c r="CW1" s="130"/>
      <c r="CX1" s="130"/>
      <c r="CY1" s="130"/>
      <c r="CZ1" s="130"/>
      <c r="DA1" s="130"/>
      <c r="DB1" s="130"/>
      <c r="DC1" s="130"/>
      <c r="DD1" s="130"/>
      <c r="DE1" s="130"/>
      <c r="DF1" s="130"/>
      <c r="DG1" s="131"/>
      <c r="DI1" s="129" t="s">
        <v>45</v>
      </c>
      <c r="DJ1" s="130"/>
      <c r="DK1" s="130"/>
      <c r="DL1" s="130"/>
      <c r="DM1" s="130"/>
      <c r="DN1" s="130"/>
      <c r="DO1" s="130"/>
      <c r="DP1" s="130"/>
      <c r="DQ1" s="130"/>
      <c r="DR1" s="130"/>
      <c r="DS1" s="130"/>
      <c r="DT1" s="130"/>
      <c r="DU1" s="130"/>
      <c r="DV1" s="130"/>
      <c r="DW1" s="130"/>
      <c r="DX1" s="130"/>
      <c r="DY1" s="130"/>
      <c r="DZ1" s="130"/>
      <c r="EA1" s="130"/>
      <c r="EB1" s="130"/>
      <c r="EC1" s="130"/>
      <c r="ED1" s="130"/>
      <c r="EE1" s="130"/>
      <c r="EF1" s="130"/>
      <c r="EG1" s="130"/>
      <c r="EH1" s="130"/>
      <c r="EI1" s="131"/>
      <c r="EK1" s="129" t="s">
        <v>46</v>
      </c>
      <c r="EL1" s="130"/>
      <c r="EM1" s="130"/>
      <c r="EN1" s="130"/>
      <c r="EO1" s="130"/>
      <c r="EP1" s="130"/>
      <c r="EQ1" s="130"/>
      <c r="ER1" s="130"/>
      <c r="ES1" s="130"/>
      <c r="ET1" s="130"/>
      <c r="EU1" s="130"/>
      <c r="EV1" s="130"/>
      <c r="EW1" s="130"/>
      <c r="EX1" s="130"/>
      <c r="EY1" s="130"/>
      <c r="EZ1" s="130"/>
      <c r="FA1" s="130"/>
      <c r="FB1" s="130"/>
      <c r="FC1" s="130"/>
      <c r="FD1" s="130"/>
      <c r="FE1" s="130"/>
      <c r="FF1" s="130"/>
      <c r="FG1" s="130"/>
      <c r="FH1" s="130"/>
      <c r="FI1" s="130"/>
      <c r="FJ1" s="130"/>
      <c r="FK1" s="131"/>
      <c r="FM1" s="129" t="s">
        <v>47</v>
      </c>
      <c r="FN1" s="130"/>
      <c r="FO1" s="130"/>
      <c r="FP1" s="130"/>
      <c r="FQ1" s="130"/>
      <c r="FR1" s="130"/>
      <c r="FS1" s="130"/>
      <c r="FT1" s="130"/>
      <c r="FU1" s="130"/>
      <c r="FV1" s="130"/>
      <c r="FW1" s="130"/>
      <c r="FX1" s="130"/>
      <c r="FY1" s="130"/>
      <c r="FZ1" s="130"/>
      <c r="GA1" s="130"/>
      <c r="GB1" s="130"/>
      <c r="GC1" s="130"/>
      <c r="GD1" s="130"/>
      <c r="GE1" s="130"/>
      <c r="GF1" s="130"/>
      <c r="GG1" s="130"/>
      <c r="GH1" s="130"/>
      <c r="GI1" s="130"/>
      <c r="GJ1" s="130"/>
      <c r="GK1" s="130"/>
      <c r="GL1" s="130"/>
      <c r="GM1" s="131"/>
      <c r="GO1" s="129" t="s">
        <v>48</v>
      </c>
      <c r="GP1" s="130"/>
      <c r="GQ1" s="130"/>
      <c r="GR1" s="130"/>
      <c r="GS1" s="130"/>
      <c r="GT1" s="130"/>
      <c r="GU1" s="130"/>
      <c r="GV1" s="130"/>
      <c r="GW1" s="130"/>
      <c r="GX1" s="130"/>
      <c r="GY1" s="130"/>
      <c r="GZ1" s="130"/>
      <c r="HA1" s="130"/>
      <c r="HB1" s="130"/>
      <c r="HC1" s="130"/>
      <c r="HD1" s="130"/>
      <c r="HE1" s="130"/>
      <c r="HF1" s="130"/>
      <c r="HG1" s="130"/>
      <c r="HH1" s="130"/>
      <c r="HI1" s="130"/>
      <c r="HJ1" s="130"/>
      <c r="HK1" s="130"/>
      <c r="HL1" s="130"/>
      <c r="HM1" s="130"/>
      <c r="HN1" s="130"/>
      <c r="HO1" s="131"/>
    </row>
    <row r="2" spans="1:223" ht="15.75" customHeight="1" thickBot="1" x14ac:dyDescent="0.3">
      <c r="A2" s="132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4"/>
      <c r="AC2" s="132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4"/>
      <c r="BE2" s="132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4"/>
      <c r="CG2" s="132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4"/>
      <c r="DI2" s="132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4"/>
      <c r="EK2" s="132"/>
      <c r="EL2" s="133"/>
      <c r="EM2" s="133"/>
      <c r="EN2" s="133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4"/>
      <c r="FM2" s="132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3"/>
      <c r="GJ2" s="133"/>
      <c r="GK2" s="133"/>
      <c r="GL2" s="133"/>
      <c r="GM2" s="134"/>
      <c r="GO2" s="132"/>
      <c r="GP2" s="133"/>
      <c r="GQ2" s="133"/>
      <c r="GR2" s="133"/>
      <c r="GS2" s="133"/>
      <c r="GT2" s="133"/>
      <c r="GU2" s="133"/>
      <c r="GV2" s="133"/>
      <c r="GW2" s="133"/>
      <c r="GX2" s="133"/>
      <c r="GY2" s="133"/>
      <c r="GZ2" s="133"/>
      <c r="HA2" s="133"/>
      <c r="HB2" s="133"/>
      <c r="HC2" s="133"/>
      <c r="HD2" s="133"/>
      <c r="HE2" s="133"/>
      <c r="HF2" s="133"/>
      <c r="HG2" s="133"/>
      <c r="HH2" s="133"/>
      <c r="HI2" s="133"/>
      <c r="HJ2" s="133"/>
      <c r="HK2" s="133"/>
      <c r="HL2" s="133"/>
      <c r="HM2" s="133"/>
      <c r="HN2" s="133"/>
      <c r="HO2" s="134"/>
    </row>
    <row r="3" spans="1:223" x14ac:dyDescent="0.25">
      <c r="B3" s="92"/>
      <c r="C3" s="29" t="s">
        <v>7</v>
      </c>
      <c r="D3" s="30">
        <v>249063</v>
      </c>
      <c r="E3" s="30">
        <v>251025</v>
      </c>
      <c r="F3" s="30">
        <v>249062</v>
      </c>
      <c r="G3" s="30">
        <v>249022</v>
      </c>
      <c r="H3" s="31">
        <v>249061</v>
      </c>
      <c r="N3" s="92"/>
      <c r="O3" s="135" t="s">
        <v>8</v>
      </c>
      <c r="P3" s="136"/>
      <c r="T3" s="92"/>
      <c r="U3" s="137" t="s">
        <v>6</v>
      </c>
      <c r="V3" s="138"/>
      <c r="AD3" s="108"/>
      <c r="AE3" s="29" t="s">
        <v>7</v>
      </c>
      <c r="AF3" s="30">
        <v>249063</v>
      </c>
      <c r="AG3" s="30">
        <v>251025</v>
      </c>
      <c r="AH3" s="30">
        <v>249062</v>
      </c>
      <c r="AI3" s="30">
        <v>249022</v>
      </c>
      <c r="AJ3" s="31">
        <v>249061</v>
      </c>
      <c r="AP3" s="108"/>
      <c r="AQ3" s="135" t="s">
        <v>8</v>
      </c>
      <c r="AR3" s="136"/>
      <c r="AV3" s="108"/>
      <c r="AW3" s="137" t="s">
        <v>6</v>
      </c>
      <c r="AX3" s="138"/>
      <c r="BF3" s="92"/>
      <c r="BG3" s="29" t="s">
        <v>7</v>
      </c>
      <c r="BH3" s="30">
        <v>249063</v>
      </c>
      <c r="BI3" s="30">
        <v>251025</v>
      </c>
      <c r="BJ3" s="30">
        <v>249062</v>
      </c>
      <c r="BK3" s="30">
        <v>249022</v>
      </c>
      <c r="BL3" s="31">
        <v>249061</v>
      </c>
      <c r="BR3" s="92"/>
      <c r="BS3" s="135" t="s">
        <v>8</v>
      </c>
      <c r="BT3" s="136"/>
      <c r="BX3" s="92"/>
      <c r="BY3" s="137" t="s">
        <v>6</v>
      </c>
      <c r="BZ3" s="138"/>
      <c r="CH3" s="92"/>
      <c r="CI3" s="29" t="s">
        <v>7</v>
      </c>
      <c r="CJ3" s="30">
        <v>249063</v>
      </c>
      <c r="CK3" s="30">
        <v>251025</v>
      </c>
      <c r="CL3" s="30">
        <v>249062</v>
      </c>
      <c r="CM3" s="30">
        <v>249022</v>
      </c>
      <c r="CN3" s="31">
        <v>249061</v>
      </c>
      <c r="CT3" s="92"/>
      <c r="CU3" s="135" t="s">
        <v>8</v>
      </c>
      <c r="CV3" s="136"/>
      <c r="CZ3" s="92"/>
      <c r="DA3" s="137" t="s">
        <v>6</v>
      </c>
      <c r="DB3" s="138"/>
      <c r="DJ3" s="92"/>
      <c r="DK3" s="29" t="s">
        <v>7</v>
      </c>
      <c r="DL3" s="30">
        <v>249063</v>
      </c>
      <c r="DM3" s="30">
        <v>251025</v>
      </c>
      <c r="DN3" s="30">
        <v>249062</v>
      </c>
      <c r="DO3" s="30">
        <v>249022</v>
      </c>
      <c r="DP3" s="31">
        <v>249061</v>
      </c>
      <c r="DV3" s="92"/>
      <c r="DW3" s="135" t="s">
        <v>8</v>
      </c>
      <c r="DX3" s="136"/>
      <c r="EB3" s="92"/>
      <c r="EC3" s="137" t="s">
        <v>6</v>
      </c>
      <c r="ED3" s="138"/>
      <c r="EL3" s="92"/>
      <c r="EM3" s="29" t="s">
        <v>7</v>
      </c>
      <c r="EN3" s="30">
        <v>249063</v>
      </c>
      <c r="EO3" s="30">
        <v>251025</v>
      </c>
      <c r="EP3" s="30">
        <v>249062</v>
      </c>
      <c r="EQ3" s="30">
        <v>249022</v>
      </c>
      <c r="ER3" s="31">
        <v>249061</v>
      </c>
      <c r="EX3" s="92"/>
      <c r="EY3" s="135" t="s">
        <v>8</v>
      </c>
      <c r="EZ3" s="136"/>
      <c r="FD3" s="92"/>
      <c r="FE3" s="137" t="s">
        <v>6</v>
      </c>
      <c r="FF3" s="138"/>
      <c r="FN3" s="92"/>
      <c r="FO3" s="29" t="s">
        <v>7</v>
      </c>
      <c r="FP3" s="30">
        <v>249063</v>
      </c>
      <c r="FQ3" s="30">
        <v>251025</v>
      </c>
      <c r="FR3" s="30">
        <v>249062</v>
      </c>
      <c r="FS3" s="30">
        <v>249022</v>
      </c>
      <c r="FT3" s="31">
        <v>249061</v>
      </c>
      <c r="FZ3" s="92"/>
      <c r="GA3" s="135" t="s">
        <v>8</v>
      </c>
      <c r="GB3" s="136"/>
      <c r="GF3" s="92"/>
      <c r="GG3" s="137" t="s">
        <v>6</v>
      </c>
      <c r="GH3" s="138"/>
      <c r="GP3" s="92"/>
      <c r="GQ3" s="29" t="s">
        <v>7</v>
      </c>
      <c r="GR3" s="30">
        <v>249063</v>
      </c>
      <c r="GS3" s="30">
        <v>251025</v>
      </c>
      <c r="GT3" s="30">
        <v>249062</v>
      </c>
      <c r="GU3" s="30">
        <v>249022</v>
      </c>
      <c r="GV3" s="31">
        <v>249061</v>
      </c>
      <c r="HB3" s="92"/>
      <c r="HC3" s="135" t="s">
        <v>8</v>
      </c>
      <c r="HD3" s="136"/>
      <c r="HH3" s="92"/>
      <c r="HI3" s="137" t="s">
        <v>6</v>
      </c>
      <c r="HJ3" s="138"/>
    </row>
    <row r="4" spans="1:223" x14ac:dyDescent="0.25">
      <c r="B4" s="4" t="s">
        <v>1</v>
      </c>
      <c r="C4" s="5">
        <f>AVERAGE($B$11:$B$70)-AVERAGE(C11:C70)</f>
        <v>3.2532258064520647E-2</v>
      </c>
      <c r="D4" s="5">
        <f t="shared" ref="D4:H4" si="0">AVERAGE($B$11:$B$70)-AVERAGE(D11:D70)</f>
        <v>-0.69607419354838385</v>
      </c>
      <c r="E4" s="5">
        <f t="shared" si="0"/>
        <v>-0.67672645161287903</v>
      </c>
      <c r="F4" s="5">
        <f t="shared" si="0"/>
        <v>4.7672903225816299E-2</v>
      </c>
      <c r="G4" s="5">
        <f t="shared" si="0"/>
        <v>-2.8057741935455738E-2</v>
      </c>
      <c r="H4" s="5">
        <f t="shared" si="0"/>
        <v>-0.12197451612901489</v>
      </c>
      <c r="N4" s="92"/>
      <c r="O4" s="93" t="s">
        <v>3</v>
      </c>
      <c r="P4" s="94" t="s">
        <v>4</v>
      </c>
      <c r="T4" s="92"/>
      <c r="U4" s="93" t="s">
        <v>3</v>
      </c>
      <c r="V4" s="94" t="s">
        <v>4</v>
      </c>
      <c r="AD4" s="4" t="s">
        <v>1</v>
      </c>
      <c r="AE4" s="5">
        <f>AVERAGE(AD11:AD70)-AVERAGE(AE11:AE70)</f>
        <v>0.2228509677419197</v>
      </c>
      <c r="AF4" s="5">
        <f>AVERAGE(AD11:AD70)-AVERAGE(AF11:AF70)</f>
        <v>2.0212258064503885E-2</v>
      </c>
      <c r="AG4" s="5">
        <f>AVERAGE(AD11:AD70)-AVERAGE(AG11:AG70)</f>
        <v>0.13386612903224204</v>
      </c>
      <c r="AH4" s="5">
        <f>AVERAGE(AD11:AD70)-AVERAGE(AH11:AH70)</f>
        <v>0.30131193548385227</v>
      </c>
      <c r="AI4" s="5">
        <f>AVERAGE(AD11:AD70)-AVERAGE(AI11:AI70)</f>
        <v>0.25404483870967454</v>
      </c>
      <c r="AJ4" s="5">
        <f>AVERAGE(AD11:AD70)-AVERAGE(AJ11:AJ70)</f>
        <v>0.27030419354839808</v>
      </c>
      <c r="AP4" s="108"/>
      <c r="AQ4" s="109" t="s">
        <v>3</v>
      </c>
      <c r="AR4" s="110" t="s">
        <v>4</v>
      </c>
      <c r="AV4" s="108"/>
      <c r="AW4" s="109" t="s">
        <v>3</v>
      </c>
      <c r="AX4" s="110" t="s">
        <v>4</v>
      </c>
      <c r="BF4" s="4" t="s">
        <v>1</v>
      </c>
      <c r="BG4" s="5">
        <f t="shared" ref="BG4:BL4" si="1">AVERAGE($BF$11:$BF$70)-AVERAGE(BG11:BG70)</f>
        <v>0.14449935483870568</v>
      </c>
      <c r="BH4" s="5">
        <f t="shared" si="1"/>
        <v>0.22128032258063968</v>
      </c>
      <c r="BI4" s="5">
        <f t="shared" si="1"/>
        <v>0.44837419354838559</v>
      </c>
      <c r="BJ4" s="5">
        <f t="shared" si="1"/>
        <v>7.7555806451609755E-2</v>
      </c>
      <c r="BK4" s="5">
        <f t="shared" si="1"/>
        <v>0.65795870967741621</v>
      </c>
      <c r="BL4" s="5">
        <f t="shared" si="1"/>
        <v>-3.8311612903227044E-2</v>
      </c>
      <c r="BR4" s="92"/>
      <c r="BS4" s="93" t="s">
        <v>3</v>
      </c>
      <c r="BT4" s="94" t="s">
        <v>4</v>
      </c>
      <c r="BX4" s="92"/>
      <c r="BY4" s="93" t="s">
        <v>3</v>
      </c>
      <c r="BZ4" s="94" t="s">
        <v>4</v>
      </c>
      <c r="CH4" s="4" t="s">
        <v>1</v>
      </c>
      <c r="CI4" s="5" t="e">
        <f t="shared" ref="CI4:CN4" si="2">AVERAGE($CH$11:$CH$70)-AVERAGE(CI11:CI70)</f>
        <v>#DIV/0!</v>
      </c>
      <c r="CJ4" s="5" t="e">
        <f t="shared" si="2"/>
        <v>#DIV/0!</v>
      </c>
      <c r="CK4" s="5" t="e">
        <f t="shared" si="2"/>
        <v>#DIV/0!</v>
      </c>
      <c r="CL4" s="5" t="e">
        <f t="shared" si="2"/>
        <v>#DIV/0!</v>
      </c>
      <c r="CM4" s="5" t="e">
        <f t="shared" si="2"/>
        <v>#DIV/0!</v>
      </c>
      <c r="CN4" s="5" t="e">
        <f t="shared" si="2"/>
        <v>#DIV/0!</v>
      </c>
      <c r="CT4" s="92"/>
      <c r="CU4" s="93" t="s">
        <v>3</v>
      </c>
      <c r="CV4" s="94" t="s">
        <v>4</v>
      </c>
      <c r="CZ4" s="92"/>
      <c r="DA4" s="93" t="s">
        <v>3</v>
      </c>
      <c r="DB4" s="94" t="s">
        <v>4</v>
      </c>
      <c r="DJ4" s="4" t="s">
        <v>1</v>
      </c>
      <c r="DK4" s="5">
        <f t="shared" ref="DK4:DP4" si="3">AVERAGE($DJ$11:$DJ$70)-AVERAGE(DK11:DK70)</f>
        <v>9.5477419354837778E-2</v>
      </c>
      <c r="DL4" s="5">
        <f t="shared" si="3"/>
        <v>2.9979677419353479E-2</v>
      </c>
      <c r="DM4" s="5">
        <f t="shared" si="3"/>
        <v>0.15977935483870986</v>
      </c>
      <c r="DN4" s="5">
        <f t="shared" si="3"/>
        <v>-2.7505161290322988E-2</v>
      </c>
      <c r="DO4" s="5">
        <f t="shared" si="3"/>
        <v>-5.9789999999999566E-2</v>
      </c>
      <c r="DP4" s="5">
        <f t="shared" si="3"/>
        <v>2.5801935483869443E-2</v>
      </c>
      <c r="DV4" s="92"/>
      <c r="DW4" s="93" t="s">
        <v>3</v>
      </c>
      <c r="DX4" s="94" t="s">
        <v>4</v>
      </c>
      <c r="EB4" s="92"/>
      <c r="EC4" s="93" t="s">
        <v>3</v>
      </c>
      <c r="ED4" s="94" t="s">
        <v>4</v>
      </c>
      <c r="EL4" s="4" t="s">
        <v>1</v>
      </c>
      <c r="EM4" s="5">
        <f t="shared" ref="EM4:ER4" si="4">AVERAGE($EL$11:$EL$70)-AVERAGE(EM11:EM70)</f>
        <v>2.298258064516201E-2</v>
      </c>
      <c r="EN4" s="5">
        <f t="shared" si="4"/>
        <v>2.8550967741935107E-2</v>
      </c>
      <c r="EO4" s="5">
        <f t="shared" si="4"/>
        <v>2.5475806451612737E-2</v>
      </c>
      <c r="EP4" s="5">
        <f t="shared" si="4"/>
        <v>9.6961290322576943E-3</v>
      </c>
      <c r="EQ4" s="5">
        <f t="shared" si="4"/>
        <v>-9.6654838709673285E-3</v>
      </c>
      <c r="ER4" s="5">
        <f t="shared" si="4"/>
        <v>1.8086451612903343E-2</v>
      </c>
      <c r="EX4" s="92"/>
      <c r="EY4" s="93" t="s">
        <v>3</v>
      </c>
      <c r="EZ4" s="94" t="s">
        <v>4</v>
      </c>
      <c r="FD4" s="92"/>
      <c r="FE4" s="93" t="s">
        <v>3</v>
      </c>
      <c r="FF4" s="94" t="s">
        <v>4</v>
      </c>
      <c r="FN4" s="4" t="s">
        <v>1</v>
      </c>
      <c r="FO4" s="5">
        <f t="shared" ref="FO4:FT4" si="5">AVERAGE($FN$11:$FN$70)-AVERAGE(FO11:FO70)</f>
        <v>2.0528387096773848E-2</v>
      </c>
      <c r="FP4" s="5">
        <f t="shared" si="5"/>
        <v>-6.7214193548387202E-2</v>
      </c>
      <c r="FQ4" s="5">
        <f t="shared" si="5"/>
        <v>-8.0391612903225829E-2</v>
      </c>
      <c r="FR4" s="5">
        <f t="shared" si="5"/>
        <v>5.8951935483870788E-2</v>
      </c>
      <c r="FS4" s="5">
        <f t="shared" si="5"/>
        <v>-9.3145161290322465E-2</v>
      </c>
      <c r="FT4" s="5">
        <f t="shared" si="5"/>
        <v>5.18687096774193E-2</v>
      </c>
      <c r="FZ4" s="92"/>
      <c r="GA4" s="93" t="s">
        <v>3</v>
      </c>
      <c r="GB4" s="94" t="s">
        <v>4</v>
      </c>
      <c r="GF4" s="92"/>
      <c r="GG4" s="93" t="s">
        <v>3</v>
      </c>
      <c r="GH4" s="94" t="s">
        <v>4</v>
      </c>
      <c r="GP4" s="4" t="s">
        <v>1</v>
      </c>
      <c r="GQ4" s="5">
        <f t="shared" ref="GQ4:GV4" si="6">AVERAGE($GP$11:$GP$70)-AVERAGE(GQ11:GQ70)</f>
        <v>7.9796774193541253E-3</v>
      </c>
      <c r="GR4" s="5">
        <f t="shared" si="6"/>
        <v>-7.980225806451724E-2</v>
      </c>
      <c r="GS4" s="5">
        <f t="shared" si="6"/>
        <v>-2.6302258064516248E-2</v>
      </c>
      <c r="GT4" s="5">
        <f t="shared" si="6"/>
        <v>2.6034193548386764E-2</v>
      </c>
      <c r="GU4" s="5">
        <f t="shared" si="6"/>
        <v>2.1804193548387918E-2</v>
      </c>
      <c r="GV4" s="5">
        <f t="shared" si="6"/>
        <v>9.594709677419333E-2</v>
      </c>
      <c r="HB4" s="92"/>
      <c r="HC4" s="93" t="s">
        <v>3</v>
      </c>
      <c r="HD4" s="94" t="s">
        <v>4</v>
      </c>
      <c r="HH4" s="92"/>
      <c r="HI4" s="93" t="s">
        <v>3</v>
      </c>
      <c r="HJ4" s="94" t="s">
        <v>4</v>
      </c>
    </row>
    <row r="5" spans="1:223" x14ac:dyDescent="0.25">
      <c r="B5" s="4" t="s">
        <v>2</v>
      </c>
      <c r="C5" s="5">
        <f>CORREL(B11:B70,C11:C70)^2</f>
        <v>0.98998745349171868</v>
      </c>
      <c r="D5" s="5">
        <f>CORREL(B11:B70,D11:D70)^2</f>
        <v>0.98774823097172915</v>
      </c>
      <c r="E5" s="5">
        <f>CORREL(B11:B70,E11:E70)^2</f>
        <v>0.97867108094710398</v>
      </c>
      <c r="F5" s="5">
        <f>CORREL(B11:B70,F11:F70)^2</f>
        <v>0.99181747957419786</v>
      </c>
      <c r="G5" s="5">
        <f>CORREL(B11:B70,G11:G70)^2</f>
        <v>0.98851499326965486</v>
      </c>
      <c r="H5" s="5">
        <f>CORREL(B11:B70,H11:H70)^2</f>
        <v>0.98974469624923433</v>
      </c>
      <c r="O5" s="5">
        <f>AVERAGE(O11:O70)/1.645</f>
        <v>0.27657633101284429</v>
      </c>
      <c r="P5" s="5">
        <f>AVERAGE(P11:P70)/1.645</f>
        <v>0.11151983591054165</v>
      </c>
      <c r="Q5" s="4" t="s">
        <v>9</v>
      </c>
      <c r="T5" s="8" t="s">
        <v>10</v>
      </c>
      <c r="U5" s="9">
        <f>SQRT(SUMXMY2(T11:T370,U11:U370)/COUNT(U11:U370))*1.645</f>
        <v>0.73303737821926573</v>
      </c>
      <c r="V5" s="9">
        <f>SQRT(SUMXMY2(T11:T370,V11:V370)/COUNT(V11:V370))*1.645</f>
        <v>0.32204812820311546</v>
      </c>
      <c r="AD5" s="4" t="s">
        <v>2</v>
      </c>
      <c r="AE5" s="5">
        <f>CORREL(AD11:AD70,AE11:AE70)^2</f>
        <v>0.8727937400393353</v>
      </c>
      <c r="AF5" s="5">
        <f>CORREL(AD11:AD70,AF11:AF70)^2</f>
        <v>0.88144412832938768</v>
      </c>
      <c r="AG5" s="5">
        <f>CORREL(AD11:AD70,AG11:AG70)^2</f>
        <v>0.91513155895120235</v>
      </c>
      <c r="AH5" s="5">
        <f>CORREL(AD11:AD70,AH11:AH70)^2</f>
        <v>0.86398324526589343</v>
      </c>
      <c r="AI5" s="5">
        <f>CORREL(AD11:AD70,AI11:AI70)^2</f>
        <v>0.88696625724883749</v>
      </c>
      <c r="AJ5" s="5">
        <f>CORREL(AD11:AD70,AJ11:AJ70)^2</f>
        <v>0.8567805905400081</v>
      </c>
      <c r="AQ5" s="5">
        <f>AVERAGE(AQ11:AQ70)/1.645</f>
        <v>0.13817991959996101</v>
      </c>
      <c r="AR5" s="5">
        <f>AVERAGE(AR11:AR70)/1.645</f>
        <v>0.1160038270671697</v>
      </c>
      <c r="AS5" s="4" t="s">
        <v>9</v>
      </c>
      <c r="AV5" s="8" t="s">
        <v>10</v>
      </c>
      <c r="AW5" s="9">
        <f>SQRT(SUMXMY2(AV11:AV370,AW11:AW370)/COUNT(AW11:AW370))*1.645</f>
        <v>0.73383014807822355</v>
      </c>
      <c r="AX5" s="9">
        <f>SQRT(SUMXMY2(AV11:AV370,AX11:AX370)/COUNT(AX11:AX370))*1.645</f>
        <v>0.63626771556303507</v>
      </c>
      <c r="BF5" s="4" t="s">
        <v>2</v>
      </c>
      <c r="BG5" s="5">
        <f>CORREL(BF11:BF70,BG11:BG70)^2</f>
        <v>0.94631259938637702</v>
      </c>
      <c r="BH5" s="5">
        <f>CORREL(BF11:BF70,BH11:BH70)^2</f>
        <v>0.92621462210909389</v>
      </c>
      <c r="BI5" s="5">
        <f>CORREL(BF11:BF70,BI11:BI70)^2</f>
        <v>0.948234039035323</v>
      </c>
      <c r="BJ5" s="5">
        <f>CORREL(BF11:BF70,BJ11:BJ70)^2</f>
        <v>0.91508350693900375</v>
      </c>
      <c r="BK5" s="5">
        <f>CORREL(BF11:BF70,BK11:BK70)^2</f>
        <v>0.92696841147501852</v>
      </c>
      <c r="BL5" s="5">
        <f>CORREL(BF11:BF70,BL11:BL70)^2</f>
        <v>0.90136309039727114</v>
      </c>
      <c r="BS5" s="5">
        <f>AVERAGE(BS11:BS70)/1.645</f>
        <v>0.26581811942347294</v>
      </c>
      <c r="BT5" s="5">
        <f>AVERAGE(BT11:BT70)/1.645</f>
        <v>0.16693293776429707</v>
      </c>
      <c r="BU5" s="4" t="s">
        <v>9</v>
      </c>
      <c r="BX5" s="8" t="s">
        <v>10</v>
      </c>
      <c r="BY5" s="9">
        <f>SQRT(SUMXMY2(BX11:BX370,BY11:BY370)/COUNT(BY11:BY370))*1.645</f>
        <v>1.0511048331733124</v>
      </c>
      <c r="BZ5" s="9">
        <f>SQRT(SUMXMY2(BX11:BX370,BZ11:BZ370)/COUNT(BZ11:BZ370))*1.645</f>
        <v>0.88545613442653615</v>
      </c>
      <c r="CH5" s="4" t="s">
        <v>2</v>
      </c>
      <c r="CI5" s="5" t="e">
        <f>CORREL(CH11:CH70,CI11:CI70)^2</f>
        <v>#DIV/0!</v>
      </c>
      <c r="CJ5" s="5" t="e">
        <f>CORREL(CH11:CH70,CJ11:CJ70)^2</f>
        <v>#DIV/0!</v>
      </c>
      <c r="CK5" s="5" t="e">
        <f>CORREL(CH11:CH70,CK11:CK70)^2</f>
        <v>#DIV/0!</v>
      </c>
      <c r="CL5" s="5" t="e">
        <f>CORREL(CH11:CH70,CL11:CL70)^2</f>
        <v>#DIV/0!</v>
      </c>
      <c r="CM5" s="5" t="e">
        <f>CORREL(CH11:CH70,CM11:CM70)^2</f>
        <v>#DIV/0!</v>
      </c>
      <c r="CN5" s="5" t="e">
        <f>CORREL(CH11:CH70,CN11:CN70)^2</f>
        <v>#DIV/0!</v>
      </c>
      <c r="CU5" s="5" t="e">
        <f>AVERAGE(CU11:CU70)/1.645</f>
        <v>#DIV/0!</v>
      </c>
      <c r="CV5" s="5" t="e">
        <f>AVERAGE(CV11:CV70)/1.645</f>
        <v>#DIV/0!</v>
      </c>
      <c r="CW5" s="4" t="s">
        <v>9</v>
      </c>
      <c r="CZ5" s="8" t="s">
        <v>10</v>
      </c>
      <c r="DA5" s="9" t="e">
        <f>SQRT(SUMXMY2(CZ11:CZ370,DA11:DA370)/COUNT(DA11:DA370))*1.645</f>
        <v>#DIV/0!</v>
      </c>
      <c r="DB5" s="9" t="e">
        <f>SQRT(SUMXMY2(CZ11:CZ370,DB11:DB370)/COUNT(DB11:DB370))*1.645</f>
        <v>#DIV/0!</v>
      </c>
      <c r="DJ5" s="4" t="s">
        <v>2</v>
      </c>
      <c r="DK5" s="5">
        <f>CORREL(DJ11:DJ70,DK11:DK70)^2</f>
        <v>0.99531060620797995</v>
      </c>
      <c r="DL5" s="5">
        <f>CORREL(DJ11:DJ70,DL11:DL70)^2</f>
        <v>0.99307526653012068</v>
      </c>
      <c r="DM5" s="5">
        <f>CORREL(DJ11:DJ70,DM11:DM70)^2</f>
        <v>0.98744278939564556</v>
      </c>
      <c r="DN5" s="5">
        <f>CORREL(DJ11:DJ70,DN11:DN70)^2</f>
        <v>0.98635546517030959</v>
      </c>
      <c r="DO5" s="5">
        <f>CORREL(DJ11:DJ70,DO11:DO70)^2</f>
        <v>0.98947275198693652</v>
      </c>
      <c r="DP5" s="5">
        <f>CORREL(DJ11:DJ70,DP11:DP70)^2</f>
        <v>0.99476638289799613</v>
      </c>
      <c r="DW5" s="5">
        <f>AVERAGE(DW11:DW70)/1.645</f>
        <v>6.7005392685557413E-2</v>
      </c>
      <c r="DX5" s="5">
        <f>AVERAGE(DX11:DX70)/1.645</f>
        <v>2.5635489247838861E-2</v>
      </c>
      <c r="DY5" s="4" t="s">
        <v>9</v>
      </c>
      <c r="EB5" s="8" t="s">
        <v>10</v>
      </c>
      <c r="EC5" s="9">
        <f>SQRT(SUMXMY2(EB11:EB370,EC11:EC370)/COUNT(EC11:EC370))*1.645</f>
        <v>0.15179282842945507</v>
      </c>
      <c r="ED5" s="9">
        <f>SQRT(SUMXMY2(EB11:EB370,ED11:ED370)/COUNT(ED11:ED370))*1.645</f>
        <v>6.8969392598665732E-2</v>
      </c>
      <c r="EL5" s="4" t="s">
        <v>2</v>
      </c>
      <c r="EM5" s="5">
        <f>CORREL(EL11:EL70,EM11:EM70)^2</f>
        <v>0.86225344185888941</v>
      </c>
      <c r="EN5" s="5">
        <f>CORREL(EL11:EL70,EN11:EN70)^2</f>
        <v>0.86333652744456801</v>
      </c>
      <c r="EO5" s="5">
        <f>CORREL(EL11:EL70,EO11:EO70)^2</f>
        <v>0.87696576354653044</v>
      </c>
      <c r="EP5" s="5">
        <f>CORREL(EL11:EL70,EP11:EP70)^2</f>
        <v>0.8523540677131265</v>
      </c>
      <c r="EQ5" s="5">
        <f>CORREL(EL11:EL70,EQ11:EQ70)^2</f>
        <v>0.84696347025824703</v>
      </c>
      <c r="ER5" s="5">
        <f>CORREL(EL11:EL70,ER11:ER70)^2</f>
        <v>0.81728076404533634</v>
      </c>
      <c r="EY5" s="5">
        <f>AVERAGE(EY11:EY70)/1.645</f>
        <v>1.6554073928816561E-2</v>
      </c>
      <c r="EZ5" s="5">
        <f>AVERAGE(EZ11:EZ70)/1.645</f>
        <v>1.1869319889046685E-2</v>
      </c>
      <c r="FA5" s="4" t="s">
        <v>9</v>
      </c>
      <c r="FD5" s="8" t="s">
        <v>10</v>
      </c>
      <c r="FE5" s="9">
        <f>SQRT(SUMXMY2(FD11:FD370,FE11:FE370)/COUNT(FE11:FE370))*1.645</f>
        <v>0.11581277126099596</v>
      </c>
      <c r="FF5" s="9">
        <f>SQRT(SUMXMY2(FD11:FD370,FF11:FF370)/COUNT(FF11:FF370))*1.645</f>
        <v>0.11082401472653117</v>
      </c>
      <c r="FN5" s="4" t="s">
        <v>2</v>
      </c>
      <c r="FO5" s="5">
        <f>CORREL(FN11:FN70,FO11:FO70)^2</f>
        <v>0.89175820633640579</v>
      </c>
      <c r="FP5" s="5">
        <f>CORREL(FN11:FN70,FP11:FP70)^2</f>
        <v>0.79180314981578126</v>
      </c>
      <c r="FQ5" s="5">
        <f>CORREL(FN11:FN70,FQ11:FQ70)^2</f>
        <v>0.91715949011777531</v>
      </c>
      <c r="FR5" s="5">
        <f>CORREL(FN11:FN70,FR11:FR70)^2</f>
        <v>0.89882899612425926</v>
      </c>
      <c r="FS5" s="5">
        <f>CORREL(FN11:FN70,FS11:FS70)^2</f>
        <v>0.86919010955758358</v>
      </c>
      <c r="FT5" s="5">
        <f>CORREL(FN11:FN70,FT11:FT70)^2</f>
        <v>0.90861520953260433</v>
      </c>
      <c r="GA5" s="5">
        <f>AVERAGE(GA11:GA70)/1.645</f>
        <v>5.3385527992940482E-2</v>
      </c>
      <c r="GB5" s="5">
        <f>AVERAGE(GB11:GB70)/1.645</f>
        <v>1.9191211029544328E-2</v>
      </c>
      <c r="GC5" s="4" t="s">
        <v>9</v>
      </c>
      <c r="GF5" s="8" t="s">
        <v>10</v>
      </c>
      <c r="GG5" s="9">
        <f>SQRT(SUMXMY2(GF11:GF370,GG11:GG370)/COUNT(GG11:GG370))*1.645</f>
        <v>0.12668952163370598</v>
      </c>
      <c r="GH5" s="9">
        <f>SQRT(SUMXMY2(GF11:GF370,GH11:GH370)/COUNT(GH11:GH370))*1.645</f>
        <v>6.4917038797843149E-2</v>
      </c>
      <c r="GP5" s="4" t="s">
        <v>2</v>
      </c>
      <c r="GQ5" s="5">
        <f>CORREL(GP11:GP70,GQ11:GQ70)^2</f>
        <v>0.91108891111511847</v>
      </c>
      <c r="GR5" s="5">
        <f>CORREL(GP11:GP70,GR11:GR70)^2</f>
        <v>0.90319264628536544</v>
      </c>
      <c r="GS5" s="5">
        <f>CORREL(GP11:GP70,GS11:GS70)^2</f>
        <v>0.93441437344718281</v>
      </c>
      <c r="GT5" s="5">
        <f>CORREL(GP11:GP70,GT11:GT70)^2</f>
        <v>0.8967309485091457</v>
      </c>
      <c r="GU5" s="5">
        <f>CORREL(GP11:GP70,GU11:GU70)^2</f>
        <v>0.91816011955728893</v>
      </c>
      <c r="GV5" s="5">
        <f>CORREL(GP11:GP70,GV11:GV70)^2</f>
        <v>0.89636064119688197</v>
      </c>
      <c r="HC5" s="5">
        <f>AVERAGE(HC11:HC70)/1.645</f>
        <v>5.5781547210510846E-2</v>
      </c>
      <c r="HD5" s="5">
        <f>AVERAGE(HD11:HD70)/1.645</f>
        <v>2.120851190344401E-2</v>
      </c>
      <c r="HE5" s="4" t="s">
        <v>9</v>
      </c>
      <c r="HH5" s="8" t="s">
        <v>10</v>
      </c>
      <c r="HI5" s="9">
        <f>SQRT(SUMXMY2(HH11:HH370,HI11:HI370)/COUNT(HI11:HI370))*1.645</f>
        <v>0.15032112865137068</v>
      </c>
      <c r="HJ5" s="9">
        <f>SQRT(SUMXMY2(HH11:HH370,HJ11:HJ370)/COUNT(HJ11:HJ370))*1.645</f>
        <v>0.12129124696326786</v>
      </c>
    </row>
    <row r="6" spans="1:223" x14ac:dyDescent="0.25">
      <c r="B6" s="4" t="s">
        <v>11</v>
      </c>
      <c r="C6" s="5">
        <f>SQRT(SUMXMY2(B11:B70,C11:C70)/COUNT(B11:B70))</f>
        <v>0.19012872785257492</v>
      </c>
      <c r="D6" s="5">
        <f>SQRT(SUMXMY2(B11:B70,D11:D70)/COUNT(B11:B70))</f>
        <v>0.72288371842761945</v>
      </c>
      <c r="E6" s="5">
        <f>SQRT(SUMXMY2(B11:B70,E11:E70)/COUNT(B11:B70))</f>
        <v>0.72209664806616203</v>
      </c>
      <c r="F6" s="5">
        <f>SQRT(SUMXMY2(B11:B70,F11:F70)/COUNT(B11:B70))</f>
        <v>0.17480018568676908</v>
      </c>
      <c r="G6" s="5">
        <f>SQRT(SUMXMY2(B11:B70,G11:G70)/COUNT(B11:B70))</f>
        <v>0.18787592334029482</v>
      </c>
      <c r="H6" s="5">
        <f>SQRT(SUMXMY2(B11:B70,H11:H70)/COUNT(B11:B70))</f>
        <v>0.21319665836665683</v>
      </c>
      <c r="T6" s="8" t="s">
        <v>1</v>
      </c>
      <c r="U6" s="9">
        <f>(AVERAGE(T11:T370)-AVERAGE(U11:U370))*-1</f>
        <v>0.24043795698929671</v>
      </c>
      <c r="V6" s="9">
        <f>(AVERAGE(T11:T370)-AVERAGE(V11:V370))*-1</f>
        <v>7.1054273576010019E-14</v>
      </c>
      <c r="AD6" s="4" t="s">
        <v>11</v>
      </c>
      <c r="AE6" s="5">
        <f>SQRT(SUMXMY2(AD11:AD70,AE11:AE70)/COUNT(AD11:AD70))</f>
        <v>0.45894982018207908</v>
      </c>
      <c r="AF6" s="5">
        <f>SQRT(SUMXMY2(AD11:AD70,AF11:AF70)/COUNT(AD11:AD70))</f>
        <v>0.37515955017015334</v>
      </c>
      <c r="AG6" s="5">
        <f>SQRT(SUMXMY2(AD11:AD70,AG11:AG70)/COUNT(AD11:AD70))</f>
        <v>0.35089942388189488</v>
      </c>
      <c r="AH6" s="5">
        <f>SQRT(SUMXMY2(AD11:AD70,AH11:AH70)/COUNT(AD11:AD70))</f>
        <v>0.51120376609307394</v>
      </c>
      <c r="AI6" s="5">
        <f>SQRT(SUMXMY2(AD11:AD70,AI11:AI70)/COUNT(AD11:AD70))</f>
        <v>0.45578320982465503</v>
      </c>
      <c r="AJ6" s="5">
        <f>SQRT(SUMXMY2(AD11:AD70,AJ11:AJ70)/COUNT(AD11:AD70))</f>
        <v>0.50043924893456693</v>
      </c>
      <c r="AV6" s="8" t="s">
        <v>1</v>
      </c>
      <c r="AW6" s="9">
        <f>(AVERAGE(AV11:AV370)-AVERAGE(AW11:AW370))*-1</f>
        <v>-0.20043172043013158</v>
      </c>
      <c r="AX6" s="9">
        <f>(AVERAGE(AV11:AV370)-AVERAGE(AX11:AX370))*-1</f>
        <v>-2.8421709430404007E-14</v>
      </c>
      <c r="BF6" s="4" t="s">
        <v>11</v>
      </c>
      <c r="BG6" s="5">
        <f>SQRT(SUMXMY2(BF11:BF70,BG11:BG70)/COUNT(BF11:BF70))</f>
        <v>0.45504702687141702</v>
      </c>
      <c r="BH6" s="5">
        <f>SQRT(SUMXMY2(BF11:BF70,BH11:BH70)/COUNT(BF11:BF70))</f>
        <v>0.6174587784778468</v>
      </c>
      <c r="BI6" s="5">
        <f>SQRT(SUMXMY2(BF11:BF70,BI11:BI70)/COUNT(BF11:BF70))</f>
        <v>0.62878713756031146</v>
      </c>
      <c r="BJ6" s="5">
        <f>SQRT(SUMXMY2(BF11:BF70,BJ11:BJ70)/COUNT(BF11:BF70))</f>
        <v>0.58588805035190916</v>
      </c>
      <c r="BK6" s="5">
        <f>SQRT(SUMXMY2(BF11:BF70,BK11:BK70)/COUNT(BF11:BF70))</f>
        <v>0.84361449560038781</v>
      </c>
      <c r="BL6" s="5">
        <f>SQRT(SUMXMY2(BF11:BF70,BL11:BL70)/COUNT(BF11:BF70))</f>
        <v>0.64112832502423955</v>
      </c>
      <c r="BX6" s="8" t="s">
        <v>1</v>
      </c>
      <c r="BY6" s="9">
        <f>(AVERAGE(BX11:BX370)-AVERAGE(BY11:BY370))*-1</f>
        <v>-0.25189279569892342</v>
      </c>
      <c r="BZ6" s="9">
        <f>(AVERAGE(BX11:BX370)-AVERAGE(BZ11:BZ370))*-1</f>
        <v>-1.7763568394002505E-15</v>
      </c>
      <c r="CH6" s="4" t="s">
        <v>11</v>
      </c>
      <c r="CI6" s="5" t="e">
        <f>SQRT(SUMXMY2(CH11:CH70,CI11:CI70)/COUNT(CH11:CH70))</f>
        <v>#DIV/0!</v>
      </c>
      <c r="CJ6" s="5" t="e">
        <f>SQRT(SUMXMY2(CH11:CH70,CJ11:CJ70)/COUNT(CH11:CH70))</f>
        <v>#DIV/0!</v>
      </c>
      <c r="CK6" s="5" t="e">
        <f>SQRT(SUMXMY2(CH11:CH70,CK11:CK70)/COUNT(CH11:CH70))</f>
        <v>#DIV/0!</v>
      </c>
      <c r="CL6" s="5" t="e">
        <f>SQRT(SUMXMY2(CH11:CH70,CL11:CL70)/COUNT(CH11:CH70))</f>
        <v>#DIV/0!</v>
      </c>
      <c r="CM6" s="5" t="e">
        <f>SQRT(SUMXMY2(CH11:CH70,CM11:CM70)/COUNT(CH11:CH70))</f>
        <v>#DIV/0!</v>
      </c>
      <c r="CN6" s="5" t="e">
        <f>SQRT(SUMXMY2(CH11:CH70,CN11:CN70)/COUNT(CH11:CH70))</f>
        <v>#DIV/0!</v>
      </c>
      <c r="CZ6" s="8" t="s">
        <v>1</v>
      </c>
      <c r="DA6" s="9" t="e">
        <f>(AVERAGE(CZ11:CZ370)-AVERAGE(DA11:DA370))*-1</f>
        <v>#DIV/0!</v>
      </c>
      <c r="DB6" s="9" t="e">
        <f>(AVERAGE(CZ11:CZ370)-AVERAGE(DB11:DB370))*-1</f>
        <v>#DIV/0!</v>
      </c>
      <c r="DJ6" s="4" t="s">
        <v>11</v>
      </c>
      <c r="DK6" s="5">
        <f>SQRT(SUMXMY2(DJ11:DJ70,DK11:DK70)/COUNT(DJ11:DJ70))</f>
        <v>0.10016693926930502</v>
      </c>
      <c r="DL6" s="5">
        <f>SQRT(SUMXMY2(DJ11:DJ70,DL11:DL70)/COUNT(DJ11:DJ70))</f>
        <v>4.8379825474088041E-2</v>
      </c>
      <c r="DM6" s="5">
        <f>SQRT(SUMXMY2(DJ11:DJ70,DM11:DM70)/COUNT(DJ11:DJ70))</f>
        <v>0.16722608401261313</v>
      </c>
      <c r="DN6" s="5">
        <f>SQRT(SUMXMY2(DJ11:DJ70,DN11:DN70)/COUNT(DJ11:DJ70))</f>
        <v>5.7972804413905177E-2</v>
      </c>
      <c r="DO6" s="5">
        <f>SQRT(SUMXMY2(DJ11:DJ70,DO11:DO70)/COUNT(DJ11:DJ70))</f>
        <v>7.5620843794082557E-2</v>
      </c>
      <c r="DP6" s="5">
        <f>SQRT(SUMXMY2(DJ11:DJ70,DP11:DP70)/COUNT(DJ11:DJ70))</f>
        <v>4.0870704548889081E-2</v>
      </c>
      <c r="EB6" s="8" t="s">
        <v>1</v>
      </c>
      <c r="EC6" s="9">
        <f>(AVERAGE(EB11:EB370)-AVERAGE(EC11:EC370))*-1</f>
        <v>-3.7290537634396159E-2</v>
      </c>
      <c r="ED6" s="9">
        <f>(AVERAGE(EB11:EB370)-AVERAGE(ED11:ED370))*-1</f>
        <v>1.2434497875801753E-14</v>
      </c>
      <c r="EL6" s="4" t="s">
        <v>11</v>
      </c>
      <c r="EM6" s="5">
        <f>SQRT(SUMXMY2(EL11:EL70,EM11:EM70)/COUNT(EL11:EL70))</f>
        <v>7.2024799402929704E-2</v>
      </c>
      <c r="EN6" s="5">
        <f>SQRT(SUMXMY2(EL11:EL70,EN11:EN70)/COUNT(EL11:EL70))</f>
        <v>6.7256923855106648E-2</v>
      </c>
      <c r="EO6" s="5">
        <f>SQRT(SUMXMY2(EL11:EL70,EO11:EO70)/COUNT(EL11:EL70))</f>
        <v>6.720584923180227E-2</v>
      </c>
      <c r="EP6" s="5">
        <f>SQRT(SUMXMY2(EL11:EL70,EP11:EP70)/COUNT(EL11:EL70))</f>
        <v>6.8676027183271302E-2</v>
      </c>
      <c r="EQ6" s="5">
        <f>SQRT(SUMXMY2(EL11:EL70,EQ11:EQ70)/COUNT(EL11:EL70))</f>
        <v>6.8504655622340607E-2</v>
      </c>
      <c r="ER6" s="5">
        <f>SQRT(SUMXMY2(EL11:EL70,ER11:ER70)/COUNT(EL11:EL70))</f>
        <v>7.811807795399095E-2</v>
      </c>
      <c r="FD6" s="8" t="s">
        <v>1</v>
      </c>
      <c r="FE6" s="9">
        <f>(AVERAGE(FD11:FD370)-AVERAGE(FE11:FE370))*-1</f>
        <v>-1.585440860215126E-2</v>
      </c>
      <c r="FF6" s="9">
        <f>(AVERAGE(FD11:FD370)-AVERAGE(FF11:FF370))*-1</f>
        <v>0</v>
      </c>
      <c r="FN6" s="4" t="s">
        <v>11</v>
      </c>
      <c r="FO6" s="5">
        <f>SQRT(SUMXMY2(FN11:FN70,FO11:FO70)/COUNT(FN11:FN70))</f>
        <v>4.3039702676152557E-2</v>
      </c>
      <c r="FP6" s="5">
        <f>SQRT(SUMXMY2(FN11:FN70,FP11:FP70)/COUNT(FN11:FN70))</f>
        <v>8.4593805385958482E-2</v>
      </c>
      <c r="FQ6" s="5">
        <f>SQRT(SUMXMY2(FN11:FN70,FQ11:FQ70)/COUNT(FN11:FN70))</f>
        <v>8.6839845470212146E-2</v>
      </c>
      <c r="FR6" s="5">
        <f>SQRT(SUMXMY2(FN11:FN70,FR11:FR70)/COUNT(FN11:FN70))</f>
        <v>6.8921033705950555E-2</v>
      </c>
      <c r="FS6" s="5">
        <f>SQRT(SUMXMY2(FN11:FN70,FS11:FS70)/COUNT(FN11:FN70))</f>
        <v>0.10219950302890342</v>
      </c>
      <c r="FT6" s="5">
        <f>SQRT(SUMXMY2(FN11:FN70,FT11:FT70)/COUNT(FN11:FN70))</f>
        <v>6.1993880369160669E-2</v>
      </c>
      <c r="GF6" s="8" t="s">
        <v>1</v>
      </c>
      <c r="GG6" s="9">
        <f>(AVERAGE(GF11:GF370)-AVERAGE(GG11:GG370))*-1</f>
        <v>1.8233655913978408E-2</v>
      </c>
      <c r="GH6" s="9">
        <f>(AVERAGE(GF11:GF370)-AVERAGE(GH11:GH370))*-1</f>
        <v>-4.4408920985006262E-16</v>
      </c>
      <c r="GP6" s="4" t="s">
        <v>11</v>
      </c>
      <c r="GQ6" s="5">
        <f>SQRT(SUMXMY2(GP11:GP70,GQ11:GQ70)/COUNT(GP11:GP70))</f>
        <v>6.9146620214561305E-2</v>
      </c>
      <c r="GR6" s="5">
        <f>SQRT(SUMXMY2(GP11:GP70,GR11:GR70)/COUNT(GP11:GP70))</f>
        <v>0.10466845041798996</v>
      </c>
      <c r="GS6" s="5">
        <f>SQRT(SUMXMY2(GP11:GP70,GS11:GS70)/COUNT(GP11:GP70))</f>
        <v>7.3301082749561472E-2</v>
      </c>
      <c r="GT6" s="5">
        <f>SQRT(SUMXMY2(GP11:GP70,GT11:GT70)/COUNT(GP11:GP70))</f>
        <v>7.9520378236265427E-2</v>
      </c>
      <c r="GU6" s="5">
        <f>SQRT(SUMXMY2(GP11:GP70,GU11:GU70)/COUNT(GP11:GP70))</f>
        <v>8.1120183578878652E-2</v>
      </c>
      <c r="GV6" s="5">
        <f>SQRT(SUMXMY2(GP11:GP70,GV11:GV70)/COUNT(GP11:GP70))</f>
        <v>0.12684143263247255</v>
      </c>
      <c r="HH6" s="8" t="s">
        <v>1</v>
      </c>
      <c r="HI6" s="9">
        <f>(AVERAGE(HH11:HH370)-AVERAGE(HI11:HI370))*-1</f>
        <v>-7.6101075268812934E-3</v>
      </c>
      <c r="HJ6" s="9">
        <f>(AVERAGE(HH11:HH370)-AVERAGE(HJ11:HJ370))*-1</f>
        <v>-4.4408920985006262E-16</v>
      </c>
    </row>
    <row r="7" spans="1:223" x14ac:dyDescent="0.25">
      <c r="B7" s="4" t="s">
        <v>12</v>
      </c>
      <c r="C7" s="5">
        <f>SQRT(SUMXMY2(B11:B70,I11:I70)/COUNT(B11:B70))</f>
        <v>0.18732481239831045</v>
      </c>
      <c r="D7" s="5">
        <f>SQRT(SUMXMY2(B11:B70,J11:J70)/COUNT(B11:B70))</f>
        <v>0.19504252726957894</v>
      </c>
      <c r="E7" s="5">
        <f>SQRT(SUMXMY2(B11:B70,K11:K70)/COUNT(B11:B70))</f>
        <v>0.25192236668425494</v>
      </c>
      <c r="F7" s="5">
        <f>SQRT(SUMXMY2(B11:B70,L11:L70)/COUNT(B11:B70))</f>
        <v>0.16817371737031889</v>
      </c>
      <c r="G7" s="5">
        <f>SQRT(SUMXMY2(B11:B70,M11:M70)/COUNT(B11:B70))</f>
        <v>0.18576901164739529</v>
      </c>
      <c r="H7" s="5">
        <f>SQRT(SUMXMY2(B11:B70,N11:N70)/COUNT(B11:B70))</f>
        <v>0.17485717758730343</v>
      </c>
      <c r="AD7" s="4" t="s">
        <v>12</v>
      </c>
      <c r="AE7" s="5">
        <f>SQRT(SUMXMY2(AD11:AD70,AK11:AK70)/COUNT(AD11:AD70))</f>
        <v>0.40121363837941171</v>
      </c>
      <c r="AF7" s="5">
        <f>SQRT(SUMXMY2(AD11:AD70,AL11:AL70)/COUNT(AD11:AD70))</f>
        <v>0.37461467230716583</v>
      </c>
      <c r="AG7" s="5">
        <f>SQRT(SUMXMY2(AD11:AD70,AM11:AM70)/COUNT(AD11:AD70))</f>
        <v>0.3243613188691965</v>
      </c>
      <c r="AH7" s="5">
        <f>SQRT(SUMXMY2(AD11:AD70,AN11:AN70)/COUNT(AD11:AD70))</f>
        <v>0.41296538354044438</v>
      </c>
      <c r="AI7" s="5">
        <f>SQRT(SUMXMY2(AD11:AD70,AO11:AO70)/COUNT(AD11:AD70))</f>
        <v>0.37841716964619715</v>
      </c>
      <c r="AJ7" s="5">
        <f>SQRT(SUMXMY2(AD11:AD70,AP11:AP70)/COUNT(AD11:AD70))</f>
        <v>0.42115921552822438</v>
      </c>
      <c r="BF7" s="4" t="s">
        <v>12</v>
      </c>
      <c r="BG7" s="5">
        <f>SQRT(SUMXMY2(BF11:BF70,BM11:BM70)/COUNT(BF11:BF70))</f>
        <v>0.43149476603513121</v>
      </c>
      <c r="BH7" s="5">
        <f>SQRT(SUMXMY2(BF11:BF70,BN11:BN70)/COUNT(BF11:BF70))</f>
        <v>0.57644632183574585</v>
      </c>
      <c r="BI7" s="5">
        <f>SQRT(SUMXMY2(BF11:BF70,BO11:BO70)/COUNT(BF11:BF70))</f>
        <v>0.44083312820286524</v>
      </c>
      <c r="BJ7" s="5">
        <f>SQRT(SUMXMY2(BF11:BF70,BP11:BP70)/COUNT(BF11:BF70))</f>
        <v>0.58073221404602748</v>
      </c>
      <c r="BK7" s="5">
        <f>SQRT(SUMXMY2(BF11:BF70,BQ11:BQ70)/COUNT(BF11:BF70))</f>
        <v>0.52799219080088877</v>
      </c>
      <c r="BL7" s="5">
        <f>SQRT(SUMXMY2(BF11:BF70,BR11:BR70)/COUNT(BF11:BF70))</f>
        <v>0.63998261653355881</v>
      </c>
      <c r="CH7" s="4" t="s">
        <v>12</v>
      </c>
      <c r="CI7" s="5" t="e">
        <f>SQRT(SUMXMY2(CH11:CH70,CO11:CO70)/COUNT(CH11:CH70))</f>
        <v>#DIV/0!</v>
      </c>
      <c r="CJ7" s="5" t="e">
        <f>SQRT(SUMXMY2(CH11:CH70,CP11:CP70)/COUNT(CH11:CH70))</f>
        <v>#DIV/0!</v>
      </c>
      <c r="CK7" s="5" t="e">
        <f>SQRT(SUMXMY2(CH11:CH70,CQ11:CQ70)/COUNT(CH11:CH70))</f>
        <v>#DIV/0!</v>
      </c>
      <c r="CL7" s="5" t="e">
        <f>SQRT(SUMXMY2(CH11:CH70,CR11:CR70)/COUNT(CH11:CH70))</f>
        <v>#DIV/0!</v>
      </c>
      <c r="CM7" s="5" t="e">
        <f>SQRT(SUMXMY2(CH11:CH70,CS11:CS70)/COUNT(CH11:CH70))</f>
        <v>#DIV/0!</v>
      </c>
      <c r="CN7" s="5" t="e">
        <f>SQRT(SUMXMY2(CH11:CH70,CT11:CT70)/COUNT(CH11:CH70))</f>
        <v>#DIV/0!</v>
      </c>
      <c r="DJ7" s="4" t="s">
        <v>12</v>
      </c>
      <c r="DK7" s="5">
        <f>SQRT(SUMXMY2(DJ11:DJ70,DQ11:DQ70)/COUNT(DJ11:DJ70))</f>
        <v>3.0289901220058865E-2</v>
      </c>
      <c r="DL7" s="5">
        <f>SQRT(SUMXMY2(DJ11:DJ70,DR11:DR70)/COUNT(DJ11:DJ70))</f>
        <v>3.797138994999591E-2</v>
      </c>
      <c r="DM7" s="5">
        <f>SQRT(SUMXMY2(DJ11:DJ70,DS11:DS70)/COUNT(DJ11:DJ70))</f>
        <v>4.9346944601659427E-2</v>
      </c>
      <c r="DN7" s="5">
        <f>SQRT(SUMXMY2(DJ11:DJ70,DT11:DT70)/COUNT(DJ11:DJ70))</f>
        <v>5.1032461767058036E-2</v>
      </c>
      <c r="DO7" s="5">
        <f>SQRT(SUMXMY2(DJ11:DJ70,DU11:DU70)/COUNT(DJ11:DJ70))</f>
        <v>4.6299761512658265E-2</v>
      </c>
      <c r="DP7" s="5">
        <f>SQRT(SUMXMY2(DJ11:DJ70,DV11:DV70)/COUNT(DJ11:DJ70))</f>
        <v>3.1696602587797135E-2</v>
      </c>
      <c r="EL7" s="4" t="s">
        <v>12</v>
      </c>
      <c r="EM7" s="5">
        <f>SQRT(SUMXMY2(EL11:EL70,ES11:ES70)/COUNT(EL11:EL70))</f>
        <v>6.825959797655505E-2</v>
      </c>
      <c r="EN7" s="5">
        <f>SQRT(SUMXMY2(EL11:EL70,ET11:ET70)/COUNT(EL11:EL70))</f>
        <v>6.089610863963784E-2</v>
      </c>
      <c r="EO7" s="5">
        <f>SQRT(SUMXMY2(EL11:EL70,EU11:EU70)/COUNT(EL11:EL70))</f>
        <v>6.2190107385400907E-2</v>
      </c>
      <c r="EP7" s="5">
        <f>SQRT(SUMXMY2(EL11:EL70,EV11:EV70)/COUNT(EL11:EL70))</f>
        <v>6.7988100366661378E-2</v>
      </c>
      <c r="EQ7" s="5">
        <f>SQRT(SUMXMY2(EL11:EL70,EW11:EW70)/COUNT(EL11:EL70))</f>
        <v>6.7819364959247022E-2</v>
      </c>
      <c r="ER7" s="5">
        <f>SQRT(SUMXMY2(EL11:EL70,EX11:EX70)/COUNT(EL11:EL70))</f>
        <v>7.5995489150869455E-2</v>
      </c>
      <c r="FN7" s="4" t="s">
        <v>12</v>
      </c>
      <c r="FO7" s="5">
        <f>SQRT(SUMXMY2(FN11:FN70,FU11:FU70)/COUNT(FN11:FN70))</f>
        <v>3.7828578213522757E-2</v>
      </c>
      <c r="FP7" s="5">
        <f>SQRT(SUMXMY2(FN11:FN70,FV11:FV70)/COUNT(FN11:FN70))</f>
        <v>5.1365008471890468E-2</v>
      </c>
      <c r="FQ7" s="5">
        <f>SQRT(SUMXMY2(FN11:FN70,FW11:FW70)/COUNT(FN11:FN70))</f>
        <v>3.2838199343268225E-2</v>
      </c>
      <c r="FR7" s="5">
        <f>SQRT(SUMXMY2(FN11:FN70,FX11:FX70)/COUNT(FN11:FN70))</f>
        <v>3.5704036043594407E-2</v>
      </c>
      <c r="FS7" s="5">
        <f>SQRT(SUMXMY2(FN11:FN70,FY11:FY70)/COUNT(FN11:FN70))</f>
        <v>4.2056121404079022E-2</v>
      </c>
      <c r="FT7" s="5">
        <f>SQRT(SUMXMY2(FN11:FN70,FZ11:FZ70)/COUNT(FN11:FN70))</f>
        <v>3.3954059545588812E-2</v>
      </c>
      <c r="GP7" s="4" t="s">
        <v>12</v>
      </c>
      <c r="GQ7" s="5">
        <f>SQRT(SUMXMY2(GP11:GP70,GW11:GW70)/COUNT(GP11:GP70))</f>
        <v>6.8684640461895236E-2</v>
      </c>
      <c r="GR7" s="5">
        <f>SQRT(SUMXMY2(GP11:GP70,GX11:GX70)/COUNT(GP11:GP70))</f>
        <v>6.7728015774180181E-2</v>
      </c>
      <c r="GS7" s="5">
        <f>SQRT(SUMXMY2(GP11:GP70,GY11:GY70)/COUNT(GP11:GP70))</f>
        <v>6.8419587494851622E-2</v>
      </c>
      <c r="GT7" s="5">
        <f>SQRT(SUMXMY2(GP11:GP70,GZ11:GZ70)/COUNT(GP11:GP70))</f>
        <v>7.5137948608701266E-2</v>
      </c>
      <c r="GU7" s="5">
        <f>SQRT(SUMXMY2(GP11:GP70,HA11:HA70)/COUNT(GP11:GP70))</f>
        <v>7.8134891870248621E-2</v>
      </c>
      <c r="GV7" s="5">
        <f>SQRT(SUMXMY2(GP11:GP70,HB11:HB70)/COUNT(GP11:GP70))</f>
        <v>8.2963266888796044E-2</v>
      </c>
    </row>
    <row r="8" spans="1:223" x14ac:dyDescent="0.25">
      <c r="B8" s="92"/>
      <c r="C8" s="92"/>
      <c r="D8" s="92"/>
      <c r="E8" s="92"/>
      <c r="F8" s="92"/>
      <c r="G8" s="92"/>
      <c r="H8" s="92"/>
      <c r="AD8" s="108"/>
      <c r="AE8" s="108"/>
      <c r="AF8" s="108"/>
      <c r="AG8" s="108"/>
      <c r="AH8" s="108"/>
      <c r="AI8" s="108"/>
      <c r="AJ8" s="108"/>
      <c r="BF8" s="92"/>
      <c r="BG8" s="92"/>
      <c r="BH8" s="92"/>
      <c r="BI8" s="92"/>
      <c r="BJ8" s="92"/>
      <c r="BK8" s="92"/>
      <c r="BL8" s="92"/>
      <c r="CH8" s="92"/>
      <c r="CI8" s="92"/>
      <c r="CJ8" s="92"/>
      <c r="CK8" s="92"/>
      <c r="CL8" s="92"/>
      <c r="CM8" s="92"/>
      <c r="CN8" s="92"/>
      <c r="DJ8" s="92"/>
      <c r="DK8" s="92"/>
      <c r="DL8" s="92"/>
      <c r="DM8" s="92"/>
      <c r="DN8" s="92"/>
      <c r="DO8" s="92"/>
      <c r="DP8" s="92"/>
      <c r="EL8" s="92"/>
      <c r="EM8" s="92"/>
      <c r="EN8" s="92"/>
      <c r="EO8" s="92"/>
      <c r="EP8" s="92"/>
      <c r="EQ8" s="92"/>
      <c r="ER8" s="92"/>
      <c r="FN8" s="92"/>
      <c r="FO8" s="92"/>
      <c r="FP8" s="92"/>
      <c r="FQ8" s="92"/>
      <c r="FR8" s="92"/>
      <c r="FS8" s="92"/>
      <c r="FT8" s="92"/>
      <c r="GP8" s="92"/>
      <c r="GQ8" s="92"/>
      <c r="GR8" s="92"/>
      <c r="GS8" s="92"/>
      <c r="GT8" s="92"/>
      <c r="GU8" s="92"/>
      <c r="GV8" s="92"/>
    </row>
    <row r="9" spans="1:223" x14ac:dyDescent="0.25">
      <c r="B9" s="92"/>
      <c r="C9" s="139" t="s">
        <v>13</v>
      </c>
      <c r="D9" s="140"/>
      <c r="E9" s="140"/>
      <c r="F9" s="140"/>
      <c r="G9" s="140"/>
      <c r="H9" s="141"/>
      <c r="I9" s="139" t="s">
        <v>14</v>
      </c>
      <c r="J9" s="140"/>
      <c r="K9" s="140"/>
      <c r="L9" s="140"/>
      <c r="M9" s="140"/>
      <c r="N9" s="141"/>
      <c r="O9" s="142" t="s">
        <v>8</v>
      </c>
      <c r="P9" s="143"/>
      <c r="AD9" s="108"/>
      <c r="AE9" s="139" t="s">
        <v>13</v>
      </c>
      <c r="AF9" s="140"/>
      <c r="AG9" s="140"/>
      <c r="AH9" s="140"/>
      <c r="AI9" s="140"/>
      <c r="AJ9" s="141"/>
      <c r="AK9" s="139" t="s">
        <v>14</v>
      </c>
      <c r="AL9" s="140"/>
      <c r="AM9" s="140"/>
      <c r="AN9" s="140"/>
      <c r="AO9" s="140"/>
      <c r="AP9" s="141"/>
      <c r="AQ9" s="142" t="s">
        <v>8</v>
      </c>
      <c r="AR9" s="143"/>
      <c r="BF9" s="92"/>
      <c r="BG9" s="139" t="s">
        <v>13</v>
      </c>
      <c r="BH9" s="140"/>
      <c r="BI9" s="140"/>
      <c r="BJ9" s="140"/>
      <c r="BK9" s="140"/>
      <c r="BL9" s="141"/>
      <c r="BM9" s="139" t="s">
        <v>14</v>
      </c>
      <c r="BN9" s="140"/>
      <c r="BO9" s="140"/>
      <c r="BP9" s="140"/>
      <c r="BQ9" s="140"/>
      <c r="BR9" s="141"/>
      <c r="BS9" s="142" t="s">
        <v>8</v>
      </c>
      <c r="BT9" s="143"/>
      <c r="CH9" s="92"/>
      <c r="CI9" s="139" t="s">
        <v>13</v>
      </c>
      <c r="CJ9" s="140"/>
      <c r="CK9" s="140"/>
      <c r="CL9" s="140"/>
      <c r="CM9" s="140"/>
      <c r="CN9" s="141"/>
      <c r="CO9" s="139" t="s">
        <v>14</v>
      </c>
      <c r="CP9" s="140"/>
      <c r="CQ9" s="140"/>
      <c r="CR9" s="140"/>
      <c r="CS9" s="140"/>
      <c r="CT9" s="141"/>
      <c r="CU9" s="142" t="s">
        <v>8</v>
      </c>
      <c r="CV9" s="143"/>
      <c r="DJ9" s="92"/>
      <c r="DK9" s="139" t="s">
        <v>13</v>
      </c>
      <c r="DL9" s="140"/>
      <c r="DM9" s="140"/>
      <c r="DN9" s="140"/>
      <c r="DO9" s="140"/>
      <c r="DP9" s="141"/>
      <c r="DQ9" s="139" t="s">
        <v>14</v>
      </c>
      <c r="DR9" s="140"/>
      <c r="DS9" s="140"/>
      <c r="DT9" s="140"/>
      <c r="DU9" s="140"/>
      <c r="DV9" s="141"/>
      <c r="DW9" s="142" t="s">
        <v>8</v>
      </c>
      <c r="DX9" s="143"/>
      <c r="EL9" s="92"/>
      <c r="EM9" s="139" t="s">
        <v>13</v>
      </c>
      <c r="EN9" s="140"/>
      <c r="EO9" s="140"/>
      <c r="EP9" s="140"/>
      <c r="EQ9" s="140"/>
      <c r="ER9" s="141"/>
      <c r="ES9" s="139" t="s">
        <v>14</v>
      </c>
      <c r="ET9" s="140"/>
      <c r="EU9" s="140"/>
      <c r="EV9" s="140"/>
      <c r="EW9" s="140"/>
      <c r="EX9" s="141"/>
      <c r="EY9" s="142" t="s">
        <v>8</v>
      </c>
      <c r="EZ9" s="143"/>
      <c r="FN9" s="92"/>
      <c r="FO9" s="139" t="s">
        <v>13</v>
      </c>
      <c r="FP9" s="140"/>
      <c r="FQ9" s="140"/>
      <c r="FR9" s="140"/>
      <c r="FS9" s="140"/>
      <c r="FT9" s="141"/>
      <c r="FU9" s="139" t="s">
        <v>14</v>
      </c>
      <c r="FV9" s="140"/>
      <c r="FW9" s="140"/>
      <c r="FX9" s="140"/>
      <c r="FY9" s="140"/>
      <c r="FZ9" s="141"/>
      <c r="GA9" s="142" t="s">
        <v>8</v>
      </c>
      <c r="GB9" s="143"/>
      <c r="GP9" s="92"/>
      <c r="GQ9" s="139" t="s">
        <v>13</v>
      </c>
      <c r="GR9" s="140"/>
      <c r="GS9" s="140"/>
      <c r="GT9" s="140"/>
      <c r="GU9" s="140"/>
      <c r="GV9" s="141"/>
      <c r="GW9" s="139" t="s">
        <v>14</v>
      </c>
      <c r="GX9" s="140"/>
      <c r="GY9" s="140"/>
      <c r="GZ9" s="140"/>
      <c r="HA9" s="140"/>
      <c r="HB9" s="141"/>
      <c r="HC9" s="142" t="s">
        <v>8</v>
      </c>
      <c r="HD9" s="143"/>
    </row>
    <row r="10" spans="1:223" x14ac:dyDescent="0.25">
      <c r="A10" s="3" t="s">
        <v>39</v>
      </c>
      <c r="B10" s="3" t="s">
        <v>53</v>
      </c>
      <c r="C10" s="29" t="s">
        <v>7</v>
      </c>
      <c r="D10" s="30">
        <v>249063</v>
      </c>
      <c r="E10" s="30">
        <v>251025</v>
      </c>
      <c r="F10" s="30">
        <v>249062</v>
      </c>
      <c r="G10" s="30">
        <v>249022</v>
      </c>
      <c r="H10" s="31">
        <v>249061</v>
      </c>
      <c r="I10" s="29" t="s">
        <v>7</v>
      </c>
      <c r="J10" s="30">
        <v>249063</v>
      </c>
      <c r="K10" s="30">
        <v>251025</v>
      </c>
      <c r="L10" s="30">
        <v>249062</v>
      </c>
      <c r="M10" s="30">
        <v>249022</v>
      </c>
      <c r="N10" s="31">
        <v>249061</v>
      </c>
      <c r="O10" s="10" t="s">
        <v>3</v>
      </c>
      <c r="P10" s="11" t="s">
        <v>16</v>
      </c>
      <c r="S10" s="3" t="s">
        <v>0</v>
      </c>
      <c r="T10" s="3" t="s">
        <v>15</v>
      </c>
      <c r="U10" s="3" t="s">
        <v>13</v>
      </c>
      <c r="V10" s="3" t="s">
        <v>14</v>
      </c>
      <c r="AC10" s="3" t="s">
        <v>39</v>
      </c>
      <c r="AD10" s="3" t="s">
        <v>53</v>
      </c>
      <c r="AE10" s="29" t="s">
        <v>7</v>
      </c>
      <c r="AF10" s="30">
        <v>249063</v>
      </c>
      <c r="AG10" s="30">
        <v>251025</v>
      </c>
      <c r="AH10" s="30">
        <v>249062</v>
      </c>
      <c r="AI10" s="30">
        <v>249022</v>
      </c>
      <c r="AJ10" s="31">
        <v>249061</v>
      </c>
      <c r="AK10" s="29" t="s">
        <v>7</v>
      </c>
      <c r="AL10" s="30">
        <v>249063</v>
      </c>
      <c r="AM10" s="30">
        <v>251025</v>
      </c>
      <c r="AN10" s="30">
        <v>249062</v>
      </c>
      <c r="AO10" s="30">
        <v>249022</v>
      </c>
      <c r="AP10" s="31">
        <v>249061</v>
      </c>
      <c r="AQ10" s="10" t="s">
        <v>3</v>
      </c>
      <c r="AR10" s="11" t="s">
        <v>16</v>
      </c>
      <c r="AU10" s="3" t="s">
        <v>0</v>
      </c>
      <c r="AV10" s="3" t="s">
        <v>15</v>
      </c>
      <c r="AW10" s="3" t="s">
        <v>13</v>
      </c>
      <c r="AX10" s="3" t="s">
        <v>14</v>
      </c>
      <c r="BE10" s="3" t="s">
        <v>39</v>
      </c>
      <c r="BF10" s="3" t="s">
        <v>53</v>
      </c>
      <c r="BG10" s="29" t="s">
        <v>7</v>
      </c>
      <c r="BH10" s="30">
        <v>249063</v>
      </c>
      <c r="BI10" s="30">
        <v>251025</v>
      </c>
      <c r="BJ10" s="30">
        <v>249062</v>
      </c>
      <c r="BK10" s="30">
        <v>249022</v>
      </c>
      <c r="BL10" s="31">
        <v>249061</v>
      </c>
      <c r="BM10" s="29" t="s">
        <v>7</v>
      </c>
      <c r="BN10" s="30">
        <v>249063</v>
      </c>
      <c r="BO10" s="30">
        <v>251025</v>
      </c>
      <c r="BP10" s="30">
        <v>249062</v>
      </c>
      <c r="BQ10" s="30">
        <v>249022</v>
      </c>
      <c r="BR10" s="31">
        <v>249061</v>
      </c>
      <c r="BS10" s="10" t="s">
        <v>3</v>
      </c>
      <c r="BT10" s="11" t="s">
        <v>16</v>
      </c>
      <c r="BW10" s="3" t="s">
        <v>0</v>
      </c>
      <c r="BX10" s="3" t="s">
        <v>15</v>
      </c>
      <c r="BY10" s="3" t="s">
        <v>13</v>
      </c>
      <c r="BZ10" s="3" t="s">
        <v>14</v>
      </c>
      <c r="CG10" s="3" t="s">
        <v>39</v>
      </c>
      <c r="CH10" s="3" t="s">
        <v>53</v>
      </c>
      <c r="CI10" s="29" t="s">
        <v>7</v>
      </c>
      <c r="CJ10" s="30">
        <v>249063</v>
      </c>
      <c r="CK10" s="30">
        <v>251025</v>
      </c>
      <c r="CL10" s="30">
        <v>249062</v>
      </c>
      <c r="CM10" s="30">
        <v>249022</v>
      </c>
      <c r="CN10" s="31">
        <v>249061</v>
      </c>
      <c r="CO10" s="29" t="s">
        <v>7</v>
      </c>
      <c r="CP10" s="30">
        <v>249063</v>
      </c>
      <c r="CQ10" s="30">
        <v>251025</v>
      </c>
      <c r="CR10" s="30">
        <v>249062</v>
      </c>
      <c r="CS10" s="30">
        <v>249022</v>
      </c>
      <c r="CT10" s="31">
        <v>249061</v>
      </c>
      <c r="CU10" s="10" t="s">
        <v>3</v>
      </c>
      <c r="CV10" s="11" t="s">
        <v>16</v>
      </c>
      <c r="CY10" s="3" t="s">
        <v>0</v>
      </c>
      <c r="CZ10" s="3" t="s">
        <v>15</v>
      </c>
      <c r="DA10" s="3" t="s">
        <v>13</v>
      </c>
      <c r="DB10" s="3" t="s">
        <v>14</v>
      </c>
      <c r="DI10" s="3" t="s">
        <v>39</v>
      </c>
      <c r="DJ10" s="3" t="s">
        <v>53</v>
      </c>
      <c r="DK10" s="29" t="s">
        <v>7</v>
      </c>
      <c r="DL10" s="30">
        <v>249063</v>
      </c>
      <c r="DM10" s="30">
        <v>251025</v>
      </c>
      <c r="DN10" s="30">
        <v>249062</v>
      </c>
      <c r="DO10" s="30">
        <v>249022</v>
      </c>
      <c r="DP10" s="31">
        <v>249061</v>
      </c>
      <c r="DQ10" s="29" t="s">
        <v>7</v>
      </c>
      <c r="DR10" s="30">
        <v>249063</v>
      </c>
      <c r="DS10" s="30">
        <v>251025</v>
      </c>
      <c r="DT10" s="30">
        <v>249062</v>
      </c>
      <c r="DU10" s="30">
        <v>249022</v>
      </c>
      <c r="DV10" s="31">
        <v>249061</v>
      </c>
      <c r="DW10" s="10" t="s">
        <v>3</v>
      </c>
      <c r="DX10" s="11" t="s">
        <v>16</v>
      </c>
      <c r="EA10" s="3" t="s">
        <v>0</v>
      </c>
      <c r="EB10" s="3" t="s">
        <v>15</v>
      </c>
      <c r="EC10" s="3" t="s">
        <v>13</v>
      </c>
      <c r="ED10" s="3" t="s">
        <v>14</v>
      </c>
      <c r="EK10" s="3" t="s">
        <v>39</v>
      </c>
      <c r="EL10" s="3" t="s">
        <v>53</v>
      </c>
      <c r="EM10" s="29" t="s">
        <v>7</v>
      </c>
      <c r="EN10" s="30">
        <v>249063</v>
      </c>
      <c r="EO10" s="30">
        <v>251025</v>
      </c>
      <c r="EP10" s="30">
        <v>249062</v>
      </c>
      <c r="EQ10" s="30">
        <v>249022</v>
      </c>
      <c r="ER10" s="31">
        <v>249061</v>
      </c>
      <c r="ES10" s="29" t="s">
        <v>7</v>
      </c>
      <c r="ET10" s="30">
        <v>249063</v>
      </c>
      <c r="EU10" s="30">
        <v>251025</v>
      </c>
      <c r="EV10" s="30">
        <v>249062</v>
      </c>
      <c r="EW10" s="30">
        <v>249022</v>
      </c>
      <c r="EX10" s="31">
        <v>249061</v>
      </c>
      <c r="EY10" s="10" t="s">
        <v>3</v>
      </c>
      <c r="EZ10" s="11" t="s">
        <v>16</v>
      </c>
      <c r="FC10" s="3" t="s">
        <v>0</v>
      </c>
      <c r="FD10" s="3" t="s">
        <v>15</v>
      </c>
      <c r="FE10" s="3" t="s">
        <v>13</v>
      </c>
      <c r="FF10" s="3" t="s">
        <v>14</v>
      </c>
      <c r="FM10" s="3" t="s">
        <v>39</v>
      </c>
      <c r="FN10" s="3" t="s">
        <v>53</v>
      </c>
      <c r="FO10" s="29" t="s">
        <v>7</v>
      </c>
      <c r="FP10" s="30">
        <v>249063</v>
      </c>
      <c r="FQ10" s="30">
        <v>251025</v>
      </c>
      <c r="FR10" s="30">
        <v>249062</v>
      </c>
      <c r="FS10" s="30">
        <v>249022</v>
      </c>
      <c r="FT10" s="31">
        <v>249061</v>
      </c>
      <c r="FU10" s="29" t="s">
        <v>7</v>
      </c>
      <c r="FV10" s="30">
        <v>249063</v>
      </c>
      <c r="FW10" s="30">
        <v>251025</v>
      </c>
      <c r="FX10" s="30">
        <v>249062</v>
      </c>
      <c r="FY10" s="30">
        <v>249022</v>
      </c>
      <c r="FZ10" s="31">
        <v>249061</v>
      </c>
      <c r="GA10" s="10" t="s">
        <v>3</v>
      </c>
      <c r="GB10" s="11" t="s">
        <v>16</v>
      </c>
      <c r="GE10" s="3" t="s">
        <v>0</v>
      </c>
      <c r="GF10" s="3" t="s">
        <v>15</v>
      </c>
      <c r="GG10" s="3" t="s">
        <v>13</v>
      </c>
      <c r="GH10" s="3" t="s">
        <v>14</v>
      </c>
      <c r="GO10" s="3" t="s">
        <v>39</v>
      </c>
      <c r="GP10" s="3" t="s">
        <v>53</v>
      </c>
      <c r="GQ10" s="29" t="s">
        <v>7</v>
      </c>
      <c r="GR10" s="30">
        <v>249063</v>
      </c>
      <c r="GS10" s="30">
        <v>251025</v>
      </c>
      <c r="GT10" s="30">
        <v>249062</v>
      </c>
      <c r="GU10" s="30">
        <v>249022</v>
      </c>
      <c r="GV10" s="31">
        <v>249061</v>
      </c>
      <c r="GW10" s="29" t="s">
        <v>7</v>
      </c>
      <c r="GX10" s="30">
        <v>249063</v>
      </c>
      <c r="GY10" s="30">
        <v>251025</v>
      </c>
      <c r="GZ10" s="30">
        <v>249062</v>
      </c>
      <c r="HA10" s="30">
        <v>249022</v>
      </c>
      <c r="HB10" s="31">
        <v>249061</v>
      </c>
      <c r="HC10" s="10" t="s">
        <v>3</v>
      </c>
      <c r="HD10" s="11" t="s">
        <v>16</v>
      </c>
      <c r="HG10" s="3" t="s">
        <v>0</v>
      </c>
      <c r="HH10" s="3" t="s">
        <v>15</v>
      </c>
      <c r="HI10" s="3" t="s">
        <v>13</v>
      </c>
      <c r="HJ10" s="3" t="s">
        <v>14</v>
      </c>
    </row>
    <row r="11" spans="1:223" x14ac:dyDescent="0.25">
      <c r="A11" s="12">
        <v>3084</v>
      </c>
      <c r="B11" s="33">
        <v>88.408969999999997</v>
      </c>
      <c r="C11" s="34">
        <v>88.236459999999994</v>
      </c>
      <c r="D11" s="35">
        <v>89.072929999999999</v>
      </c>
      <c r="E11" s="35">
        <v>88.66095</v>
      </c>
      <c r="F11" s="35">
        <v>88.242890000000003</v>
      </c>
      <c r="G11" s="35">
        <v>88.216369999999998</v>
      </c>
      <c r="H11" s="36">
        <v>87.996589999999998</v>
      </c>
      <c r="I11" s="14">
        <f>IF(C11="","",C11+C$4)</f>
        <v>88.268992258064515</v>
      </c>
      <c r="J11" s="15">
        <f>IF(D11="","",D11+D$4)</f>
        <v>88.376855806451616</v>
      </c>
      <c r="K11" s="15">
        <f>IF(E11="","",E11+E$4)</f>
        <v>87.984223548387121</v>
      </c>
      <c r="L11" s="15">
        <f t="shared" ref="L11:N70" si="7">IF(F11="","",F11+F$4)</f>
        <v>88.290562903225819</v>
      </c>
      <c r="M11" s="15">
        <f t="shared" si="7"/>
        <v>88.188312258064542</v>
      </c>
      <c r="N11" s="16">
        <f t="shared" si="7"/>
        <v>87.874615483870983</v>
      </c>
      <c r="O11" s="20">
        <f>IF(SUM(C11:H11)=0,"",(MAX(C11:H11)-MIN(C11:H11))/2)</f>
        <v>0.53817000000000093</v>
      </c>
      <c r="P11" s="21">
        <f>IF(SUM(I11:N11)=0,"",(MAX(I11:N11)-MIN(I11:N11))/2)</f>
        <v>0.25112016129031645</v>
      </c>
      <c r="S11" s="12">
        <f>A11</f>
        <v>3084</v>
      </c>
      <c r="T11" s="13">
        <f>IF(B11="","",B11)</f>
        <v>88.408969999999997</v>
      </c>
      <c r="U11" s="2">
        <f>IF(C11="","",C11)</f>
        <v>88.236459999999994</v>
      </c>
      <c r="V11" s="2">
        <f>IF(I11="","",I11)</f>
        <v>88.268992258064515</v>
      </c>
      <c r="AC11" s="12">
        <v>3084</v>
      </c>
      <c r="AD11" s="33">
        <v>63.434840000000001</v>
      </c>
      <c r="AE11" s="34">
        <v>63.298969999999997</v>
      </c>
      <c r="AF11" s="35">
        <v>63.660530000000001</v>
      </c>
      <c r="AG11" s="35">
        <v>63.434280000000001</v>
      </c>
      <c r="AH11" s="35">
        <v>63.105519999999999</v>
      </c>
      <c r="AI11" s="35">
        <v>63.248959999999997</v>
      </c>
      <c r="AJ11" s="36">
        <v>63.019930000000002</v>
      </c>
      <c r="AK11" s="14">
        <f t="shared" ref="AK11:AK69" si="8">IF(AE11="","",AE11+AE$4)</f>
        <v>63.521820967741917</v>
      </c>
      <c r="AL11" s="15">
        <f t="shared" ref="AL11:AL69" si="9">IF(AF11="","",AF11+AF$4)</f>
        <v>63.680742258064505</v>
      </c>
      <c r="AM11" s="15">
        <f t="shared" ref="AM11:AM69" si="10">IF(AG11="","",AG11+AG$4)</f>
        <v>63.568146129032243</v>
      </c>
      <c r="AN11" s="15">
        <f t="shared" ref="AN11:AN69" si="11">IF(AH11="","",AH11+AH$4)</f>
        <v>63.406831935483851</v>
      </c>
      <c r="AO11" s="15">
        <f t="shared" ref="AO11:AO69" si="12">IF(AI11="","",AI11+AI$4)</f>
        <v>63.503004838709671</v>
      </c>
      <c r="AP11" s="16">
        <f t="shared" ref="AP11:AP69" si="13">IF(AJ11="","",AJ11+AJ$4)</f>
        <v>63.2902341935484</v>
      </c>
      <c r="AQ11" s="20">
        <f t="shared" ref="AQ11:AQ70" si="14">IF(SUM(AE11:AJ11)=0,"",(MAX(AE11:AJ11)-MIN(AE11:AJ11))/2)</f>
        <v>0.32029999999999959</v>
      </c>
      <c r="AR11" s="21">
        <f t="shared" ref="AR11:AR70" si="15">IF(SUM(AK11:AP11)=0,"",(MAX(AK11:AP11)-MIN(AK11:AP11))/2)</f>
        <v>0.19525403225805249</v>
      </c>
      <c r="AU11" s="12">
        <f t="shared" ref="AU11:AU70" si="16">AC11</f>
        <v>3084</v>
      </c>
      <c r="AV11" s="13">
        <f t="shared" ref="AV11:AV70" si="17">IF(AD11="","",AD11)</f>
        <v>63.434840000000001</v>
      </c>
      <c r="AW11" s="2">
        <f t="shared" ref="AW11:AW70" si="18">IF(AE11="","",AE11)</f>
        <v>63.298969999999997</v>
      </c>
      <c r="AX11" s="2">
        <f t="shared" ref="AX11:AX70" si="19">IF(AK11="","",AK11)</f>
        <v>63.521820967741917</v>
      </c>
      <c r="BE11" s="12">
        <v>3084</v>
      </c>
      <c r="BF11" s="33">
        <v>16.59122</v>
      </c>
      <c r="BG11" s="34">
        <v>16.278759999999998</v>
      </c>
      <c r="BH11" s="35">
        <v>16.780819999999999</v>
      </c>
      <c r="BI11" s="35">
        <v>16.116140000000001</v>
      </c>
      <c r="BJ11" s="35">
        <v>16.842120000000001</v>
      </c>
      <c r="BK11" s="35">
        <v>16.246099999999998</v>
      </c>
      <c r="BL11" s="36">
        <v>17.149920000000002</v>
      </c>
      <c r="BM11" s="14">
        <f t="shared" ref="BM11:BM42" si="20">IF(BG11="","",BG11+BG$4)</f>
        <v>16.423259354838706</v>
      </c>
      <c r="BN11" s="15">
        <f t="shared" ref="BN11:BN42" si="21">IF(BH11="","",BH11+BH$4)</f>
        <v>17.002100322580638</v>
      </c>
      <c r="BO11" s="15">
        <f t="shared" ref="BO11:BO42" si="22">IF(BI11="","",BI11+BI$4)</f>
        <v>16.564514193548387</v>
      </c>
      <c r="BP11" s="15">
        <f t="shared" ref="BP11:BP42" si="23">IF(BJ11="","",BJ11+BJ$4)</f>
        <v>16.919675806451611</v>
      </c>
      <c r="BQ11" s="15">
        <f t="shared" ref="BQ11:BQ42" si="24">IF(BK11="","",BK11+BK$4)</f>
        <v>16.904058709677415</v>
      </c>
      <c r="BR11" s="16">
        <f t="shared" ref="BR11:BR42" si="25">IF(BL11="","",BL11+BL$4)</f>
        <v>17.111608387096773</v>
      </c>
      <c r="BS11" s="20">
        <f t="shared" ref="BS11:BS42" si="26">IF(SUM(BG11:BL11)=0,"",(MAX(BG11:BL11)-MIN(BG11:BL11))/2)</f>
        <v>0.51689000000000007</v>
      </c>
      <c r="BT11" s="21">
        <f t="shared" ref="BT11:BT42" si="27">IF(SUM(BM11:BR11)=0,"",(MAX(BM11:BR11)-MIN(BM11:BR11))/2)</f>
        <v>0.34417451612903349</v>
      </c>
      <c r="BW11" s="12">
        <f t="shared" ref="BW11:BW42" si="28">BE11</f>
        <v>3084</v>
      </c>
      <c r="BX11" s="13">
        <f t="shared" ref="BX11:BX42" si="29">IF(BF11="","",BF11)</f>
        <v>16.59122</v>
      </c>
      <c r="BY11" s="2">
        <f t="shared" ref="BY11:BY42" si="30">IF(BG11="","",BG11)</f>
        <v>16.278759999999998</v>
      </c>
      <c r="BZ11" s="2">
        <f t="shared" ref="BZ11:BZ42" si="31">IF(BM11="","",BM11)</f>
        <v>16.423259354838706</v>
      </c>
      <c r="CG11" s="12"/>
      <c r="CH11" s="33"/>
      <c r="CI11" s="34"/>
      <c r="CJ11" s="35"/>
      <c r="CK11" s="35"/>
      <c r="CL11" s="35"/>
      <c r="CM11" s="35"/>
      <c r="CN11" s="36"/>
      <c r="CO11" s="14" t="str">
        <f t="shared" ref="CO11:CO42" si="32">IF(CI11="","",CI11+CI$4)</f>
        <v/>
      </c>
      <c r="CP11" s="15" t="str">
        <f t="shared" ref="CP11:CP42" si="33">IF(CJ11="","",CJ11+CJ$4)</f>
        <v/>
      </c>
      <c r="CQ11" s="15" t="str">
        <f t="shared" ref="CQ11:CQ42" si="34">IF(CK11="","",CK11+CK$4)</f>
        <v/>
      </c>
      <c r="CR11" s="15" t="str">
        <f t="shared" ref="CR11:CR42" si="35">IF(CL11="","",CL11+CL$4)</f>
        <v/>
      </c>
      <c r="CS11" s="15" t="str">
        <f t="shared" ref="CS11:CS42" si="36">IF(CM11="","",CM11+CM$4)</f>
        <v/>
      </c>
      <c r="CT11" s="16" t="str">
        <f t="shared" ref="CT11:CT42" si="37">IF(CN11="","",CN11+CN$4)</f>
        <v/>
      </c>
      <c r="CU11" s="20" t="str">
        <f t="shared" ref="CU11:CU42" si="38">IF(SUM(CI11:CN11)=0,"",(MAX(CI11:CN11)-MIN(CI11:CN11))/2)</f>
        <v/>
      </c>
      <c r="CV11" s="21" t="str">
        <f t="shared" ref="CV11:CV42" si="39">IF(SUM(CO11:CT11)=0,"",(MAX(CO11:CT11)-MIN(CO11:CT11))/2)</f>
        <v/>
      </c>
      <c r="CY11" s="12">
        <f t="shared" ref="CY11:CY42" si="40">CG11</f>
        <v>0</v>
      </c>
      <c r="CZ11" s="13" t="str">
        <f t="shared" ref="CZ11:CZ42" si="41">IF(CH11="","",CH11)</f>
        <v/>
      </c>
      <c r="DA11" s="2" t="str">
        <f t="shared" ref="DA11:DA42" si="42">IF(CI11="","",CI11)</f>
        <v/>
      </c>
      <c r="DB11" s="2" t="str">
        <f t="shared" ref="DB11:DB42" si="43">IF(CO11="","",CO11)</f>
        <v/>
      </c>
      <c r="DI11" s="12">
        <v>3084</v>
      </c>
      <c r="DJ11" s="33">
        <v>12.032830000000001</v>
      </c>
      <c r="DK11" s="34">
        <v>11.905709999999999</v>
      </c>
      <c r="DL11" s="35">
        <v>11.962770000000001</v>
      </c>
      <c r="DM11" s="35">
        <v>11.88284</v>
      </c>
      <c r="DN11" s="35">
        <v>11.977919999999999</v>
      </c>
      <c r="DO11" s="35">
        <v>11.999140000000001</v>
      </c>
      <c r="DP11" s="36">
        <v>11.959020000000001</v>
      </c>
      <c r="DQ11" s="14">
        <f t="shared" ref="DQ11:DQ42" si="44">IF(DK11="","",DK11+DK$4)</f>
        <v>12.001187419354837</v>
      </c>
      <c r="DR11" s="15">
        <f t="shared" ref="DR11:DR42" si="45">IF(DL11="","",DL11+DL$4)</f>
        <v>11.992749677419354</v>
      </c>
      <c r="DS11" s="15">
        <f t="shared" ref="DS11:DS42" si="46">IF(DM11="","",DM11+DM$4)</f>
        <v>12.04261935483871</v>
      </c>
      <c r="DT11" s="15">
        <f t="shared" ref="DT11:DT42" si="47">IF(DN11="","",DN11+DN$4)</f>
        <v>11.950414838709676</v>
      </c>
      <c r="DU11" s="15">
        <f t="shared" ref="DU11:DU42" si="48">IF(DO11="","",DO11+DO$4)</f>
        <v>11.939350000000001</v>
      </c>
      <c r="DV11" s="16">
        <f t="shared" ref="DV11:DV42" si="49">IF(DP11="","",DP11+DP$4)</f>
        <v>11.98482193548387</v>
      </c>
      <c r="DW11" s="20">
        <f t="shared" ref="DW11:DW42" si="50">IF(SUM(DK11:DP11)=0,"",(MAX(DK11:DP11)-MIN(DK11:DP11))/2)</f>
        <v>5.8150000000000368E-2</v>
      </c>
      <c r="DX11" s="21">
        <f t="shared" ref="DX11:DX42" si="51">IF(SUM(DQ11:DV11)=0,"",(MAX(DQ11:DV11)-MIN(DQ11:DV11))/2)</f>
        <v>5.1634677419354347E-2</v>
      </c>
      <c r="EA11" s="12">
        <f t="shared" ref="EA11:EA42" si="52">DI11</f>
        <v>3084</v>
      </c>
      <c r="EB11" s="13">
        <f t="shared" ref="EB11:EB42" si="53">IF(DJ11="","",DJ11)</f>
        <v>12.032830000000001</v>
      </c>
      <c r="EC11" s="2">
        <f t="shared" ref="EC11:EC42" si="54">IF(DK11="","",DK11)</f>
        <v>11.905709999999999</v>
      </c>
      <c r="ED11" s="2">
        <f t="shared" ref="ED11:ED42" si="55">IF(DQ11="","",DQ11)</f>
        <v>12.001187419354837</v>
      </c>
      <c r="EK11" s="12">
        <v>3084</v>
      </c>
      <c r="EL11" s="33">
        <v>2.8146100000000001</v>
      </c>
      <c r="EM11" s="34">
        <v>2.8274499999999998</v>
      </c>
      <c r="EN11" s="35">
        <v>2.84355</v>
      </c>
      <c r="EO11" s="35">
        <v>2.81969</v>
      </c>
      <c r="EP11" s="35">
        <v>2.8536299999999999</v>
      </c>
      <c r="EQ11" s="35">
        <v>2.8672499999999999</v>
      </c>
      <c r="ER11" s="36">
        <v>2.8461599999999998</v>
      </c>
      <c r="ES11" s="14">
        <f t="shared" ref="ES11:ES42" si="56">IF(EM11="","",EM11+EM$4)</f>
        <v>2.8504325806451618</v>
      </c>
      <c r="ET11" s="15">
        <f t="shared" ref="ET11:ET42" si="57">IF(EN11="","",EN11+EN$4)</f>
        <v>2.8721009677419351</v>
      </c>
      <c r="EU11" s="15">
        <f t="shared" ref="EU11:EU42" si="58">IF(EO11="","",EO11+EO$4)</f>
        <v>2.8451658064516128</v>
      </c>
      <c r="EV11" s="15">
        <f t="shared" ref="EV11:EV42" si="59">IF(EP11="","",EP11+EP$4)</f>
        <v>2.8633261290322576</v>
      </c>
      <c r="EW11" s="15">
        <f t="shared" ref="EW11:EW42" si="60">IF(EQ11="","",EQ11+EQ$4)</f>
        <v>2.8575845161290325</v>
      </c>
      <c r="EX11" s="16">
        <f t="shared" ref="EX11:EX42" si="61">IF(ER11="","",ER11+ER$4)</f>
        <v>2.8642464516129031</v>
      </c>
      <c r="EY11" s="20">
        <f t="shared" ref="EY11:EY42" si="62">IF(SUM(EM11:ER11)=0,"",(MAX(EM11:ER11)-MIN(EM11:ER11))/2)</f>
        <v>2.3779999999999912E-2</v>
      </c>
      <c r="EZ11" s="21">
        <f t="shared" ref="EZ11:EZ42" si="63">IF(SUM(ES11:EX11)=0,"",(MAX(ES11:EX11)-MIN(ES11:EX11))/2)</f>
        <v>1.3467580645161181E-2</v>
      </c>
      <c r="FC11" s="12">
        <f t="shared" ref="FC11:FC42" si="64">EK11</f>
        <v>3084</v>
      </c>
      <c r="FD11" s="13">
        <f t="shared" ref="FD11:FD42" si="65">IF(EL11="","",EL11)</f>
        <v>2.8146100000000001</v>
      </c>
      <c r="FE11" s="2">
        <f t="shared" ref="FE11:FE42" si="66">IF(EM11="","",EM11)</f>
        <v>2.8274499999999998</v>
      </c>
      <c r="FF11" s="2">
        <f t="shared" ref="FF11:FF42" si="67">IF(ES11="","",ES11)</f>
        <v>2.8504325806451618</v>
      </c>
      <c r="FM11" s="12">
        <v>3084</v>
      </c>
      <c r="FN11" s="33">
        <v>1.6914</v>
      </c>
      <c r="FO11" s="34">
        <v>1.69025</v>
      </c>
      <c r="FP11" s="35">
        <v>1.7896300000000001</v>
      </c>
      <c r="FQ11" s="35">
        <v>1.7348600000000001</v>
      </c>
      <c r="FR11" s="35">
        <v>1.6398299999999999</v>
      </c>
      <c r="FS11" s="35">
        <v>1.7989599999999999</v>
      </c>
      <c r="FT11" s="36">
        <v>1.5971500000000001</v>
      </c>
      <c r="FU11" s="14">
        <f t="shared" ref="FU11:FU42" si="68">IF(FO11="","",FO11+FO$4)</f>
        <v>1.7107783870967739</v>
      </c>
      <c r="FV11" s="15">
        <f t="shared" ref="FV11:FV42" si="69">IF(FP11="","",FP11+FP$4)</f>
        <v>1.7224158064516129</v>
      </c>
      <c r="FW11" s="15">
        <f t="shared" ref="FW11:FW42" si="70">IF(FQ11="","",FQ11+FQ$4)</f>
        <v>1.6544683870967742</v>
      </c>
      <c r="FX11" s="15">
        <f t="shared" ref="FX11:FX42" si="71">IF(FR11="","",FR11+FR$4)</f>
        <v>1.6987819354838707</v>
      </c>
      <c r="FY11" s="15">
        <f t="shared" ref="FY11:FY42" si="72">IF(FS11="","",FS11+FS$4)</f>
        <v>1.7058148387096774</v>
      </c>
      <c r="FZ11" s="16">
        <f t="shared" ref="FZ11:FZ42" si="73">IF(FT11="","",FT11+FT$4)</f>
        <v>1.6490187096774194</v>
      </c>
      <c r="GA11" s="20">
        <f t="shared" ref="GA11:GA42" si="74">IF(SUM(FO11:FT11)=0,"",(MAX(FO11:FT11)-MIN(FO11:FT11))/2)</f>
        <v>0.10090499999999991</v>
      </c>
      <c r="GB11" s="21">
        <f t="shared" ref="GB11:GB42" si="75">IF(SUM(FU11:FZ11)=0,"",(MAX(FU11:FZ11)-MIN(FU11:FZ11))/2)</f>
        <v>3.6698548387096741E-2</v>
      </c>
      <c r="GE11" s="12">
        <f t="shared" ref="GE11:GE42" si="76">FM11</f>
        <v>3084</v>
      </c>
      <c r="GF11" s="13">
        <f t="shared" ref="GF11:GF42" si="77">IF(FN11="","",FN11)</f>
        <v>1.6914</v>
      </c>
      <c r="GG11" s="2">
        <f t="shared" ref="GG11:GG42" si="78">IF(FO11="","",FO11)</f>
        <v>1.69025</v>
      </c>
      <c r="GH11" s="2">
        <f t="shared" ref="GH11:GH42" si="79">IF(FU11="","",FU11)</f>
        <v>1.7107783870967739</v>
      </c>
      <c r="GO11" s="12">
        <v>3084</v>
      </c>
      <c r="GP11" s="33">
        <v>2.3932899999999999</v>
      </c>
      <c r="GQ11" s="34">
        <v>2.3634599999999999</v>
      </c>
      <c r="GR11" s="35">
        <v>2.49533</v>
      </c>
      <c r="GS11" s="35">
        <v>2.36619</v>
      </c>
      <c r="GT11" s="35">
        <v>2.3759700000000001</v>
      </c>
      <c r="GU11" s="35">
        <v>2.3313799999999998</v>
      </c>
      <c r="GV11" s="36">
        <v>2.2824599999999999</v>
      </c>
      <c r="GW11" s="14">
        <f t="shared" ref="GW11:GW42" si="80">IF(GQ11="","",GQ11+GQ$4)</f>
        <v>2.371439677419354</v>
      </c>
      <c r="GX11" s="15">
        <f t="shared" ref="GX11:GX42" si="81">IF(GR11="","",GR11+GR$4)</f>
        <v>2.4155277419354828</v>
      </c>
      <c r="GY11" s="15">
        <f t="shared" ref="GY11:GY42" si="82">IF(GS11="","",GS11+GS$4)</f>
        <v>2.3398877419354838</v>
      </c>
      <c r="GZ11" s="15">
        <f t="shared" ref="GZ11:GZ42" si="83">IF(GT11="","",GT11+GT$4)</f>
        <v>2.4020041935483869</v>
      </c>
      <c r="HA11" s="15">
        <f t="shared" ref="HA11:HA42" si="84">IF(GU11="","",GU11+GU$4)</f>
        <v>2.3531841935483877</v>
      </c>
      <c r="HB11" s="16">
        <f t="shared" ref="HB11:HB42" si="85">IF(GV11="","",GV11+GV$4)</f>
        <v>2.3784070967741933</v>
      </c>
      <c r="HC11" s="20">
        <f t="shared" ref="HC11:HC42" si="86">IF(SUM(GQ11:GV11)=0,"",(MAX(GQ11:GV11)-MIN(GQ11:GV11))/2)</f>
        <v>0.10643500000000006</v>
      </c>
      <c r="HD11" s="21">
        <f t="shared" ref="HD11:HD42" si="87">IF(SUM(GW11:HB11)=0,"",(MAX(GW11:HB11)-MIN(GW11:HB11))/2)</f>
        <v>3.7819999999999521E-2</v>
      </c>
      <c r="HG11" s="12">
        <f t="shared" ref="HG11:HG42" si="88">GO11</f>
        <v>3084</v>
      </c>
      <c r="HH11" s="13">
        <f t="shared" ref="HH11:HH42" si="89">IF(GP11="","",GP11)</f>
        <v>2.3932899999999999</v>
      </c>
      <c r="HI11" s="2">
        <f t="shared" ref="HI11:HI42" si="90">IF(GQ11="","",GQ11)</f>
        <v>2.3634599999999999</v>
      </c>
      <c r="HJ11" s="2">
        <f t="shared" ref="HJ11:HJ42" si="91">IF(GW11="","",GW11)</f>
        <v>2.371439677419354</v>
      </c>
    </row>
    <row r="12" spans="1:223" x14ac:dyDescent="0.25">
      <c r="A12" s="12">
        <v>3123</v>
      </c>
      <c r="B12" s="33">
        <v>89.219390000000004</v>
      </c>
      <c r="C12" s="34">
        <v>89.512010000000004</v>
      </c>
      <c r="D12" s="35">
        <v>90.063339999999997</v>
      </c>
      <c r="E12" s="35">
        <v>89.902559999999994</v>
      </c>
      <c r="F12" s="35">
        <v>89.433160000000001</v>
      </c>
      <c r="G12" s="35">
        <v>89.253960000000006</v>
      </c>
      <c r="H12" s="36">
        <v>89.4499</v>
      </c>
      <c r="I12" s="14">
        <f t="shared" ref="I12:K69" si="92">IF(C12="","",C12+C$4)</f>
        <v>89.544542258064524</v>
      </c>
      <c r="J12" s="15">
        <f t="shared" si="92"/>
        <v>89.367265806451613</v>
      </c>
      <c r="K12" s="15">
        <f t="shared" si="92"/>
        <v>89.225833548387115</v>
      </c>
      <c r="L12" s="15">
        <f t="shared" si="7"/>
        <v>89.480832903225817</v>
      </c>
      <c r="M12" s="15">
        <f t="shared" si="7"/>
        <v>89.225902258064551</v>
      </c>
      <c r="N12" s="16">
        <f t="shared" si="7"/>
        <v>89.327925483870985</v>
      </c>
      <c r="O12" s="20">
        <f t="shared" ref="O12:O70" si="93">IF(SUM(C12:H12)=0,"",(MAX(C12:H12)-MIN(C12:H12))/2)</f>
        <v>0.40468999999999511</v>
      </c>
      <c r="P12" s="21">
        <f t="shared" ref="P12:P70" si="94">IF(SUM(I12:N12)=0,"",(MAX(I12:N12)-MIN(I12:N12))/2)</f>
        <v>0.15935435483870464</v>
      </c>
      <c r="S12" s="12">
        <f t="shared" ref="S12:S70" si="95">A12</f>
        <v>3123</v>
      </c>
      <c r="T12" s="13">
        <f t="shared" ref="T12:U70" si="96">IF(B12="","",B12)</f>
        <v>89.219390000000004</v>
      </c>
      <c r="U12" s="2">
        <f t="shared" si="96"/>
        <v>89.512010000000004</v>
      </c>
      <c r="V12" s="2">
        <f t="shared" ref="V12:V70" si="97">IF(I12="","",I12)</f>
        <v>89.544542258064524</v>
      </c>
      <c r="AC12" s="12">
        <v>3123</v>
      </c>
      <c r="AD12" s="33">
        <v>66.310890000000001</v>
      </c>
      <c r="AE12" s="34">
        <v>66.562510000000003</v>
      </c>
      <c r="AF12" s="35">
        <v>66.284300000000002</v>
      </c>
      <c r="AG12" s="35">
        <v>66.023970000000006</v>
      </c>
      <c r="AH12" s="35">
        <v>65.922910000000002</v>
      </c>
      <c r="AI12" s="35">
        <v>66.108029999999999</v>
      </c>
      <c r="AJ12" s="36">
        <v>65.839280000000002</v>
      </c>
      <c r="AK12" s="14">
        <f t="shared" si="8"/>
        <v>66.785360967741923</v>
      </c>
      <c r="AL12" s="15">
        <f t="shared" si="9"/>
        <v>66.304512258064506</v>
      </c>
      <c r="AM12" s="15">
        <f t="shared" si="10"/>
        <v>66.157836129032248</v>
      </c>
      <c r="AN12" s="15">
        <f t="shared" si="11"/>
        <v>66.224221935483854</v>
      </c>
      <c r="AO12" s="15">
        <f t="shared" si="12"/>
        <v>66.362074838709674</v>
      </c>
      <c r="AP12" s="16">
        <f t="shared" si="13"/>
        <v>66.1095841935484</v>
      </c>
      <c r="AQ12" s="20">
        <f t="shared" si="14"/>
        <v>0.36161500000000046</v>
      </c>
      <c r="AR12" s="21">
        <f t="shared" si="15"/>
        <v>0.33788838709676128</v>
      </c>
      <c r="AU12" s="12">
        <f t="shared" si="16"/>
        <v>3123</v>
      </c>
      <c r="AV12" s="13">
        <f t="shared" si="17"/>
        <v>66.310890000000001</v>
      </c>
      <c r="AW12" s="2">
        <f t="shared" si="18"/>
        <v>66.562510000000003</v>
      </c>
      <c r="AX12" s="2">
        <f t="shared" si="19"/>
        <v>66.785360967741923</v>
      </c>
      <c r="BE12" s="12">
        <v>3123</v>
      </c>
      <c r="BF12" s="33">
        <v>13.13541</v>
      </c>
      <c r="BG12" s="34">
        <v>12.04363</v>
      </c>
      <c r="BH12" s="35">
        <v>12.746460000000001</v>
      </c>
      <c r="BI12" s="35">
        <v>12.183310000000001</v>
      </c>
      <c r="BJ12" s="35">
        <v>12.791919999999999</v>
      </c>
      <c r="BK12" s="35">
        <v>11.92258</v>
      </c>
      <c r="BL12" s="36">
        <v>12.73583</v>
      </c>
      <c r="BM12" s="14">
        <f t="shared" si="20"/>
        <v>12.188129354838706</v>
      </c>
      <c r="BN12" s="15">
        <f t="shared" si="21"/>
        <v>12.96774032258064</v>
      </c>
      <c r="BO12" s="15">
        <f t="shared" si="22"/>
        <v>12.631684193548386</v>
      </c>
      <c r="BP12" s="15">
        <f t="shared" si="23"/>
        <v>12.869475806451609</v>
      </c>
      <c r="BQ12" s="15">
        <f t="shared" si="24"/>
        <v>12.580538709677416</v>
      </c>
      <c r="BR12" s="16">
        <f t="shared" si="25"/>
        <v>12.697518387096773</v>
      </c>
      <c r="BS12" s="20">
        <f t="shared" si="26"/>
        <v>0.43466999999999967</v>
      </c>
      <c r="BT12" s="21">
        <f t="shared" si="27"/>
        <v>0.38980548387096725</v>
      </c>
      <c r="BW12" s="12">
        <f t="shared" si="28"/>
        <v>3123</v>
      </c>
      <c r="BX12" s="13">
        <f t="shared" si="29"/>
        <v>13.13541</v>
      </c>
      <c r="BY12" s="2">
        <f t="shared" si="30"/>
        <v>12.04363</v>
      </c>
      <c r="BZ12" s="2">
        <f t="shared" si="31"/>
        <v>12.188129354838706</v>
      </c>
      <c r="CG12" s="12"/>
      <c r="CH12" s="33"/>
      <c r="CI12" s="34"/>
      <c r="CJ12" s="35"/>
      <c r="CK12" s="35"/>
      <c r="CL12" s="35"/>
      <c r="CM12" s="35"/>
      <c r="CN12" s="36"/>
      <c r="CO12" s="14" t="str">
        <f t="shared" si="32"/>
        <v/>
      </c>
      <c r="CP12" s="15" t="str">
        <f t="shared" si="33"/>
        <v/>
      </c>
      <c r="CQ12" s="15" t="str">
        <f t="shared" si="34"/>
        <v/>
      </c>
      <c r="CR12" s="15" t="str">
        <f t="shared" si="35"/>
        <v/>
      </c>
      <c r="CS12" s="15" t="str">
        <f t="shared" si="36"/>
        <v/>
      </c>
      <c r="CT12" s="16" t="str">
        <f t="shared" si="37"/>
        <v/>
      </c>
      <c r="CU12" s="20" t="str">
        <f t="shared" si="38"/>
        <v/>
      </c>
      <c r="CV12" s="21" t="str">
        <f t="shared" si="39"/>
        <v/>
      </c>
      <c r="CY12" s="12">
        <f t="shared" si="40"/>
        <v>0</v>
      </c>
      <c r="CZ12" s="13" t="str">
        <f t="shared" si="41"/>
        <v/>
      </c>
      <c r="DA12" s="2" t="str">
        <f t="shared" si="42"/>
        <v/>
      </c>
      <c r="DB12" s="2" t="str">
        <f t="shared" si="43"/>
        <v/>
      </c>
      <c r="DI12" s="12">
        <v>3123</v>
      </c>
      <c r="DJ12" s="33">
        <v>11.50647</v>
      </c>
      <c r="DK12" s="34">
        <v>11.41497</v>
      </c>
      <c r="DL12" s="35">
        <v>11.4594</v>
      </c>
      <c r="DM12" s="35">
        <v>11.39514</v>
      </c>
      <c r="DN12" s="35">
        <v>11.485200000000001</v>
      </c>
      <c r="DO12" s="35">
        <v>11.54702</v>
      </c>
      <c r="DP12" s="36">
        <v>11.47119</v>
      </c>
      <c r="DQ12" s="14">
        <f t="shared" si="44"/>
        <v>11.510447419354838</v>
      </c>
      <c r="DR12" s="15">
        <f t="shared" si="45"/>
        <v>11.489379677419354</v>
      </c>
      <c r="DS12" s="15">
        <f t="shared" si="46"/>
        <v>11.554919354838709</v>
      </c>
      <c r="DT12" s="15">
        <f t="shared" si="47"/>
        <v>11.457694838709678</v>
      </c>
      <c r="DU12" s="15">
        <f t="shared" si="48"/>
        <v>11.48723</v>
      </c>
      <c r="DV12" s="16">
        <f t="shared" si="49"/>
        <v>11.496991935483869</v>
      </c>
      <c r="DW12" s="20">
        <f t="shared" si="50"/>
        <v>7.5940000000000119E-2</v>
      </c>
      <c r="DX12" s="21">
        <f t="shared" si="51"/>
        <v>4.8612258064515856E-2</v>
      </c>
      <c r="EA12" s="12">
        <f t="shared" si="52"/>
        <v>3123</v>
      </c>
      <c r="EB12" s="13">
        <f t="shared" si="53"/>
        <v>11.50647</v>
      </c>
      <c r="EC12" s="2">
        <f t="shared" si="54"/>
        <v>11.41497</v>
      </c>
      <c r="ED12" s="2">
        <f t="shared" si="55"/>
        <v>11.510447419354838</v>
      </c>
      <c r="EK12" s="12">
        <v>3123</v>
      </c>
      <c r="EL12" s="33">
        <v>2.6235900000000001</v>
      </c>
      <c r="EM12" s="34">
        <v>2.4999400000000001</v>
      </c>
      <c r="EN12" s="35">
        <v>2.5769099999999998</v>
      </c>
      <c r="EO12" s="35">
        <v>2.55071</v>
      </c>
      <c r="EP12" s="35">
        <v>2.5582199999999999</v>
      </c>
      <c r="EQ12" s="35">
        <v>2.5588799999999998</v>
      </c>
      <c r="ER12" s="36">
        <v>2.5375800000000002</v>
      </c>
      <c r="ES12" s="14">
        <f t="shared" si="56"/>
        <v>2.5229225806451621</v>
      </c>
      <c r="ET12" s="15">
        <f t="shared" si="57"/>
        <v>2.6054609677419349</v>
      </c>
      <c r="EU12" s="15">
        <f t="shared" si="58"/>
        <v>2.5761858064516128</v>
      </c>
      <c r="EV12" s="15">
        <f t="shared" si="59"/>
        <v>2.5679161290322576</v>
      </c>
      <c r="EW12" s="15">
        <f t="shared" si="60"/>
        <v>2.5492145161290325</v>
      </c>
      <c r="EX12" s="16">
        <f t="shared" si="61"/>
        <v>2.5556664516129035</v>
      </c>
      <c r="EY12" s="20">
        <f t="shared" si="62"/>
        <v>3.848499999999988E-2</v>
      </c>
      <c r="EZ12" s="21">
        <f t="shared" si="63"/>
        <v>4.1269193548386429E-2</v>
      </c>
      <c r="FC12" s="12">
        <f t="shared" si="64"/>
        <v>3123</v>
      </c>
      <c r="FD12" s="13">
        <f t="shared" si="65"/>
        <v>2.6235900000000001</v>
      </c>
      <c r="FE12" s="2">
        <f t="shared" si="66"/>
        <v>2.4999400000000001</v>
      </c>
      <c r="FF12" s="2">
        <f t="shared" si="67"/>
        <v>2.5229225806451621</v>
      </c>
      <c r="FM12" s="12">
        <v>3123</v>
      </c>
      <c r="FN12" s="33">
        <v>1.75139</v>
      </c>
      <c r="FO12" s="34">
        <v>1.7343900000000001</v>
      </c>
      <c r="FP12" s="35">
        <v>1.92963</v>
      </c>
      <c r="FQ12" s="35">
        <v>1.8439700000000001</v>
      </c>
      <c r="FR12" s="35">
        <v>1.7538199999999999</v>
      </c>
      <c r="FS12" s="35">
        <v>1.87337</v>
      </c>
      <c r="FT12" s="36">
        <v>1.75044</v>
      </c>
      <c r="FU12" s="14">
        <f t="shared" si="68"/>
        <v>1.7549183870967739</v>
      </c>
      <c r="FV12" s="15">
        <f t="shared" si="69"/>
        <v>1.8624158064516128</v>
      </c>
      <c r="FW12" s="15">
        <f t="shared" si="70"/>
        <v>1.7635783870967743</v>
      </c>
      <c r="FX12" s="15">
        <f t="shared" si="71"/>
        <v>1.8127719354838707</v>
      </c>
      <c r="FY12" s="15">
        <f t="shared" si="72"/>
        <v>1.7802248387096775</v>
      </c>
      <c r="FZ12" s="16">
        <f t="shared" si="73"/>
        <v>1.8023087096774193</v>
      </c>
      <c r="GA12" s="20">
        <f t="shared" si="74"/>
        <v>9.7619999999999929E-2</v>
      </c>
      <c r="GB12" s="21">
        <f t="shared" si="75"/>
        <v>5.3748709677419404E-2</v>
      </c>
      <c r="GE12" s="12">
        <f t="shared" si="76"/>
        <v>3123</v>
      </c>
      <c r="GF12" s="13">
        <f t="shared" si="77"/>
        <v>1.75139</v>
      </c>
      <c r="GG12" s="2">
        <f t="shared" si="78"/>
        <v>1.7343900000000001</v>
      </c>
      <c r="GH12" s="2">
        <f t="shared" si="79"/>
        <v>1.7549183870967739</v>
      </c>
      <c r="GO12" s="12">
        <v>3123</v>
      </c>
      <c r="GP12" s="33">
        <v>2.4476800000000001</v>
      </c>
      <c r="GQ12" s="34">
        <v>2.4484499999999998</v>
      </c>
      <c r="GR12" s="35">
        <v>2.5998399999999999</v>
      </c>
      <c r="GS12" s="35">
        <v>2.5013999999999998</v>
      </c>
      <c r="GT12" s="35">
        <v>2.5158200000000002</v>
      </c>
      <c r="GU12" s="35">
        <v>2.4719699999999998</v>
      </c>
      <c r="GV12" s="36">
        <v>2.4558399999999998</v>
      </c>
      <c r="GW12" s="14">
        <f t="shared" si="80"/>
        <v>2.4564296774193539</v>
      </c>
      <c r="GX12" s="15">
        <f t="shared" si="81"/>
        <v>2.5200377419354827</v>
      </c>
      <c r="GY12" s="15">
        <f t="shared" si="82"/>
        <v>2.4750977419354836</v>
      </c>
      <c r="GZ12" s="15">
        <f t="shared" si="83"/>
        <v>2.5418541935483869</v>
      </c>
      <c r="HA12" s="15">
        <f t="shared" si="84"/>
        <v>2.4937741935483877</v>
      </c>
      <c r="HB12" s="16">
        <f t="shared" si="85"/>
        <v>2.5517870967741931</v>
      </c>
      <c r="HC12" s="20">
        <f t="shared" si="86"/>
        <v>7.5695000000000068E-2</v>
      </c>
      <c r="HD12" s="21">
        <f t="shared" si="87"/>
        <v>4.7678709677419606E-2</v>
      </c>
      <c r="HG12" s="12">
        <f t="shared" si="88"/>
        <v>3123</v>
      </c>
      <c r="HH12" s="13">
        <f t="shared" si="89"/>
        <v>2.4476800000000001</v>
      </c>
      <c r="HI12" s="2">
        <f t="shared" si="90"/>
        <v>2.4484499999999998</v>
      </c>
      <c r="HJ12" s="2">
        <f t="shared" si="91"/>
        <v>2.4564296774193539</v>
      </c>
    </row>
    <row r="13" spans="1:223" x14ac:dyDescent="0.25">
      <c r="A13" s="12">
        <v>4084</v>
      </c>
      <c r="B13" s="33">
        <v>88.972660000000005</v>
      </c>
      <c r="C13" s="34">
        <v>89.088719999999995</v>
      </c>
      <c r="D13" s="35">
        <v>89.610550000000003</v>
      </c>
      <c r="E13" s="35">
        <v>89.266059999999996</v>
      </c>
      <c r="F13" s="35">
        <v>88.912599999999998</v>
      </c>
      <c r="G13" s="35">
        <v>88.763999999999996</v>
      </c>
      <c r="H13" s="36">
        <v>88.880840000000006</v>
      </c>
      <c r="I13" s="14">
        <f t="shared" si="92"/>
        <v>89.121252258064516</v>
      </c>
      <c r="J13" s="15">
        <f t="shared" si="92"/>
        <v>88.91447580645162</v>
      </c>
      <c r="K13" s="15">
        <f t="shared" si="92"/>
        <v>88.589333548387117</v>
      </c>
      <c r="L13" s="15">
        <f t="shared" si="7"/>
        <v>88.960272903225814</v>
      </c>
      <c r="M13" s="15">
        <f t="shared" si="7"/>
        <v>88.73594225806454</v>
      </c>
      <c r="N13" s="16">
        <f t="shared" si="7"/>
        <v>88.758865483870991</v>
      </c>
      <c r="O13" s="20">
        <f t="shared" si="93"/>
        <v>0.42327500000000384</v>
      </c>
      <c r="P13" s="21">
        <f t="shared" si="94"/>
        <v>0.26595935483869937</v>
      </c>
      <c r="S13" s="12">
        <f t="shared" si="95"/>
        <v>4084</v>
      </c>
      <c r="T13" s="13">
        <f t="shared" si="96"/>
        <v>88.972660000000005</v>
      </c>
      <c r="U13" s="2">
        <f t="shared" si="96"/>
        <v>89.088719999999995</v>
      </c>
      <c r="V13" s="2">
        <f t="shared" si="97"/>
        <v>89.121252258064516</v>
      </c>
      <c r="X13" s="2"/>
      <c r="Y13" s="2"/>
      <c r="Z13" s="2"/>
      <c r="AC13" s="12">
        <v>4084</v>
      </c>
      <c r="AD13" s="33">
        <v>65.131330000000005</v>
      </c>
      <c r="AE13" s="34">
        <v>64.775599999999997</v>
      </c>
      <c r="AF13" s="35">
        <v>65.074079999999995</v>
      </c>
      <c r="AG13" s="35">
        <v>64.897360000000006</v>
      </c>
      <c r="AH13" s="35">
        <v>64.575460000000007</v>
      </c>
      <c r="AI13" s="35">
        <v>64.700329999999994</v>
      </c>
      <c r="AJ13" s="36">
        <v>64.674629999999993</v>
      </c>
      <c r="AK13" s="14">
        <f t="shared" si="8"/>
        <v>64.998450967741917</v>
      </c>
      <c r="AL13" s="15">
        <f t="shared" si="9"/>
        <v>65.094292258064499</v>
      </c>
      <c r="AM13" s="15">
        <f t="shared" si="10"/>
        <v>65.031226129032248</v>
      </c>
      <c r="AN13" s="15">
        <f t="shared" si="11"/>
        <v>64.876771935483859</v>
      </c>
      <c r="AO13" s="15">
        <f t="shared" si="12"/>
        <v>64.954374838709668</v>
      </c>
      <c r="AP13" s="16">
        <f t="shared" si="13"/>
        <v>64.944934193548391</v>
      </c>
      <c r="AQ13" s="20">
        <f t="shared" si="14"/>
        <v>0.24930999999999415</v>
      </c>
      <c r="AR13" s="21">
        <f t="shared" si="15"/>
        <v>0.10876016129031996</v>
      </c>
      <c r="AU13" s="12">
        <f t="shared" si="16"/>
        <v>4084</v>
      </c>
      <c r="AV13" s="13">
        <f t="shared" si="17"/>
        <v>65.131330000000005</v>
      </c>
      <c r="AW13" s="2">
        <f t="shared" si="18"/>
        <v>64.775599999999997</v>
      </c>
      <c r="AX13" s="2">
        <f t="shared" si="19"/>
        <v>64.998450967741917</v>
      </c>
      <c r="AZ13" s="2"/>
      <c r="BA13" s="2"/>
      <c r="BB13" s="2"/>
      <c r="BE13" s="12">
        <v>4084</v>
      </c>
      <c r="BF13" s="33">
        <v>14.83719</v>
      </c>
      <c r="BG13" s="34">
        <v>15.049239999999999</v>
      </c>
      <c r="BH13" s="35">
        <v>15.466570000000001</v>
      </c>
      <c r="BI13" s="35">
        <v>14.770820000000001</v>
      </c>
      <c r="BJ13" s="35">
        <v>15.592420000000001</v>
      </c>
      <c r="BK13" s="35">
        <v>14.91723</v>
      </c>
      <c r="BL13" s="36">
        <v>15.564769999999999</v>
      </c>
      <c r="BM13" s="14">
        <f t="shared" si="20"/>
        <v>15.193739354838705</v>
      </c>
      <c r="BN13" s="15">
        <f t="shared" si="21"/>
        <v>15.68785032258064</v>
      </c>
      <c r="BO13" s="15">
        <f t="shared" si="22"/>
        <v>15.219194193548386</v>
      </c>
      <c r="BP13" s="15">
        <f t="shared" si="23"/>
        <v>15.66997580645161</v>
      </c>
      <c r="BQ13" s="15">
        <f t="shared" si="24"/>
        <v>15.575188709677416</v>
      </c>
      <c r="BR13" s="16">
        <f t="shared" si="25"/>
        <v>15.526458387096772</v>
      </c>
      <c r="BS13" s="20">
        <f t="shared" si="26"/>
        <v>0.41080000000000005</v>
      </c>
      <c r="BT13" s="21">
        <f t="shared" si="27"/>
        <v>0.24705548387096776</v>
      </c>
      <c r="BW13" s="12">
        <f t="shared" si="28"/>
        <v>4084</v>
      </c>
      <c r="BX13" s="13">
        <f t="shared" si="29"/>
        <v>14.83719</v>
      </c>
      <c r="BY13" s="2">
        <f t="shared" si="30"/>
        <v>15.049239999999999</v>
      </c>
      <c r="BZ13" s="2">
        <f t="shared" si="31"/>
        <v>15.193739354838705</v>
      </c>
      <c r="CB13" s="2"/>
      <c r="CC13" s="2"/>
      <c r="CD13" s="2"/>
      <c r="CG13" s="12"/>
      <c r="CH13" s="33"/>
      <c r="CI13" s="34"/>
      <c r="CJ13" s="35"/>
      <c r="CK13" s="35"/>
      <c r="CL13" s="35"/>
      <c r="CM13" s="35"/>
      <c r="CN13" s="36"/>
      <c r="CO13" s="14" t="str">
        <f t="shared" si="32"/>
        <v/>
      </c>
      <c r="CP13" s="15" t="str">
        <f t="shared" si="33"/>
        <v/>
      </c>
      <c r="CQ13" s="15" t="str">
        <f t="shared" si="34"/>
        <v/>
      </c>
      <c r="CR13" s="15" t="str">
        <f t="shared" si="35"/>
        <v/>
      </c>
      <c r="CS13" s="15" t="str">
        <f t="shared" si="36"/>
        <v/>
      </c>
      <c r="CT13" s="16" t="str">
        <f t="shared" si="37"/>
        <v/>
      </c>
      <c r="CU13" s="20" t="str">
        <f t="shared" si="38"/>
        <v/>
      </c>
      <c r="CV13" s="21" t="str">
        <f t="shared" si="39"/>
        <v/>
      </c>
      <c r="CY13" s="12">
        <f t="shared" si="40"/>
        <v>0</v>
      </c>
      <c r="CZ13" s="13" t="str">
        <f t="shared" si="41"/>
        <v/>
      </c>
      <c r="DA13" s="2" t="str">
        <f t="shared" si="42"/>
        <v/>
      </c>
      <c r="DB13" s="2" t="str">
        <f t="shared" si="43"/>
        <v/>
      </c>
      <c r="DD13" s="2"/>
      <c r="DE13" s="2"/>
      <c r="DF13" s="2"/>
      <c r="DI13" s="12">
        <v>4084</v>
      </c>
      <c r="DJ13" s="33">
        <v>11.68341</v>
      </c>
      <c r="DK13" s="34">
        <v>11.600680000000001</v>
      </c>
      <c r="DL13" s="35">
        <v>11.694610000000001</v>
      </c>
      <c r="DM13" s="35">
        <v>11.56072</v>
      </c>
      <c r="DN13" s="35">
        <v>11.679690000000001</v>
      </c>
      <c r="DO13" s="35">
        <v>11.713889999999999</v>
      </c>
      <c r="DP13" s="36">
        <v>11.66311</v>
      </c>
      <c r="DQ13" s="14">
        <f t="shared" si="44"/>
        <v>11.696157419354838</v>
      </c>
      <c r="DR13" s="15">
        <f t="shared" si="45"/>
        <v>11.724589677419354</v>
      </c>
      <c r="DS13" s="15">
        <f t="shared" si="46"/>
        <v>11.72049935483871</v>
      </c>
      <c r="DT13" s="15">
        <f t="shared" si="47"/>
        <v>11.652184838709678</v>
      </c>
      <c r="DU13" s="15">
        <f t="shared" si="48"/>
        <v>11.6541</v>
      </c>
      <c r="DV13" s="16">
        <f t="shared" si="49"/>
        <v>11.688911935483869</v>
      </c>
      <c r="DW13" s="20">
        <f t="shared" si="50"/>
        <v>7.6584999999999681E-2</v>
      </c>
      <c r="DX13" s="21">
        <f t="shared" si="51"/>
        <v>3.6202419354838256E-2</v>
      </c>
      <c r="EA13" s="12">
        <f t="shared" si="52"/>
        <v>4084</v>
      </c>
      <c r="EB13" s="13">
        <f t="shared" si="53"/>
        <v>11.68341</v>
      </c>
      <c r="EC13" s="2">
        <f t="shared" si="54"/>
        <v>11.600680000000001</v>
      </c>
      <c r="ED13" s="2">
        <f t="shared" si="55"/>
        <v>11.696157419354838</v>
      </c>
      <c r="EF13" s="2"/>
      <c r="EG13" s="2"/>
      <c r="EH13" s="2"/>
      <c r="EK13" s="12">
        <v>4084</v>
      </c>
      <c r="EL13" s="33">
        <v>2.6822499999999998</v>
      </c>
      <c r="EM13" s="34">
        <v>2.66947</v>
      </c>
      <c r="EN13" s="35">
        <v>2.6793</v>
      </c>
      <c r="EO13" s="35">
        <v>2.6678099999999998</v>
      </c>
      <c r="EP13" s="35">
        <v>2.7048999999999999</v>
      </c>
      <c r="EQ13" s="35">
        <v>2.7183700000000002</v>
      </c>
      <c r="ER13" s="36">
        <v>2.68085</v>
      </c>
      <c r="ES13" s="14">
        <f t="shared" si="56"/>
        <v>2.692452580645162</v>
      </c>
      <c r="ET13" s="15">
        <f t="shared" si="57"/>
        <v>2.7078509677419351</v>
      </c>
      <c r="EU13" s="15">
        <f t="shared" si="58"/>
        <v>2.6932858064516125</v>
      </c>
      <c r="EV13" s="15">
        <f t="shared" si="59"/>
        <v>2.7145961290322576</v>
      </c>
      <c r="EW13" s="15">
        <f t="shared" si="60"/>
        <v>2.7087045161290328</v>
      </c>
      <c r="EX13" s="16">
        <f t="shared" si="61"/>
        <v>2.6989364516129033</v>
      </c>
      <c r="EY13" s="20">
        <f t="shared" si="62"/>
        <v>2.5280000000000191E-2</v>
      </c>
      <c r="EZ13" s="21">
        <f t="shared" si="63"/>
        <v>1.1071774193547768E-2</v>
      </c>
      <c r="FC13" s="12">
        <f t="shared" si="64"/>
        <v>4084</v>
      </c>
      <c r="FD13" s="13">
        <f t="shared" si="65"/>
        <v>2.6822499999999998</v>
      </c>
      <c r="FE13" s="2">
        <f t="shared" si="66"/>
        <v>2.66947</v>
      </c>
      <c r="FF13" s="2">
        <f t="shared" si="67"/>
        <v>2.692452580645162</v>
      </c>
      <c r="FH13" s="2"/>
      <c r="FI13" s="2"/>
      <c r="FJ13" s="2"/>
      <c r="FM13" s="12">
        <v>4084</v>
      </c>
      <c r="FN13" s="33">
        <v>1.5845899999999999</v>
      </c>
      <c r="FO13" s="34">
        <v>1.5701799999999999</v>
      </c>
      <c r="FP13" s="35">
        <v>1.6317200000000001</v>
      </c>
      <c r="FQ13" s="35">
        <v>1.64276</v>
      </c>
      <c r="FR13" s="35">
        <v>1.5438799999999999</v>
      </c>
      <c r="FS13" s="35">
        <v>1.6942600000000001</v>
      </c>
      <c r="FT13" s="36">
        <v>1.5221800000000001</v>
      </c>
      <c r="FU13" s="14">
        <f t="shared" si="68"/>
        <v>1.5907083870967738</v>
      </c>
      <c r="FV13" s="15">
        <f t="shared" si="69"/>
        <v>1.5645058064516129</v>
      </c>
      <c r="FW13" s="15">
        <f t="shared" si="70"/>
        <v>1.5623683870967742</v>
      </c>
      <c r="FX13" s="15">
        <f t="shared" si="71"/>
        <v>1.6028319354838707</v>
      </c>
      <c r="FY13" s="15">
        <f t="shared" si="72"/>
        <v>1.6011148387096776</v>
      </c>
      <c r="FZ13" s="16">
        <f t="shared" si="73"/>
        <v>1.5740487096774194</v>
      </c>
      <c r="GA13" s="20">
        <f t="shared" si="74"/>
        <v>8.6040000000000005E-2</v>
      </c>
      <c r="GB13" s="21">
        <f t="shared" si="75"/>
        <v>2.0231774193548269E-2</v>
      </c>
      <c r="GE13" s="12">
        <f t="shared" si="76"/>
        <v>4084</v>
      </c>
      <c r="GF13" s="13">
        <f t="shared" si="77"/>
        <v>1.5845899999999999</v>
      </c>
      <c r="GG13" s="2">
        <f t="shared" si="78"/>
        <v>1.5701799999999999</v>
      </c>
      <c r="GH13" s="2">
        <f t="shared" si="79"/>
        <v>1.5907083870967738</v>
      </c>
      <c r="GJ13" s="2"/>
      <c r="GK13" s="2"/>
      <c r="GL13" s="2"/>
      <c r="GO13" s="12">
        <v>4084</v>
      </c>
      <c r="GP13" s="33">
        <v>2.2672500000000002</v>
      </c>
      <c r="GQ13" s="34">
        <v>2.24139</v>
      </c>
      <c r="GR13" s="35">
        <v>2.3621799999999999</v>
      </c>
      <c r="GS13" s="35">
        <v>2.2502900000000001</v>
      </c>
      <c r="GT13" s="35">
        <v>2.2705799999999998</v>
      </c>
      <c r="GU13" s="35">
        <v>2.2354599999999998</v>
      </c>
      <c r="GV13" s="36">
        <v>2.19102</v>
      </c>
      <c r="GW13" s="14">
        <f t="shared" si="80"/>
        <v>2.2493696774193541</v>
      </c>
      <c r="GX13" s="15">
        <f t="shared" si="81"/>
        <v>2.2823777419354827</v>
      </c>
      <c r="GY13" s="15">
        <f t="shared" si="82"/>
        <v>2.2239877419354839</v>
      </c>
      <c r="GZ13" s="15">
        <f t="shared" si="83"/>
        <v>2.2966141935483866</v>
      </c>
      <c r="HA13" s="15">
        <f t="shared" si="84"/>
        <v>2.2572641935483877</v>
      </c>
      <c r="HB13" s="16">
        <f t="shared" si="85"/>
        <v>2.2869670967741933</v>
      </c>
      <c r="HC13" s="20">
        <f t="shared" si="86"/>
        <v>8.5579999999999989E-2</v>
      </c>
      <c r="HD13" s="21">
        <f t="shared" si="87"/>
        <v>3.6313225806451355E-2</v>
      </c>
      <c r="HG13" s="12">
        <f t="shared" si="88"/>
        <v>4084</v>
      </c>
      <c r="HH13" s="13">
        <f t="shared" si="89"/>
        <v>2.2672500000000002</v>
      </c>
      <c r="HI13" s="2">
        <f t="shared" si="90"/>
        <v>2.24139</v>
      </c>
      <c r="HJ13" s="2">
        <f t="shared" si="91"/>
        <v>2.2493696774193541</v>
      </c>
      <c r="HL13" s="2"/>
      <c r="HM13" s="2"/>
      <c r="HN13" s="2"/>
    </row>
    <row r="14" spans="1:223" x14ac:dyDescent="0.25">
      <c r="A14" s="12">
        <v>4321</v>
      </c>
      <c r="B14" s="33">
        <v>88.602649999999997</v>
      </c>
      <c r="C14" s="34">
        <v>88.885890000000003</v>
      </c>
      <c r="D14" s="35">
        <v>89.475219999999993</v>
      </c>
      <c r="E14" s="35">
        <v>89.270799999999994</v>
      </c>
      <c r="F14" s="35">
        <v>88.732420000000005</v>
      </c>
      <c r="G14" s="35">
        <v>88.695880000000002</v>
      </c>
      <c r="H14" s="36">
        <v>88.783420000000007</v>
      </c>
      <c r="I14" s="14">
        <f t="shared" si="92"/>
        <v>88.918422258064524</v>
      </c>
      <c r="J14" s="15">
        <f t="shared" si="92"/>
        <v>88.779145806451609</v>
      </c>
      <c r="K14" s="15">
        <f t="shared" si="92"/>
        <v>88.594073548387115</v>
      </c>
      <c r="L14" s="15">
        <f t="shared" si="7"/>
        <v>88.780092903225821</v>
      </c>
      <c r="M14" s="15">
        <f t="shared" si="7"/>
        <v>88.667822258064547</v>
      </c>
      <c r="N14" s="16">
        <f t="shared" si="7"/>
        <v>88.661445483870992</v>
      </c>
      <c r="O14" s="20">
        <f t="shared" si="93"/>
        <v>0.3896699999999953</v>
      </c>
      <c r="P14" s="21">
        <f t="shared" si="94"/>
        <v>0.16217435483870446</v>
      </c>
      <c r="S14" s="12">
        <f t="shared" si="95"/>
        <v>4321</v>
      </c>
      <c r="T14" s="13">
        <f t="shared" si="96"/>
        <v>88.602649999999997</v>
      </c>
      <c r="U14" s="2">
        <f t="shared" si="96"/>
        <v>88.885890000000003</v>
      </c>
      <c r="V14" s="2">
        <f t="shared" si="97"/>
        <v>88.918422258064524</v>
      </c>
      <c r="W14" s="2"/>
      <c r="X14" s="2"/>
      <c r="Y14" s="2"/>
      <c r="Z14" s="2"/>
      <c r="AC14" s="12">
        <v>4321</v>
      </c>
      <c r="AD14" s="33">
        <v>64.272360000000006</v>
      </c>
      <c r="AE14" s="34">
        <v>64.371470000000002</v>
      </c>
      <c r="AF14" s="35">
        <v>64.395359999999997</v>
      </c>
      <c r="AG14" s="35">
        <v>64.172430000000006</v>
      </c>
      <c r="AH14" s="35">
        <v>64.039190000000005</v>
      </c>
      <c r="AI14" s="35">
        <v>64.242490000000004</v>
      </c>
      <c r="AJ14" s="36">
        <v>63.994729999999997</v>
      </c>
      <c r="AK14" s="14">
        <f t="shared" si="8"/>
        <v>64.594320967741922</v>
      </c>
      <c r="AL14" s="15">
        <f t="shared" si="9"/>
        <v>64.4155722580645</v>
      </c>
      <c r="AM14" s="15">
        <f t="shared" si="10"/>
        <v>64.306296129032248</v>
      </c>
      <c r="AN14" s="15">
        <f t="shared" si="11"/>
        <v>64.340501935483857</v>
      </c>
      <c r="AO14" s="15">
        <f t="shared" si="12"/>
        <v>64.496534838709678</v>
      </c>
      <c r="AP14" s="16">
        <f t="shared" si="13"/>
        <v>64.265034193548388</v>
      </c>
      <c r="AQ14" s="20">
        <f t="shared" si="14"/>
        <v>0.2003149999999998</v>
      </c>
      <c r="AR14" s="21">
        <f t="shared" si="15"/>
        <v>0.16464338709676696</v>
      </c>
      <c r="AU14" s="12">
        <f t="shared" si="16"/>
        <v>4321</v>
      </c>
      <c r="AV14" s="13">
        <f t="shared" si="17"/>
        <v>64.272360000000006</v>
      </c>
      <c r="AW14" s="2">
        <f t="shared" si="18"/>
        <v>64.371470000000002</v>
      </c>
      <c r="AX14" s="2">
        <f t="shared" si="19"/>
        <v>64.594320967741922</v>
      </c>
      <c r="AY14" s="2"/>
      <c r="AZ14" s="2"/>
      <c r="BA14" s="2"/>
      <c r="BB14" s="2"/>
      <c r="BE14" s="12">
        <v>4321</v>
      </c>
      <c r="BF14" s="33">
        <v>15.177020000000001</v>
      </c>
      <c r="BG14" s="34">
        <v>14.62393</v>
      </c>
      <c r="BH14" s="35">
        <v>15.16713</v>
      </c>
      <c r="BI14" s="35">
        <v>14.5869</v>
      </c>
      <c r="BJ14" s="35">
        <v>15.010070000000001</v>
      </c>
      <c r="BK14" s="35">
        <v>14.357239999999999</v>
      </c>
      <c r="BL14" s="36">
        <v>15.134460000000001</v>
      </c>
      <c r="BM14" s="14">
        <f t="shared" si="20"/>
        <v>14.768429354838705</v>
      </c>
      <c r="BN14" s="15">
        <f t="shared" si="21"/>
        <v>15.38841032258064</v>
      </c>
      <c r="BO14" s="15">
        <f t="shared" si="22"/>
        <v>15.035274193548386</v>
      </c>
      <c r="BP14" s="15">
        <f t="shared" si="23"/>
        <v>15.08762580645161</v>
      </c>
      <c r="BQ14" s="15">
        <f t="shared" si="24"/>
        <v>15.015198709677415</v>
      </c>
      <c r="BR14" s="16">
        <f t="shared" si="25"/>
        <v>15.096148387096774</v>
      </c>
      <c r="BS14" s="20">
        <f t="shared" si="26"/>
        <v>0.40494500000000055</v>
      </c>
      <c r="BT14" s="21">
        <f t="shared" si="27"/>
        <v>0.30999048387096728</v>
      </c>
      <c r="BW14" s="12">
        <f t="shared" si="28"/>
        <v>4321</v>
      </c>
      <c r="BX14" s="13">
        <f t="shared" si="29"/>
        <v>15.177020000000001</v>
      </c>
      <c r="BY14" s="2">
        <f t="shared" si="30"/>
        <v>14.62393</v>
      </c>
      <c r="BZ14" s="2">
        <f t="shared" si="31"/>
        <v>14.768429354838705</v>
      </c>
      <c r="CA14" s="2"/>
      <c r="CB14" s="2"/>
      <c r="CC14" s="2"/>
      <c r="CD14" s="2"/>
      <c r="CG14" s="12"/>
      <c r="CH14" s="33"/>
      <c r="CI14" s="34"/>
      <c r="CJ14" s="35"/>
      <c r="CK14" s="35"/>
      <c r="CL14" s="35"/>
      <c r="CM14" s="35"/>
      <c r="CN14" s="36"/>
      <c r="CO14" s="14" t="str">
        <f t="shared" si="32"/>
        <v/>
      </c>
      <c r="CP14" s="15" t="str">
        <f t="shared" si="33"/>
        <v/>
      </c>
      <c r="CQ14" s="15" t="str">
        <f t="shared" si="34"/>
        <v/>
      </c>
      <c r="CR14" s="15" t="str">
        <f t="shared" si="35"/>
        <v/>
      </c>
      <c r="CS14" s="15" t="str">
        <f t="shared" si="36"/>
        <v/>
      </c>
      <c r="CT14" s="16" t="str">
        <f t="shared" si="37"/>
        <v/>
      </c>
      <c r="CU14" s="20" t="str">
        <f t="shared" si="38"/>
        <v/>
      </c>
      <c r="CV14" s="21" t="str">
        <f t="shared" si="39"/>
        <v/>
      </c>
      <c r="CY14" s="12">
        <f t="shared" si="40"/>
        <v>0</v>
      </c>
      <c r="CZ14" s="13" t="str">
        <f t="shared" si="41"/>
        <v/>
      </c>
      <c r="DA14" s="2" t="str">
        <f t="shared" si="42"/>
        <v/>
      </c>
      <c r="DB14" s="2" t="str">
        <f t="shared" si="43"/>
        <v/>
      </c>
      <c r="DC14" s="2"/>
      <c r="DD14" s="2"/>
      <c r="DE14" s="2"/>
      <c r="DF14" s="2"/>
      <c r="DI14" s="12">
        <v>4321</v>
      </c>
      <c r="DJ14" s="33">
        <v>11.81541</v>
      </c>
      <c r="DK14" s="34">
        <v>11.725910000000001</v>
      </c>
      <c r="DL14" s="35">
        <v>11.78988</v>
      </c>
      <c r="DM14" s="35">
        <v>11.70467</v>
      </c>
      <c r="DN14" s="35">
        <v>11.797840000000001</v>
      </c>
      <c r="DO14" s="35">
        <v>11.83367</v>
      </c>
      <c r="DP14" s="36">
        <v>11.78764</v>
      </c>
      <c r="DQ14" s="14">
        <f t="shared" si="44"/>
        <v>11.821387419354838</v>
      </c>
      <c r="DR14" s="15">
        <f t="shared" si="45"/>
        <v>11.819859677419354</v>
      </c>
      <c r="DS14" s="15">
        <f t="shared" si="46"/>
        <v>11.86444935483871</v>
      </c>
      <c r="DT14" s="15">
        <f t="shared" si="47"/>
        <v>11.770334838709678</v>
      </c>
      <c r="DU14" s="15">
        <f t="shared" si="48"/>
        <v>11.77388</v>
      </c>
      <c r="DV14" s="16">
        <f t="shared" si="49"/>
        <v>11.813441935483869</v>
      </c>
      <c r="DW14" s="20">
        <f t="shared" si="50"/>
        <v>6.449999999999978E-2</v>
      </c>
      <c r="DX14" s="21">
        <f t="shared" si="51"/>
        <v>4.7057258064516105E-2</v>
      </c>
      <c r="EA14" s="12">
        <f t="shared" si="52"/>
        <v>4321</v>
      </c>
      <c r="EB14" s="13">
        <f t="shared" si="53"/>
        <v>11.81541</v>
      </c>
      <c r="EC14" s="2">
        <f t="shared" si="54"/>
        <v>11.725910000000001</v>
      </c>
      <c r="ED14" s="2">
        <f t="shared" si="55"/>
        <v>11.821387419354838</v>
      </c>
      <c r="EE14" s="2"/>
      <c r="EF14" s="2"/>
      <c r="EG14" s="2"/>
      <c r="EH14" s="2"/>
      <c r="EK14" s="12">
        <v>4321</v>
      </c>
      <c r="EL14" s="33">
        <v>2.76613</v>
      </c>
      <c r="EM14" s="34">
        <v>2.67746</v>
      </c>
      <c r="EN14" s="35">
        <v>2.72797</v>
      </c>
      <c r="EO14" s="35">
        <v>2.7063100000000002</v>
      </c>
      <c r="EP14" s="35">
        <v>2.7067600000000001</v>
      </c>
      <c r="EQ14" s="35">
        <v>2.7204899999999999</v>
      </c>
      <c r="ER14" s="36">
        <v>2.6992799999999999</v>
      </c>
      <c r="ES14" s="14">
        <f t="shared" si="56"/>
        <v>2.700442580645162</v>
      </c>
      <c r="ET14" s="15">
        <f t="shared" si="57"/>
        <v>2.7565209677419351</v>
      </c>
      <c r="EU14" s="15">
        <f t="shared" si="58"/>
        <v>2.731785806451613</v>
      </c>
      <c r="EV14" s="15">
        <f t="shared" si="59"/>
        <v>2.7164561290322577</v>
      </c>
      <c r="EW14" s="15">
        <f t="shared" si="60"/>
        <v>2.7108245161290325</v>
      </c>
      <c r="EX14" s="16">
        <f t="shared" si="61"/>
        <v>2.7173664516129032</v>
      </c>
      <c r="EY14" s="20">
        <f t="shared" si="62"/>
        <v>2.5255000000000027E-2</v>
      </c>
      <c r="EZ14" s="21">
        <f t="shared" si="63"/>
        <v>2.8039193548386576E-2</v>
      </c>
      <c r="FC14" s="12">
        <f t="shared" si="64"/>
        <v>4321</v>
      </c>
      <c r="FD14" s="13">
        <f t="shared" si="65"/>
        <v>2.76613</v>
      </c>
      <c r="FE14" s="2">
        <f t="shared" si="66"/>
        <v>2.67746</v>
      </c>
      <c r="FF14" s="2">
        <f t="shared" si="67"/>
        <v>2.700442580645162</v>
      </c>
      <c r="FG14" s="2"/>
      <c r="FH14" s="2"/>
      <c r="FI14" s="2"/>
      <c r="FJ14" s="2"/>
      <c r="FM14" s="12">
        <v>4321</v>
      </c>
      <c r="FN14" s="33">
        <v>1.72672</v>
      </c>
      <c r="FO14" s="34">
        <v>1.7433099999999999</v>
      </c>
      <c r="FP14" s="35">
        <v>1.88645</v>
      </c>
      <c r="FQ14" s="35">
        <v>1.80742</v>
      </c>
      <c r="FR14" s="35">
        <v>1.6979500000000001</v>
      </c>
      <c r="FS14" s="35">
        <v>1.8438099999999999</v>
      </c>
      <c r="FT14" s="36">
        <v>1.6950000000000001</v>
      </c>
      <c r="FU14" s="14">
        <f t="shared" si="68"/>
        <v>1.7638383870967738</v>
      </c>
      <c r="FV14" s="15">
        <f t="shared" si="69"/>
        <v>1.8192358064516128</v>
      </c>
      <c r="FW14" s="15">
        <f t="shared" si="70"/>
        <v>1.7270283870967742</v>
      </c>
      <c r="FX14" s="15">
        <f t="shared" si="71"/>
        <v>1.7569019354838709</v>
      </c>
      <c r="FY14" s="15">
        <f t="shared" si="72"/>
        <v>1.7506648387096775</v>
      </c>
      <c r="FZ14" s="16">
        <f t="shared" si="73"/>
        <v>1.7468687096774194</v>
      </c>
      <c r="GA14" s="20">
        <f t="shared" si="74"/>
        <v>9.5724999999999949E-2</v>
      </c>
      <c r="GB14" s="21">
        <f t="shared" si="75"/>
        <v>4.610370967741928E-2</v>
      </c>
      <c r="GE14" s="12">
        <f t="shared" si="76"/>
        <v>4321</v>
      </c>
      <c r="GF14" s="13">
        <f t="shared" si="77"/>
        <v>1.72672</v>
      </c>
      <c r="GG14" s="2">
        <f t="shared" si="78"/>
        <v>1.7433099999999999</v>
      </c>
      <c r="GH14" s="2">
        <f t="shared" si="79"/>
        <v>1.7638383870967738</v>
      </c>
      <c r="GI14" s="2"/>
      <c r="GJ14" s="2"/>
      <c r="GK14" s="2"/>
      <c r="GL14" s="2"/>
      <c r="GO14" s="12">
        <v>4321</v>
      </c>
      <c r="GP14" s="33">
        <v>2.5017200000000002</v>
      </c>
      <c r="GQ14" s="34">
        <v>2.5083099999999998</v>
      </c>
      <c r="GR14" s="35">
        <v>2.6341700000000001</v>
      </c>
      <c r="GS14" s="35">
        <v>2.5242100000000001</v>
      </c>
      <c r="GT14" s="35">
        <v>2.5274899999999998</v>
      </c>
      <c r="GU14" s="35">
        <v>2.48292</v>
      </c>
      <c r="GV14" s="36">
        <v>2.4406699999999999</v>
      </c>
      <c r="GW14" s="14">
        <f t="shared" si="80"/>
        <v>2.5162896774193539</v>
      </c>
      <c r="GX14" s="15">
        <f t="shared" si="81"/>
        <v>2.5543677419354829</v>
      </c>
      <c r="GY14" s="15">
        <f t="shared" si="82"/>
        <v>2.4979077419354838</v>
      </c>
      <c r="GZ14" s="15">
        <f t="shared" si="83"/>
        <v>2.5535241935483866</v>
      </c>
      <c r="HA14" s="15">
        <f t="shared" si="84"/>
        <v>2.5047241935483879</v>
      </c>
      <c r="HB14" s="16">
        <f t="shared" si="85"/>
        <v>2.5366170967741932</v>
      </c>
      <c r="HC14" s="20">
        <f t="shared" si="86"/>
        <v>9.6750000000000114E-2</v>
      </c>
      <c r="HD14" s="21">
        <f t="shared" si="87"/>
        <v>2.8229999999999533E-2</v>
      </c>
      <c r="HG14" s="12">
        <f t="shared" si="88"/>
        <v>4321</v>
      </c>
      <c r="HH14" s="13">
        <f t="shared" si="89"/>
        <v>2.5017200000000002</v>
      </c>
      <c r="HI14" s="2">
        <f t="shared" si="90"/>
        <v>2.5083099999999998</v>
      </c>
      <c r="HJ14" s="2">
        <f t="shared" si="91"/>
        <v>2.5162896774193539</v>
      </c>
      <c r="HK14" s="2"/>
      <c r="HL14" s="2"/>
      <c r="HM14" s="2"/>
      <c r="HN14" s="2"/>
    </row>
    <row r="15" spans="1:223" x14ac:dyDescent="0.25">
      <c r="A15" s="12">
        <v>4350</v>
      </c>
      <c r="B15" s="33">
        <v>89.441190000000006</v>
      </c>
      <c r="C15" s="34">
        <v>89.543059999999997</v>
      </c>
      <c r="D15" s="35">
        <v>90.001649999999998</v>
      </c>
      <c r="E15" s="35">
        <v>89.71266</v>
      </c>
      <c r="F15" s="35">
        <v>89.526780000000002</v>
      </c>
      <c r="G15" s="35">
        <v>89.28586</v>
      </c>
      <c r="H15" s="36">
        <v>89.54616</v>
      </c>
      <c r="I15" s="14">
        <f t="shared" si="92"/>
        <v>89.575592258064518</v>
      </c>
      <c r="J15" s="15">
        <f t="shared" si="92"/>
        <v>89.305575806451614</v>
      </c>
      <c r="K15" s="15">
        <f t="shared" si="92"/>
        <v>89.035933548387121</v>
      </c>
      <c r="L15" s="15">
        <f t="shared" si="7"/>
        <v>89.574452903225819</v>
      </c>
      <c r="M15" s="15">
        <f t="shared" si="7"/>
        <v>89.257802258064544</v>
      </c>
      <c r="N15" s="16">
        <f t="shared" si="7"/>
        <v>89.424185483870986</v>
      </c>
      <c r="O15" s="20">
        <f t="shared" si="93"/>
        <v>0.35789499999999919</v>
      </c>
      <c r="P15" s="21">
        <f t="shared" si="94"/>
        <v>0.26982935483869852</v>
      </c>
      <c r="S15" s="12">
        <f t="shared" si="95"/>
        <v>4350</v>
      </c>
      <c r="T15" s="13">
        <f t="shared" si="96"/>
        <v>89.441190000000006</v>
      </c>
      <c r="U15" s="2">
        <f t="shared" si="96"/>
        <v>89.543059999999997</v>
      </c>
      <c r="V15" s="2">
        <f t="shared" si="97"/>
        <v>89.575592258064518</v>
      </c>
      <c r="W15" s="2"/>
      <c r="X15" s="2"/>
      <c r="Y15" s="2"/>
      <c r="Z15" s="2"/>
      <c r="AC15" s="12">
        <v>4350</v>
      </c>
      <c r="AD15" s="33">
        <v>63.264609999999998</v>
      </c>
      <c r="AE15" s="34">
        <v>63.253709999999998</v>
      </c>
      <c r="AF15" s="35">
        <v>63.408270000000002</v>
      </c>
      <c r="AG15" s="35">
        <v>63.067549999999997</v>
      </c>
      <c r="AH15" s="35">
        <v>62.903480000000002</v>
      </c>
      <c r="AI15" s="35">
        <v>63.015300000000003</v>
      </c>
      <c r="AJ15" s="36">
        <v>62.842019999999998</v>
      </c>
      <c r="AK15" s="14">
        <f t="shared" si="8"/>
        <v>63.476560967741918</v>
      </c>
      <c r="AL15" s="15">
        <f t="shared" si="9"/>
        <v>63.428482258064506</v>
      </c>
      <c r="AM15" s="15">
        <f t="shared" si="10"/>
        <v>63.201416129032239</v>
      </c>
      <c r="AN15" s="15">
        <f t="shared" si="11"/>
        <v>63.204791935483854</v>
      </c>
      <c r="AO15" s="15">
        <f t="shared" si="12"/>
        <v>63.269344838709678</v>
      </c>
      <c r="AP15" s="16">
        <f t="shared" si="13"/>
        <v>63.112324193548396</v>
      </c>
      <c r="AQ15" s="20">
        <f t="shared" si="14"/>
        <v>0.28312500000000185</v>
      </c>
      <c r="AR15" s="21">
        <f t="shared" si="15"/>
        <v>0.18211838709676087</v>
      </c>
      <c r="AU15" s="12">
        <f t="shared" si="16"/>
        <v>4350</v>
      </c>
      <c r="AV15" s="13">
        <f t="shared" si="17"/>
        <v>63.264609999999998</v>
      </c>
      <c r="AW15" s="2">
        <f t="shared" si="18"/>
        <v>63.253709999999998</v>
      </c>
      <c r="AX15" s="2">
        <f t="shared" si="19"/>
        <v>63.476560967741918</v>
      </c>
      <c r="AY15" s="2"/>
      <c r="AZ15" s="2"/>
      <c r="BA15" s="2"/>
      <c r="BB15" s="2"/>
      <c r="BE15" s="12">
        <v>4350</v>
      </c>
      <c r="BF15" s="33">
        <v>16.71725</v>
      </c>
      <c r="BG15" s="34">
        <v>16.560639999999999</v>
      </c>
      <c r="BH15" s="35">
        <v>17.074850000000001</v>
      </c>
      <c r="BI15" s="35">
        <v>16.451910000000002</v>
      </c>
      <c r="BJ15" s="35">
        <v>16.996269999999999</v>
      </c>
      <c r="BK15" s="35">
        <v>16.47598</v>
      </c>
      <c r="BL15" s="36">
        <v>17.092659999999999</v>
      </c>
      <c r="BM15" s="14">
        <f t="shared" si="20"/>
        <v>16.705139354838707</v>
      </c>
      <c r="BN15" s="15">
        <f t="shared" si="21"/>
        <v>17.296130322580641</v>
      </c>
      <c r="BO15" s="15">
        <f t="shared" si="22"/>
        <v>16.900284193548387</v>
      </c>
      <c r="BP15" s="15">
        <f t="shared" si="23"/>
        <v>17.073825806451609</v>
      </c>
      <c r="BQ15" s="15">
        <f t="shared" si="24"/>
        <v>17.133938709677416</v>
      </c>
      <c r="BR15" s="16">
        <f t="shared" si="25"/>
        <v>17.054348387096773</v>
      </c>
      <c r="BS15" s="20">
        <f t="shared" si="26"/>
        <v>0.32037499999999852</v>
      </c>
      <c r="BT15" s="21">
        <f t="shared" si="27"/>
        <v>0.29549548387096713</v>
      </c>
      <c r="BW15" s="12">
        <f t="shared" si="28"/>
        <v>4350</v>
      </c>
      <c r="BX15" s="13">
        <f t="shared" si="29"/>
        <v>16.71725</v>
      </c>
      <c r="BY15" s="2">
        <f t="shared" si="30"/>
        <v>16.560639999999999</v>
      </c>
      <c r="BZ15" s="2">
        <f t="shared" si="31"/>
        <v>16.705139354838707</v>
      </c>
      <c r="CA15" s="2"/>
      <c r="CB15" s="2"/>
      <c r="CC15" s="2"/>
      <c r="CD15" s="2"/>
      <c r="CG15" s="12"/>
      <c r="CH15" s="33"/>
      <c r="CI15" s="34"/>
      <c r="CJ15" s="35"/>
      <c r="CK15" s="35"/>
      <c r="CL15" s="35"/>
      <c r="CM15" s="35"/>
      <c r="CN15" s="36"/>
      <c r="CO15" s="14" t="str">
        <f t="shared" si="32"/>
        <v/>
      </c>
      <c r="CP15" s="15" t="str">
        <f t="shared" si="33"/>
        <v/>
      </c>
      <c r="CQ15" s="15" t="str">
        <f t="shared" si="34"/>
        <v/>
      </c>
      <c r="CR15" s="15" t="str">
        <f t="shared" si="35"/>
        <v/>
      </c>
      <c r="CS15" s="15" t="str">
        <f t="shared" si="36"/>
        <v/>
      </c>
      <c r="CT15" s="16" t="str">
        <f t="shared" si="37"/>
        <v/>
      </c>
      <c r="CU15" s="20" t="str">
        <f t="shared" si="38"/>
        <v/>
      </c>
      <c r="CV15" s="21" t="str">
        <f t="shared" si="39"/>
        <v/>
      </c>
      <c r="CY15" s="12">
        <f t="shared" si="40"/>
        <v>0</v>
      </c>
      <c r="CZ15" s="13" t="str">
        <f t="shared" si="41"/>
        <v/>
      </c>
      <c r="DA15" s="2" t="str">
        <f t="shared" si="42"/>
        <v/>
      </c>
      <c r="DB15" s="2" t="str">
        <f t="shared" si="43"/>
        <v/>
      </c>
      <c r="DC15" s="2"/>
      <c r="DD15" s="2"/>
      <c r="DE15" s="2"/>
      <c r="DF15" s="2"/>
      <c r="DI15" s="12">
        <v>4350</v>
      </c>
      <c r="DJ15" s="33">
        <v>11.697430000000001</v>
      </c>
      <c r="DK15" s="34">
        <v>11.60943</v>
      </c>
      <c r="DL15" s="35">
        <v>11.712339999999999</v>
      </c>
      <c r="DM15" s="35">
        <v>11.622529999999999</v>
      </c>
      <c r="DN15" s="35">
        <v>11.68829</v>
      </c>
      <c r="DO15" s="35">
        <v>11.72926</v>
      </c>
      <c r="DP15" s="36">
        <v>11.67647</v>
      </c>
      <c r="DQ15" s="14">
        <f t="shared" si="44"/>
        <v>11.704907419354837</v>
      </c>
      <c r="DR15" s="15">
        <f t="shared" si="45"/>
        <v>11.742319677419353</v>
      </c>
      <c r="DS15" s="15">
        <f t="shared" si="46"/>
        <v>11.782309354838709</v>
      </c>
      <c r="DT15" s="15">
        <f t="shared" si="47"/>
        <v>11.660784838709677</v>
      </c>
      <c r="DU15" s="15">
        <f t="shared" si="48"/>
        <v>11.66947</v>
      </c>
      <c r="DV15" s="16">
        <f t="shared" si="49"/>
        <v>11.70227193548387</v>
      </c>
      <c r="DW15" s="20">
        <f t="shared" si="50"/>
        <v>5.9915000000000163E-2</v>
      </c>
      <c r="DX15" s="21">
        <f t="shared" si="51"/>
        <v>6.0762258064515962E-2</v>
      </c>
      <c r="EA15" s="12">
        <f t="shared" si="52"/>
        <v>4350</v>
      </c>
      <c r="EB15" s="13">
        <f t="shared" si="53"/>
        <v>11.697430000000001</v>
      </c>
      <c r="EC15" s="2">
        <f t="shared" si="54"/>
        <v>11.60943</v>
      </c>
      <c r="ED15" s="2">
        <f t="shared" si="55"/>
        <v>11.704907419354837</v>
      </c>
      <c r="EE15" s="2"/>
      <c r="EF15" s="2"/>
      <c r="EG15" s="2"/>
      <c r="EH15" s="2"/>
      <c r="EK15" s="12">
        <v>4350</v>
      </c>
      <c r="EL15" s="33">
        <v>2.8519199999999998</v>
      </c>
      <c r="EM15" s="34">
        <v>2.7968799999999998</v>
      </c>
      <c r="EN15" s="35">
        <v>2.8344399999999998</v>
      </c>
      <c r="EO15" s="35">
        <v>2.8194699999999999</v>
      </c>
      <c r="EP15" s="35">
        <v>2.8260700000000001</v>
      </c>
      <c r="EQ15" s="35">
        <v>2.8478400000000001</v>
      </c>
      <c r="ER15" s="36">
        <v>2.81853</v>
      </c>
      <c r="ES15" s="14">
        <f t="shared" si="56"/>
        <v>2.8198625806451618</v>
      </c>
      <c r="ET15" s="15">
        <f t="shared" si="57"/>
        <v>2.862990967741935</v>
      </c>
      <c r="EU15" s="15">
        <f t="shared" si="58"/>
        <v>2.8449458064516127</v>
      </c>
      <c r="EV15" s="15">
        <f t="shared" si="59"/>
        <v>2.8357661290322578</v>
      </c>
      <c r="EW15" s="15">
        <f t="shared" si="60"/>
        <v>2.8381745161290328</v>
      </c>
      <c r="EX15" s="16">
        <f t="shared" si="61"/>
        <v>2.8366164516129033</v>
      </c>
      <c r="EY15" s="20">
        <f t="shared" si="62"/>
        <v>2.5480000000000169E-2</v>
      </c>
      <c r="EZ15" s="21">
        <f t="shared" si="63"/>
        <v>2.1564193548386568E-2</v>
      </c>
      <c r="FC15" s="12">
        <f t="shared" si="64"/>
        <v>4350</v>
      </c>
      <c r="FD15" s="13">
        <f t="shared" si="65"/>
        <v>2.8519199999999998</v>
      </c>
      <c r="FE15" s="2">
        <f t="shared" si="66"/>
        <v>2.7968799999999998</v>
      </c>
      <c r="FF15" s="2">
        <f t="shared" si="67"/>
        <v>2.8198625806451618</v>
      </c>
      <c r="FG15" s="2"/>
      <c r="FH15" s="2"/>
      <c r="FI15" s="2"/>
      <c r="FJ15" s="2"/>
      <c r="FM15" s="12">
        <v>4350</v>
      </c>
      <c r="FN15" s="33">
        <v>1.77878</v>
      </c>
      <c r="FO15" s="34">
        <v>1.76217</v>
      </c>
      <c r="FP15" s="35">
        <v>1.85514</v>
      </c>
      <c r="FQ15" s="35">
        <v>1.8050200000000001</v>
      </c>
      <c r="FR15" s="35">
        <v>1.7133100000000001</v>
      </c>
      <c r="FS15" s="35">
        <v>1.85514</v>
      </c>
      <c r="FT15" s="36">
        <v>1.68937</v>
      </c>
      <c r="FU15" s="14">
        <f t="shared" si="68"/>
        <v>1.7826983870967739</v>
      </c>
      <c r="FV15" s="15">
        <f t="shared" si="69"/>
        <v>1.7879258064516128</v>
      </c>
      <c r="FW15" s="15">
        <f t="shared" si="70"/>
        <v>1.7246283870967742</v>
      </c>
      <c r="FX15" s="15">
        <f t="shared" si="71"/>
        <v>1.7722619354838709</v>
      </c>
      <c r="FY15" s="15">
        <f t="shared" si="72"/>
        <v>1.7619948387096775</v>
      </c>
      <c r="FZ15" s="16">
        <f t="shared" si="73"/>
        <v>1.7412387096774193</v>
      </c>
      <c r="GA15" s="20">
        <f t="shared" si="74"/>
        <v>8.2884999999999986E-2</v>
      </c>
      <c r="GB15" s="21">
        <f t="shared" si="75"/>
        <v>3.1648709677419284E-2</v>
      </c>
      <c r="GE15" s="12">
        <f t="shared" si="76"/>
        <v>4350</v>
      </c>
      <c r="GF15" s="13">
        <f t="shared" si="77"/>
        <v>1.77878</v>
      </c>
      <c r="GG15" s="2">
        <f t="shared" si="78"/>
        <v>1.76217</v>
      </c>
      <c r="GH15" s="2">
        <f t="shared" si="79"/>
        <v>1.7826983870967739</v>
      </c>
      <c r="GI15" s="2"/>
      <c r="GJ15" s="2"/>
      <c r="GK15" s="2"/>
      <c r="GL15" s="2"/>
      <c r="GO15" s="12">
        <v>4350</v>
      </c>
      <c r="GP15" s="33">
        <v>2.54453</v>
      </c>
      <c r="GQ15" s="34">
        <v>2.5107900000000001</v>
      </c>
      <c r="GR15" s="35">
        <v>2.6278299999999999</v>
      </c>
      <c r="GS15" s="35">
        <v>2.52027</v>
      </c>
      <c r="GT15" s="35">
        <v>2.5461100000000001</v>
      </c>
      <c r="GU15" s="35">
        <v>2.4904000000000002</v>
      </c>
      <c r="GV15" s="36">
        <v>2.4691399999999999</v>
      </c>
      <c r="GW15" s="14">
        <f t="shared" si="80"/>
        <v>2.5187696774193542</v>
      </c>
      <c r="GX15" s="15">
        <f t="shared" si="81"/>
        <v>2.5480277419354826</v>
      </c>
      <c r="GY15" s="15">
        <f t="shared" si="82"/>
        <v>2.4939677419354838</v>
      </c>
      <c r="GZ15" s="15">
        <f t="shared" si="83"/>
        <v>2.5721441935483869</v>
      </c>
      <c r="HA15" s="15">
        <f t="shared" si="84"/>
        <v>2.5122041935483881</v>
      </c>
      <c r="HB15" s="16">
        <f t="shared" si="85"/>
        <v>2.5650870967741932</v>
      </c>
      <c r="HC15" s="20">
        <f t="shared" si="86"/>
        <v>7.9344999999999999E-2</v>
      </c>
      <c r="HD15" s="21">
        <f t="shared" si="87"/>
        <v>3.9088225806451549E-2</v>
      </c>
      <c r="HG15" s="12">
        <f t="shared" si="88"/>
        <v>4350</v>
      </c>
      <c r="HH15" s="13">
        <f t="shared" si="89"/>
        <v>2.54453</v>
      </c>
      <c r="HI15" s="2">
        <f t="shared" si="90"/>
        <v>2.5107900000000001</v>
      </c>
      <c r="HJ15" s="2">
        <f t="shared" si="91"/>
        <v>2.5187696774193542</v>
      </c>
      <c r="HK15" s="2"/>
      <c r="HL15" s="2"/>
      <c r="HM15" s="2"/>
      <c r="HN15" s="2"/>
    </row>
    <row r="16" spans="1:223" x14ac:dyDescent="0.25">
      <c r="A16" s="12">
        <v>4505</v>
      </c>
      <c r="B16" s="33">
        <v>84.701189999999997</v>
      </c>
      <c r="C16" s="34">
        <v>84.553560000000004</v>
      </c>
      <c r="D16" s="35">
        <v>85.450019999999995</v>
      </c>
      <c r="E16" s="35">
        <v>85.294020000000003</v>
      </c>
      <c r="F16" s="35">
        <v>84.465500000000006</v>
      </c>
      <c r="G16" s="35">
        <v>84.778379999999999</v>
      </c>
      <c r="H16" s="36">
        <v>84.748909999999995</v>
      </c>
      <c r="I16" s="14">
        <f t="shared" si="92"/>
        <v>84.586092258064525</v>
      </c>
      <c r="J16" s="15">
        <f t="shared" si="92"/>
        <v>84.753945806451611</v>
      </c>
      <c r="K16" s="15">
        <f t="shared" si="92"/>
        <v>84.617293548387124</v>
      </c>
      <c r="L16" s="15">
        <f t="shared" si="7"/>
        <v>84.513172903225822</v>
      </c>
      <c r="M16" s="15">
        <f t="shared" si="7"/>
        <v>84.750322258064543</v>
      </c>
      <c r="N16" s="16">
        <f t="shared" si="7"/>
        <v>84.62693548387098</v>
      </c>
      <c r="O16" s="20">
        <f t="shared" si="93"/>
        <v>0.49225999999999459</v>
      </c>
      <c r="P16" s="21">
        <f t="shared" si="94"/>
        <v>0.12038645161289452</v>
      </c>
      <c r="S16" s="12">
        <f t="shared" si="95"/>
        <v>4505</v>
      </c>
      <c r="T16" s="13">
        <f t="shared" si="96"/>
        <v>84.701189999999997</v>
      </c>
      <c r="U16" s="2">
        <f t="shared" si="96"/>
        <v>84.553560000000004</v>
      </c>
      <c r="V16" s="2">
        <f t="shared" si="97"/>
        <v>84.586092258064525</v>
      </c>
      <c r="W16" s="2"/>
      <c r="X16" s="2"/>
      <c r="Y16" s="2"/>
      <c r="Z16" s="2"/>
      <c r="AC16" s="12">
        <v>4505</v>
      </c>
      <c r="AD16" s="33">
        <v>66.088179999999994</v>
      </c>
      <c r="AE16" s="34">
        <v>65.695980000000006</v>
      </c>
      <c r="AF16" s="35">
        <v>65.677130000000005</v>
      </c>
      <c r="AG16" s="35">
        <v>65.932169999999999</v>
      </c>
      <c r="AH16" s="35">
        <v>65.637690000000006</v>
      </c>
      <c r="AI16" s="35">
        <v>65.821899999999999</v>
      </c>
      <c r="AJ16" s="36">
        <v>65.706209999999999</v>
      </c>
      <c r="AK16" s="14">
        <f t="shared" si="8"/>
        <v>65.918830967741926</v>
      </c>
      <c r="AL16" s="15">
        <f t="shared" si="9"/>
        <v>65.697342258064509</v>
      </c>
      <c r="AM16" s="15">
        <f t="shared" si="10"/>
        <v>66.066036129032241</v>
      </c>
      <c r="AN16" s="15">
        <f t="shared" si="11"/>
        <v>65.939001935483859</v>
      </c>
      <c r="AO16" s="15">
        <f t="shared" si="12"/>
        <v>66.075944838709674</v>
      </c>
      <c r="AP16" s="16">
        <f t="shared" si="13"/>
        <v>65.976514193548397</v>
      </c>
      <c r="AQ16" s="20">
        <f t="shared" si="14"/>
        <v>0.14723999999999648</v>
      </c>
      <c r="AR16" s="21">
        <f t="shared" si="15"/>
        <v>0.18930129032258236</v>
      </c>
      <c r="AU16" s="12">
        <f t="shared" si="16"/>
        <v>4505</v>
      </c>
      <c r="AV16" s="13">
        <f t="shared" si="17"/>
        <v>66.088179999999994</v>
      </c>
      <c r="AW16" s="2">
        <f t="shared" si="18"/>
        <v>65.695980000000006</v>
      </c>
      <c r="AX16" s="2">
        <f t="shared" si="19"/>
        <v>65.918830967741926</v>
      </c>
      <c r="AY16" s="2"/>
      <c r="AZ16" s="2"/>
      <c r="BA16" s="2"/>
      <c r="BB16" s="2"/>
      <c r="BE16" s="12">
        <v>4505</v>
      </c>
      <c r="BF16" s="33">
        <v>12.34919</v>
      </c>
      <c r="BG16" s="34">
        <v>11.989369999999999</v>
      </c>
      <c r="BH16" s="35">
        <v>12.204090000000001</v>
      </c>
      <c r="BI16" s="35">
        <v>11.875870000000001</v>
      </c>
      <c r="BJ16" s="35">
        <v>12.23629</v>
      </c>
      <c r="BK16" s="35">
        <v>11.63653</v>
      </c>
      <c r="BL16" s="36">
        <v>12.467739999999999</v>
      </c>
      <c r="BM16" s="14">
        <f t="shared" si="20"/>
        <v>12.133869354838705</v>
      </c>
      <c r="BN16" s="15">
        <f t="shared" si="21"/>
        <v>12.42537032258064</v>
      </c>
      <c r="BO16" s="15">
        <f t="shared" si="22"/>
        <v>12.324244193548386</v>
      </c>
      <c r="BP16" s="15">
        <f t="shared" si="23"/>
        <v>12.31384580645161</v>
      </c>
      <c r="BQ16" s="15">
        <f t="shared" si="24"/>
        <v>12.294488709677417</v>
      </c>
      <c r="BR16" s="16">
        <f t="shared" si="25"/>
        <v>12.429428387096772</v>
      </c>
      <c r="BS16" s="20">
        <f t="shared" si="26"/>
        <v>0.41560499999999934</v>
      </c>
      <c r="BT16" s="21">
        <f t="shared" si="27"/>
        <v>0.14777951612903362</v>
      </c>
      <c r="BW16" s="12">
        <f t="shared" si="28"/>
        <v>4505</v>
      </c>
      <c r="BX16" s="13">
        <f t="shared" si="29"/>
        <v>12.34919</v>
      </c>
      <c r="BY16" s="2">
        <f t="shared" si="30"/>
        <v>11.989369999999999</v>
      </c>
      <c r="BZ16" s="2">
        <f t="shared" si="31"/>
        <v>12.133869354838705</v>
      </c>
      <c r="CA16" s="2"/>
      <c r="CB16" s="2"/>
      <c r="CC16" s="2"/>
      <c r="CD16" s="2"/>
      <c r="CG16" s="12"/>
      <c r="CH16" s="33"/>
      <c r="CI16" s="34"/>
      <c r="CJ16" s="35"/>
      <c r="CK16" s="35"/>
      <c r="CL16" s="35"/>
      <c r="CM16" s="35"/>
      <c r="CN16" s="36"/>
      <c r="CO16" s="14" t="str">
        <f t="shared" si="32"/>
        <v/>
      </c>
      <c r="CP16" s="15" t="str">
        <f t="shared" si="33"/>
        <v/>
      </c>
      <c r="CQ16" s="15" t="str">
        <f t="shared" si="34"/>
        <v/>
      </c>
      <c r="CR16" s="15" t="str">
        <f t="shared" si="35"/>
        <v/>
      </c>
      <c r="CS16" s="15" t="str">
        <f t="shared" si="36"/>
        <v/>
      </c>
      <c r="CT16" s="16" t="str">
        <f t="shared" si="37"/>
        <v/>
      </c>
      <c r="CU16" s="20" t="str">
        <f t="shared" si="38"/>
        <v/>
      </c>
      <c r="CV16" s="21" t="str">
        <f t="shared" si="39"/>
        <v/>
      </c>
      <c r="CY16" s="12">
        <f t="shared" si="40"/>
        <v>0</v>
      </c>
      <c r="CZ16" s="13" t="str">
        <f t="shared" si="41"/>
        <v/>
      </c>
      <c r="DA16" s="2" t="str">
        <f t="shared" si="42"/>
        <v/>
      </c>
      <c r="DB16" s="2" t="str">
        <f t="shared" si="43"/>
        <v/>
      </c>
      <c r="DC16" s="2"/>
      <c r="DD16" s="2"/>
      <c r="DE16" s="2"/>
      <c r="DF16" s="2"/>
      <c r="DI16" s="12">
        <v>4505</v>
      </c>
      <c r="DJ16" s="33">
        <v>12.60816</v>
      </c>
      <c r="DK16" s="34">
        <v>12.564439999999999</v>
      </c>
      <c r="DL16" s="35">
        <v>12.584</v>
      </c>
      <c r="DM16" s="35">
        <v>12.450480000000001</v>
      </c>
      <c r="DN16" s="35">
        <v>12.63908</v>
      </c>
      <c r="DO16" s="35">
        <v>12.64137</v>
      </c>
      <c r="DP16" s="36">
        <v>12.590680000000001</v>
      </c>
      <c r="DQ16" s="14">
        <f t="shared" si="44"/>
        <v>12.659917419354837</v>
      </c>
      <c r="DR16" s="15">
        <f t="shared" si="45"/>
        <v>12.613979677419353</v>
      </c>
      <c r="DS16" s="15">
        <f t="shared" si="46"/>
        <v>12.610259354838711</v>
      </c>
      <c r="DT16" s="15">
        <f t="shared" si="47"/>
        <v>12.611574838709677</v>
      </c>
      <c r="DU16" s="15">
        <f t="shared" si="48"/>
        <v>12.581580000000001</v>
      </c>
      <c r="DV16" s="16">
        <f t="shared" si="49"/>
        <v>12.61648193548387</v>
      </c>
      <c r="DW16" s="20">
        <f t="shared" si="50"/>
        <v>9.544499999999978E-2</v>
      </c>
      <c r="DX16" s="21">
        <f t="shared" si="51"/>
        <v>3.9168709677418256E-2</v>
      </c>
      <c r="EA16" s="12">
        <f t="shared" si="52"/>
        <v>4505</v>
      </c>
      <c r="EB16" s="13">
        <f t="shared" si="53"/>
        <v>12.60816</v>
      </c>
      <c r="EC16" s="2">
        <f t="shared" si="54"/>
        <v>12.564439999999999</v>
      </c>
      <c r="ED16" s="2">
        <f t="shared" si="55"/>
        <v>12.659917419354837</v>
      </c>
      <c r="EE16" s="2"/>
      <c r="EF16" s="2"/>
      <c r="EG16" s="2"/>
      <c r="EH16" s="2"/>
      <c r="EK16" s="12">
        <v>4505</v>
      </c>
      <c r="EL16" s="33">
        <v>2.5356299999999998</v>
      </c>
      <c r="EM16" s="34">
        <v>2.50719</v>
      </c>
      <c r="EN16" s="35">
        <v>2.5075099999999999</v>
      </c>
      <c r="EO16" s="35">
        <v>2.4929600000000001</v>
      </c>
      <c r="EP16" s="35">
        <v>2.5301800000000001</v>
      </c>
      <c r="EQ16" s="35">
        <v>2.5547300000000002</v>
      </c>
      <c r="ER16" s="36">
        <v>2.5257000000000001</v>
      </c>
      <c r="ES16" s="14">
        <f t="shared" si="56"/>
        <v>2.530172580645162</v>
      </c>
      <c r="ET16" s="15">
        <f t="shared" si="57"/>
        <v>2.536060967741935</v>
      </c>
      <c r="EU16" s="15">
        <f t="shared" si="58"/>
        <v>2.5184358064516128</v>
      </c>
      <c r="EV16" s="15">
        <f t="shared" si="59"/>
        <v>2.5398761290322578</v>
      </c>
      <c r="EW16" s="15">
        <f t="shared" si="60"/>
        <v>2.5450645161290328</v>
      </c>
      <c r="EX16" s="16">
        <f t="shared" si="61"/>
        <v>2.5437864516129034</v>
      </c>
      <c r="EY16" s="20">
        <f t="shared" si="62"/>
        <v>3.0885000000000051E-2</v>
      </c>
      <c r="EZ16" s="21">
        <f t="shared" si="63"/>
        <v>1.3314354838710019E-2</v>
      </c>
      <c r="FC16" s="12">
        <f t="shared" si="64"/>
        <v>4505</v>
      </c>
      <c r="FD16" s="13">
        <f t="shared" si="65"/>
        <v>2.5356299999999998</v>
      </c>
      <c r="FE16" s="2">
        <f t="shared" si="66"/>
        <v>2.50719</v>
      </c>
      <c r="FF16" s="2">
        <f t="shared" si="67"/>
        <v>2.530172580645162</v>
      </c>
      <c r="FG16" s="2"/>
      <c r="FH16" s="2"/>
      <c r="FI16" s="2"/>
      <c r="FJ16" s="2"/>
      <c r="FM16" s="12">
        <v>4505</v>
      </c>
      <c r="FN16" s="33">
        <v>1.56426</v>
      </c>
      <c r="FO16" s="34">
        <v>1.54131</v>
      </c>
      <c r="FP16" s="35">
        <v>1.7194700000000001</v>
      </c>
      <c r="FQ16" s="35">
        <v>1.65682</v>
      </c>
      <c r="FR16" s="35">
        <v>1.5204299999999999</v>
      </c>
      <c r="FS16" s="35">
        <v>1.67058</v>
      </c>
      <c r="FT16" s="36">
        <v>1.52946</v>
      </c>
      <c r="FU16" s="14">
        <f t="shared" si="68"/>
        <v>1.5618383870967738</v>
      </c>
      <c r="FV16" s="15">
        <f t="shared" si="69"/>
        <v>1.6522558064516129</v>
      </c>
      <c r="FW16" s="15">
        <f t="shared" si="70"/>
        <v>1.5764283870967741</v>
      </c>
      <c r="FX16" s="15">
        <f t="shared" si="71"/>
        <v>1.5793819354838707</v>
      </c>
      <c r="FY16" s="15">
        <f t="shared" si="72"/>
        <v>1.5774348387096775</v>
      </c>
      <c r="FZ16" s="16">
        <f t="shared" si="73"/>
        <v>1.5813287096774193</v>
      </c>
      <c r="GA16" s="20">
        <f t="shared" si="74"/>
        <v>9.9520000000000053E-2</v>
      </c>
      <c r="GB16" s="21">
        <f t="shared" si="75"/>
        <v>4.5208709677419523E-2</v>
      </c>
      <c r="GE16" s="12">
        <f t="shared" si="76"/>
        <v>4505</v>
      </c>
      <c r="GF16" s="13">
        <f t="shared" si="77"/>
        <v>1.56426</v>
      </c>
      <c r="GG16" s="2">
        <f t="shared" si="78"/>
        <v>1.54131</v>
      </c>
      <c r="GH16" s="2">
        <f t="shared" si="79"/>
        <v>1.5618383870967738</v>
      </c>
      <c r="GI16" s="2"/>
      <c r="GJ16" s="2"/>
      <c r="GK16" s="2"/>
      <c r="GL16" s="2"/>
      <c r="GO16" s="12">
        <v>4505</v>
      </c>
      <c r="GP16" s="33">
        <v>2.17523</v>
      </c>
      <c r="GQ16" s="34">
        <v>2.1297799999999998</v>
      </c>
      <c r="GR16" s="35">
        <v>2.24383</v>
      </c>
      <c r="GS16" s="35">
        <v>2.1337700000000002</v>
      </c>
      <c r="GT16" s="35">
        <v>2.07517</v>
      </c>
      <c r="GU16" s="35">
        <v>2.0751200000000001</v>
      </c>
      <c r="GV16" s="36">
        <v>1.9907300000000001</v>
      </c>
      <c r="GW16" s="14">
        <f t="shared" si="80"/>
        <v>2.1377596774193539</v>
      </c>
      <c r="GX16" s="15">
        <f t="shared" si="81"/>
        <v>2.1640277419354828</v>
      </c>
      <c r="GY16" s="15">
        <f t="shared" si="82"/>
        <v>2.1074677419354839</v>
      </c>
      <c r="GZ16" s="15">
        <f t="shared" si="83"/>
        <v>2.1012041935483867</v>
      </c>
      <c r="HA16" s="15">
        <f t="shared" si="84"/>
        <v>2.096924193548388</v>
      </c>
      <c r="HB16" s="16">
        <f t="shared" si="85"/>
        <v>2.0866770967741934</v>
      </c>
      <c r="HC16" s="20">
        <f t="shared" si="86"/>
        <v>0.12654999999999994</v>
      </c>
      <c r="HD16" s="21">
        <f t="shared" si="87"/>
        <v>3.8675322580644655E-2</v>
      </c>
      <c r="HG16" s="12">
        <f t="shared" si="88"/>
        <v>4505</v>
      </c>
      <c r="HH16" s="13">
        <f t="shared" si="89"/>
        <v>2.17523</v>
      </c>
      <c r="HI16" s="2">
        <f t="shared" si="90"/>
        <v>2.1297799999999998</v>
      </c>
      <c r="HJ16" s="2">
        <f t="shared" si="91"/>
        <v>2.1377596774193539</v>
      </c>
      <c r="HK16" s="2"/>
      <c r="HL16" s="2"/>
      <c r="HM16" s="2"/>
      <c r="HN16" s="2"/>
    </row>
    <row r="17" spans="1:222" x14ac:dyDescent="0.25">
      <c r="A17" s="12">
        <v>4592</v>
      </c>
      <c r="B17" s="33">
        <v>88.417540000000002</v>
      </c>
      <c r="C17" s="34">
        <v>88.593779999999995</v>
      </c>
      <c r="D17" s="35">
        <v>89.152469999999994</v>
      </c>
      <c r="E17" s="35">
        <v>88.831090000000003</v>
      </c>
      <c r="F17" s="35">
        <v>88.306700000000006</v>
      </c>
      <c r="G17" s="35">
        <v>88.295330000000007</v>
      </c>
      <c r="H17" s="36">
        <v>88.337620000000001</v>
      </c>
      <c r="I17" s="14">
        <f t="shared" si="92"/>
        <v>88.626312258064516</v>
      </c>
      <c r="J17" s="15">
        <f t="shared" si="92"/>
        <v>88.45639580645161</v>
      </c>
      <c r="K17" s="15">
        <f t="shared" si="92"/>
        <v>88.154363548387124</v>
      </c>
      <c r="L17" s="15">
        <f t="shared" si="7"/>
        <v>88.354372903225823</v>
      </c>
      <c r="M17" s="15">
        <f t="shared" si="7"/>
        <v>88.267272258064551</v>
      </c>
      <c r="N17" s="16">
        <f t="shared" si="7"/>
        <v>88.215645483870986</v>
      </c>
      <c r="O17" s="20">
        <f t="shared" si="93"/>
        <v>0.42856999999999346</v>
      </c>
      <c r="P17" s="21">
        <f t="shared" si="94"/>
        <v>0.23597435483869589</v>
      </c>
      <c r="S17" s="12">
        <f t="shared" si="95"/>
        <v>4592</v>
      </c>
      <c r="T17" s="13">
        <f t="shared" si="96"/>
        <v>88.417540000000002</v>
      </c>
      <c r="U17" s="2">
        <f t="shared" si="96"/>
        <v>88.593779999999995</v>
      </c>
      <c r="V17" s="2">
        <f t="shared" si="97"/>
        <v>88.626312258064516</v>
      </c>
      <c r="W17" s="2"/>
      <c r="X17" s="2"/>
      <c r="Y17" s="2"/>
      <c r="Z17" s="2"/>
      <c r="AC17" s="12">
        <v>4592</v>
      </c>
      <c r="AD17" s="33">
        <v>67.034350000000003</v>
      </c>
      <c r="AE17" s="34">
        <v>66.704030000000003</v>
      </c>
      <c r="AF17" s="35">
        <v>67.077610000000007</v>
      </c>
      <c r="AG17" s="35">
        <v>66.663679999999999</v>
      </c>
      <c r="AH17" s="35">
        <v>66.356549999999999</v>
      </c>
      <c r="AI17" s="35">
        <v>66.418409999999994</v>
      </c>
      <c r="AJ17" s="36">
        <v>66.296840000000003</v>
      </c>
      <c r="AK17" s="14">
        <f t="shared" si="8"/>
        <v>66.926880967741923</v>
      </c>
      <c r="AL17" s="15">
        <f t="shared" si="9"/>
        <v>67.097822258064511</v>
      </c>
      <c r="AM17" s="15">
        <f t="shared" si="10"/>
        <v>66.797546129032241</v>
      </c>
      <c r="AN17" s="15">
        <f t="shared" si="11"/>
        <v>66.657861935483851</v>
      </c>
      <c r="AO17" s="15">
        <f t="shared" si="12"/>
        <v>66.672454838709669</v>
      </c>
      <c r="AP17" s="16">
        <f t="shared" si="13"/>
        <v>66.567144193548401</v>
      </c>
      <c r="AQ17" s="20">
        <f t="shared" si="14"/>
        <v>0.39038500000000198</v>
      </c>
      <c r="AR17" s="21">
        <f t="shared" si="15"/>
        <v>0.26533903225805489</v>
      </c>
      <c r="AU17" s="12">
        <f t="shared" si="16"/>
        <v>4592</v>
      </c>
      <c r="AV17" s="13">
        <f t="shared" si="17"/>
        <v>67.034350000000003</v>
      </c>
      <c r="AW17" s="2">
        <f t="shared" si="18"/>
        <v>66.704030000000003</v>
      </c>
      <c r="AX17" s="2">
        <f t="shared" si="19"/>
        <v>66.926880967741923</v>
      </c>
      <c r="AY17" s="2"/>
      <c r="AZ17" s="2"/>
      <c r="BA17" s="2"/>
      <c r="BB17" s="2"/>
      <c r="BE17" s="12">
        <v>4592</v>
      </c>
      <c r="BF17" s="33">
        <v>11.57497</v>
      </c>
      <c r="BG17" s="34">
        <v>11.252520000000001</v>
      </c>
      <c r="BH17" s="35">
        <v>11.283189999999999</v>
      </c>
      <c r="BI17" s="35">
        <v>10.99629</v>
      </c>
      <c r="BJ17" s="35">
        <v>11.86881</v>
      </c>
      <c r="BK17" s="35">
        <v>11.11074</v>
      </c>
      <c r="BL17" s="36">
        <v>11.87636</v>
      </c>
      <c r="BM17" s="14">
        <f t="shared" si="20"/>
        <v>11.397019354838706</v>
      </c>
      <c r="BN17" s="15">
        <f t="shared" si="21"/>
        <v>11.504470322580639</v>
      </c>
      <c r="BO17" s="15">
        <f t="shared" si="22"/>
        <v>11.444664193548386</v>
      </c>
      <c r="BP17" s="15">
        <f t="shared" si="23"/>
        <v>11.94636580645161</v>
      </c>
      <c r="BQ17" s="15">
        <f t="shared" si="24"/>
        <v>11.768698709677416</v>
      </c>
      <c r="BR17" s="16">
        <f t="shared" si="25"/>
        <v>11.838048387096773</v>
      </c>
      <c r="BS17" s="20">
        <f t="shared" si="26"/>
        <v>0.44003499999999995</v>
      </c>
      <c r="BT17" s="21">
        <f t="shared" si="27"/>
        <v>0.2746732258064517</v>
      </c>
      <c r="BW17" s="12">
        <f t="shared" si="28"/>
        <v>4592</v>
      </c>
      <c r="BX17" s="13">
        <f t="shared" si="29"/>
        <v>11.57497</v>
      </c>
      <c r="BY17" s="2">
        <f t="shared" si="30"/>
        <v>11.252520000000001</v>
      </c>
      <c r="BZ17" s="2">
        <f t="shared" si="31"/>
        <v>11.397019354838706</v>
      </c>
      <c r="CA17" s="2"/>
      <c r="CB17" s="2"/>
      <c r="CC17" s="2"/>
      <c r="CD17" s="2"/>
      <c r="CG17" s="12"/>
      <c r="CH17" s="33"/>
      <c r="CI17" s="34"/>
      <c r="CJ17" s="35"/>
      <c r="CK17" s="35"/>
      <c r="CL17" s="35"/>
      <c r="CM17" s="35"/>
      <c r="CN17" s="36"/>
      <c r="CO17" s="14" t="str">
        <f t="shared" si="32"/>
        <v/>
      </c>
      <c r="CP17" s="15" t="str">
        <f t="shared" si="33"/>
        <v/>
      </c>
      <c r="CQ17" s="15" t="str">
        <f t="shared" si="34"/>
        <v/>
      </c>
      <c r="CR17" s="15" t="str">
        <f t="shared" si="35"/>
        <v/>
      </c>
      <c r="CS17" s="15" t="str">
        <f t="shared" si="36"/>
        <v/>
      </c>
      <c r="CT17" s="16" t="str">
        <f t="shared" si="37"/>
        <v/>
      </c>
      <c r="CU17" s="20" t="str">
        <f t="shared" si="38"/>
        <v/>
      </c>
      <c r="CV17" s="21" t="str">
        <f t="shared" si="39"/>
        <v/>
      </c>
      <c r="CY17" s="12">
        <f t="shared" si="40"/>
        <v>0</v>
      </c>
      <c r="CZ17" s="13" t="str">
        <f t="shared" si="41"/>
        <v/>
      </c>
      <c r="DA17" s="2" t="str">
        <f t="shared" si="42"/>
        <v/>
      </c>
      <c r="DB17" s="2" t="str">
        <f t="shared" si="43"/>
        <v/>
      </c>
      <c r="DC17" s="2"/>
      <c r="DD17" s="2"/>
      <c r="DE17" s="2"/>
      <c r="DF17" s="2"/>
      <c r="DI17" s="12">
        <v>4592</v>
      </c>
      <c r="DJ17" s="33">
        <v>11.751469999999999</v>
      </c>
      <c r="DK17" s="34">
        <v>11.62687</v>
      </c>
      <c r="DL17" s="35">
        <v>11.71386</v>
      </c>
      <c r="DM17" s="35">
        <v>11.61304</v>
      </c>
      <c r="DN17" s="35">
        <v>11.70736</v>
      </c>
      <c r="DO17" s="35">
        <v>11.758789999999999</v>
      </c>
      <c r="DP17" s="36">
        <v>11.70027</v>
      </c>
      <c r="DQ17" s="14">
        <f t="shared" si="44"/>
        <v>11.722347419354838</v>
      </c>
      <c r="DR17" s="15">
        <f t="shared" si="45"/>
        <v>11.743839677419354</v>
      </c>
      <c r="DS17" s="15">
        <f t="shared" si="46"/>
        <v>11.77281935483871</v>
      </c>
      <c r="DT17" s="15">
        <f t="shared" si="47"/>
        <v>11.679854838709677</v>
      </c>
      <c r="DU17" s="15">
        <f t="shared" si="48"/>
        <v>11.699</v>
      </c>
      <c r="DV17" s="16">
        <f t="shared" si="49"/>
        <v>11.726071935483869</v>
      </c>
      <c r="DW17" s="20">
        <f t="shared" si="50"/>
        <v>7.2874999999999801E-2</v>
      </c>
      <c r="DX17" s="21">
        <f t="shared" si="51"/>
        <v>4.6482258064516557E-2</v>
      </c>
      <c r="EA17" s="12">
        <f t="shared" si="52"/>
        <v>4592</v>
      </c>
      <c r="EB17" s="13">
        <f t="shared" si="53"/>
        <v>11.751469999999999</v>
      </c>
      <c r="EC17" s="2">
        <f t="shared" si="54"/>
        <v>11.62687</v>
      </c>
      <c r="ED17" s="2">
        <f t="shared" si="55"/>
        <v>11.722347419354838</v>
      </c>
      <c r="EE17" s="2"/>
      <c r="EF17" s="2"/>
      <c r="EG17" s="2"/>
      <c r="EH17" s="2"/>
      <c r="EK17" s="12">
        <v>4592</v>
      </c>
      <c r="EL17" s="33">
        <v>2.5036800000000001</v>
      </c>
      <c r="EM17" s="34">
        <v>2.4037299999999999</v>
      </c>
      <c r="EN17" s="35">
        <v>2.4127800000000001</v>
      </c>
      <c r="EO17" s="35">
        <v>2.4100700000000002</v>
      </c>
      <c r="EP17" s="35">
        <v>2.4299200000000001</v>
      </c>
      <c r="EQ17" s="35">
        <v>2.44693</v>
      </c>
      <c r="ER17" s="36">
        <v>2.4169499999999999</v>
      </c>
      <c r="ES17" s="14">
        <f t="shared" si="56"/>
        <v>2.4267125806451619</v>
      </c>
      <c r="ET17" s="15">
        <f t="shared" si="57"/>
        <v>2.4413309677419353</v>
      </c>
      <c r="EU17" s="15">
        <f t="shared" si="58"/>
        <v>2.4355458064516129</v>
      </c>
      <c r="EV17" s="15">
        <f t="shared" si="59"/>
        <v>2.4396161290322578</v>
      </c>
      <c r="EW17" s="15">
        <f t="shared" si="60"/>
        <v>2.4372645161290327</v>
      </c>
      <c r="EX17" s="16">
        <f t="shared" si="61"/>
        <v>2.4350364516129033</v>
      </c>
      <c r="EY17" s="20">
        <f t="shared" si="62"/>
        <v>2.1600000000000064E-2</v>
      </c>
      <c r="EZ17" s="21">
        <f t="shared" si="63"/>
        <v>7.309193548386661E-3</v>
      </c>
      <c r="FC17" s="12">
        <f t="shared" si="64"/>
        <v>4592</v>
      </c>
      <c r="FD17" s="13">
        <f t="shared" si="65"/>
        <v>2.5036800000000001</v>
      </c>
      <c r="FE17" s="2">
        <f t="shared" si="66"/>
        <v>2.4037299999999999</v>
      </c>
      <c r="FF17" s="2">
        <f t="shared" si="67"/>
        <v>2.4267125806451619</v>
      </c>
      <c r="FG17" s="2"/>
      <c r="FH17" s="2"/>
      <c r="FI17" s="2"/>
      <c r="FJ17" s="2"/>
      <c r="FM17" s="12">
        <v>4592</v>
      </c>
      <c r="FN17" s="33">
        <v>1.6239699999999999</v>
      </c>
      <c r="FO17" s="34">
        <v>1.61944</v>
      </c>
      <c r="FP17" s="35">
        <v>1.69075</v>
      </c>
      <c r="FQ17" s="35">
        <v>1.72638</v>
      </c>
      <c r="FR17" s="35">
        <v>1.59426</v>
      </c>
      <c r="FS17" s="35">
        <v>1.75224</v>
      </c>
      <c r="FT17" s="36">
        <v>1.6173200000000001</v>
      </c>
      <c r="FU17" s="14">
        <f t="shared" si="68"/>
        <v>1.6399683870967738</v>
      </c>
      <c r="FV17" s="15">
        <f t="shared" si="69"/>
        <v>1.6235358064516128</v>
      </c>
      <c r="FW17" s="15">
        <f t="shared" si="70"/>
        <v>1.6459883870967742</v>
      </c>
      <c r="FX17" s="15">
        <f t="shared" si="71"/>
        <v>1.6532119354838708</v>
      </c>
      <c r="FY17" s="15">
        <f t="shared" si="72"/>
        <v>1.6590948387096776</v>
      </c>
      <c r="FZ17" s="16">
        <f t="shared" si="73"/>
        <v>1.6691887096774194</v>
      </c>
      <c r="GA17" s="20">
        <f t="shared" si="74"/>
        <v>7.8990000000000005E-2</v>
      </c>
      <c r="GB17" s="21">
        <f t="shared" si="75"/>
        <v>2.2826451612903309E-2</v>
      </c>
      <c r="GE17" s="12">
        <f t="shared" si="76"/>
        <v>4592</v>
      </c>
      <c r="GF17" s="13">
        <f t="shared" si="77"/>
        <v>1.6239699999999999</v>
      </c>
      <c r="GG17" s="2">
        <f t="shared" si="78"/>
        <v>1.61944</v>
      </c>
      <c r="GH17" s="2">
        <f t="shared" si="79"/>
        <v>1.6399683870967738</v>
      </c>
      <c r="GI17" s="2"/>
      <c r="GJ17" s="2"/>
      <c r="GK17" s="2"/>
      <c r="GL17" s="2"/>
      <c r="GO17" s="12">
        <v>4592</v>
      </c>
      <c r="GP17" s="33">
        <v>2.33047</v>
      </c>
      <c r="GQ17" s="34">
        <v>2.2888299999999999</v>
      </c>
      <c r="GR17" s="35">
        <v>2.39412</v>
      </c>
      <c r="GS17" s="35">
        <v>2.3210700000000002</v>
      </c>
      <c r="GT17" s="35">
        <v>2.3027099999999998</v>
      </c>
      <c r="GU17" s="35">
        <v>2.26892</v>
      </c>
      <c r="GV17" s="36">
        <v>2.24478</v>
      </c>
      <c r="GW17" s="14">
        <f t="shared" si="80"/>
        <v>2.296809677419354</v>
      </c>
      <c r="GX17" s="15">
        <f t="shared" si="81"/>
        <v>2.3143177419354828</v>
      </c>
      <c r="GY17" s="15">
        <f t="shared" si="82"/>
        <v>2.2947677419354839</v>
      </c>
      <c r="GZ17" s="15">
        <f t="shared" si="83"/>
        <v>2.3287441935483866</v>
      </c>
      <c r="HA17" s="15">
        <f t="shared" si="84"/>
        <v>2.290724193548388</v>
      </c>
      <c r="HB17" s="16">
        <f t="shared" si="85"/>
        <v>2.3407270967741933</v>
      </c>
      <c r="HC17" s="20">
        <f t="shared" si="86"/>
        <v>7.4670000000000014E-2</v>
      </c>
      <c r="HD17" s="21">
        <f t="shared" si="87"/>
        <v>2.5001451612902681E-2</v>
      </c>
      <c r="HG17" s="12">
        <f t="shared" si="88"/>
        <v>4592</v>
      </c>
      <c r="HH17" s="13">
        <f t="shared" si="89"/>
        <v>2.33047</v>
      </c>
      <c r="HI17" s="2">
        <f t="shared" si="90"/>
        <v>2.2888299999999999</v>
      </c>
      <c r="HJ17" s="2">
        <f t="shared" si="91"/>
        <v>2.296809677419354</v>
      </c>
      <c r="HK17" s="2"/>
      <c r="HL17" s="2"/>
      <c r="HM17" s="2"/>
      <c r="HN17" s="2"/>
    </row>
    <row r="18" spans="1:222" x14ac:dyDescent="0.25">
      <c r="A18" s="12">
        <v>6153</v>
      </c>
      <c r="B18" s="33">
        <v>88.474289999999996</v>
      </c>
      <c r="C18" s="34">
        <v>88.464479999999995</v>
      </c>
      <c r="D18" s="35">
        <v>89.160399999999996</v>
      </c>
      <c r="E18" s="35">
        <v>89.134780000000006</v>
      </c>
      <c r="F18" s="35">
        <v>88.543340000000001</v>
      </c>
      <c r="G18" s="35">
        <v>88.589200000000005</v>
      </c>
      <c r="H18" s="36">
        <v>88.502579999999995</v>
      </c>
      <c r="I18" s="14">
        <f t="shared" si="92"/>
        <v>88.497012258064515</v>
      </c>
      <c r="J18" s="15">
        <f t="shared" si="92"/>
        <v>88.464325806451612</v>
      </c>
      <c r="K18" s="15">
        <f t="shared" si="92"/>
        <v>88.458053548387127</v>
      </c>
      <c r="L18" s="15">
        <f t="shared" si="7"/>
        <v>88.591012903225817</v>
      </c>
      <c r="M18" s="15">
        <f t="shared" si="7"/>
        <v>88.56114225806455</v>
      </c>
      <c r="N18" s="16">
        <f t="shared" si="7"/>
        <v>88.38060548387098</v>
      </c>
      <c r="O18" s="20">
        <f t="shared" si="93"/>
        <v>0.34796000000000049</v>
      </c>
      <c r="P18" s="21">
        <f t="shared" si="94"/>
        <v>0.10520370967741854</v>
      </c>
      <c r="S18" s="12">
        <f t="shared" si="95"/>
        <v>6153</v>
      </c>
      <c r="T18" s="13">
        <f t="shared" si="96"/>
        <v>88.474289999999996</v>
      </c>
      <c r="U18" s="2">
        <f t="shared" si="96"/>
        <v>88.464479999999995</v>
      </c>
      <c r="V18" s="2">
        <f t="shared" si="97"/>
        <v>88.497012258064515</v>
      </c>
      <c r="W18" s="2"/>
      <c r="X18" s="2"/>
      <c r="Y18" s="2"/>
      <c r="Z18" s="2"/>
      <c r="AC18" s="12">
        <v>6153</v>
      </c>
      <c r="AD18" s="33">
        <v>62.163800000000002</v>
      </c>
      <c r="AE18" s="34">
        <v>61.795020000000001</v>
      </c>
      <c r="AF18" s="35">
        <v>62.34075</v>
      </c>
      <c r="AG18" s="35">
        <v>61.996850000000002</v>
      </c>
      <c r="AH18" s="35">
        <v>61.884140000000002</v>
      </c>
      <c r="AI18" s="35">
        <v>61.833640000000003</v>
      </c>
      <c r="AJ18" s="36">
        <v>62.000639999999997</v>
      </c>
      <c r="AK18" s="14">
        <f t="shared" si="8"/>
        <v>62.017870967741921</v>
      </c>
      <c r="AL18" s="15">
        <f t="shared" si="9"/>
        <v>62.360962258064504</v>
      </c>
      <c r="AM18" s="15">
        <f t="shared" si="10"/>
        <v>62.130716129032244</v>
      </c>
      <c r="AN18" s="15">
        <f t="shared" si="11"/>
        <v>62.185451935483854</v>
      </c>
      <c r="AO18" s="15">
        <f t="shared" si="12"/>
        <v>62.087684838709677</v>
      </c>
      <c r="AP18" s="16">
        <f t="shared" si="13"/>
        <v>62.270944193548395</v>
      </c>
      <c r="AQ18" s="20">
        <f t="shared" si="14"/>
        <v>0.27286499999999947</v>
      </c>
      <c r="AR18" s="21">
        <f t="shared" si="15"/>
        <v>0.17154564516129156</v>
      </c>
      <c r="AU18" s="12">
        <f t="shared" si="16"/>
        <v>6153</v>
      </c>
      <c r="AV18" s="13">
        <f t="shared" si="17"/>
        <v>62.163800000000002</v>
      </c>
      <c r="AW18" s="2">
        <f t="shared" si="18"/>
        <v>61.795020000000001</v>
      </c>
      <c r="AX18" s="2">
        <f t="shared" si="19"/>
        <v>62.017870967741921</v>
      </c>
      <c r="AY18" s="2"/>
      <c r="AZ18" s="2"/>
      <c r="BA18" s="2"/>
      <c r="BB18" s="2"/>
      <c r="BE18" s="12">
        <v>6153</v>
      </c>
      <c r="BF18" s="33">
        <v>17.994250000000001</v>
      </c>
      <c r="BG18" s="34">
        <v>18.097570000000001</v>
      </c>
      <c r="BH18" s="35">
        <v>18.289200000000001</v>
      </c>
      <c r="BI18" s="35">
        <v>17.80707</v>
      </c>
      <c r="BJ18" s="35">
        <v>18.43385</v>
      </c>
      <c r="BK18" s="35">
        <v>17.742049999999999</v>
      </c>
      <c r="BL18" s="36">
        <v>18.541730000000001</v>
      </c>
      <c r="BM18" s="14">
        <f t="shared" si="20"/>
        <v>18.242069354838705</v>
      </c>
      <c r="BN18" s="15">
        <f t="shared" si="21"/>
        <v>18.510480322580641</v>
      </c>
      <c r="BO18" s="15">
        <f t="shared" si="22"/>
        <v>18.255444193548385</v>
      </c>
      <c r="BP18" s="15">
        <f t="shared" si="23"/>
        <v>18.511405806451609</v>
      </c>
      <c r="BQ18" s="15">
        <f t="shared" si="24"/>
        <v>18.400008709677415</v>
      </c>
      <c r="BR18" s="16">
        <f t="shared" si="25"/>
        <v>18.503418387096772</v>
      </c>
      <c r="BS18" s="20">
        <f t="shared" si="26"/>
        <v>0.39984000000000108</v>
      </c>
      <c r="BT18" s="21">
        <f t="shared" si="27"/>
        <v>0.13466822580645221</v>
      </c>
      <c r="BW18" s="12">
        <f t="shared" si="28"/>
        <v>6153</v>
      </c>
      <c r="BX18" s="13">
        <f t="shared" si="29"/>
        <v>17.994250000000001</v>
      </c>
      <c r="BY18" s="2">
        <f t="shared" si="30"/>
        <v>18.097570000000001</v>
      </c>
      <c r="BZ18" s="2">
        <f t="shared" si="31"/>
        <v>18.242069354838705</v>
      </c>
      <c r="CA18" s="2"/>
      <c r="CB18" s="2"/>
      <c r="CC18" s="2"/>
      <c r="CD18" s="2"/>
      <c r="CG18" s="12"/>
      <c r="CH18" s="33"/>
      <c r="CI18" s="34"/>
      <c r="CJ18" s="35"/>
      <c r="CK18" s="35"/>
      <c r="CL18" s="35"/>
      <c r="CM18" s="35"/>
      <c r="CN18" s="36"/>
      <c r="CO18" s="14" t="str">
        <f t="shared" si="32"/>
        <v/>
      </c>
      <c r="CP18" s="15" t="str">
        <f t="shared" si="33"/>
        <v/>
      </c>
      <c r="CQ18" s="15" t="str">
        <f t="shared" si="34"/>
        <v/>
      </c>
      <c r="CR18" s="15" t="str">
        <f t="shared" si="35"/>
        <v/>
      </c>
      <c r="CS18" s="15" t="str">
        <f t="shared" si="36"/>
        <v/>
      </c>
      <c r="CT18" s="16" t="str">
        <f t="shared" si="37"/>
        <v/>
      </c>
      <c r="CU18" s="20" t="str">
        <f t="shared" si="38"/>
        <v/>
      </c>
      <c r="CV18" s="21" t="str">
        <f t="shared" si="39"/>
        <v/>
      </c>
      <c r="CY18" s="12">
        <f t="shared" si="40"/>
        <v>0</v>
      </c>
      <c r="CZ18" s="13" t="str">
        <f t="shared" si="41"/>
        <v/>
      </c>
      <c r="DA18" s="2" t="str">
        <f t="shared" si="42"/>
        <v/>
      </c>
      <c r="DB18" s="2" t="str">
        <f t="shared" si="43"/>
        <v/>
      </c>
      <c r="DC18" s="2"/>
      <c r="DD18" s="2"/>
      <c r="DE18" s="2"/>
      <c r="DF18" s="2"/>
      <c r="DI18" s="12">
        <v>6153</v>
      </c>
      <c r="DJ18" s="33">
        <v>11.92029</v>
      </c>
      <c r="DK18" s="34">
        <v>11.829499999999999</v>
      </c>
      <c r="DL18" s="35">
        <v>11.929349999999999</v>
      </c>
      <c r="DM18" s="35">
        <v>11.7971</v>
      </c>
      <c r="DN18" s="35">
        <v>11.92924</v>
      </c>
      <c r="DO18" s="35">
        <v>11.963100000000001</v>
      </c>
      <c r="DP18" s="36">
        <v>11.925219999999999</v>
      </c>
      <c r="DQ18" s="14">
        <f t="shared" si="44"/>
        <v>11.924977419354837</v>
      </c>
      <c r="DR18" s="15">
        <f t="shared" si="45"/>
        <v>11.959329677419353</v>
      </c>
      <c r="DS18" s="15">
        <f t="shared" si="46"/>
        <v>11.95687935483871</v>
      </c>
      <c r="DT18" s="15">
        <f t="shared" si="47"/>
        <v>11.901734838709677</v>
      </c>
      <c r="DU18" s="15">
        <f t="shared" si="48"/>
        <v>11.903310000000001</v>
      </c>
      <c r="DV18" s="16">
        <f t="shared" si="49"/>
        <v>11.951021935483869</v>
      </c>
      <c r="DW18" s="20">
        <f t="shared" si="50"/>
        <v>8.3000000000000185E-2</v>
      </c>
      <c r="DX18" s="21">
        <f t="shared" si="51"/>
        <v>2.8797419354837928E-2</v>
      </c>
      <c r="EA18" s="12">
        <f t="shared" si="52"/>
        <v>6153</v>
      </c>
      <c r="EB18" s="13">
        <f t="shared" si="53"/>
        <v>11.92029</v>
      </c>
      <c r="EC18" s="2">
        <f t="shared" si="54"/>
        <v>11.829499999999999</v>
      </c>
      <c r="ED18" s="2">
        <f t="shared" si="55"/>
        <v>11.924977419354837</v>
      </c>
      <c r="EE18" s="2"/>
      <c r="EF18" s="2"/>
      <c r="EG18" s="2"/>
      <c r="EH18" s="2"/>
      <c r="EK18" s="12">
        <v>6153</v>
      </c>
      <c r="EL18" s="33">
        <v>3.1329699999999998</v>
      </c>
      <c r="EM18" s="34">
        <v>3.1130300000000002</v>
      </c>
      <c r="EN18" s="35">
        <v>3.0804200000000002</v>
      </c>
      <c r="EO18" s="35">
        <v>3.0939800000000002</v>
      </c>
      <c r="EP18" s="35">
        <v>3.12384</v>
      </c>
      <c r="EQ18" s="35">
        <v>3.1353900000000001</v>
      </c>
      <c r="ER18" s="36">
        <v>3.10317</v>
      </c>
      <c r="ES18" s="14">
        <f t="shared" si="56"/>
        <v>3.1360125806451622</v>
      </c>
      <c r="ET18" s="15">
        <f t="shared" si="57"/>
        <v>3.1089709677419353</v>
      </c>
      <c r="EU18" s="15">
        <f t="shared" si="58"/>
        <v>3.1194558064516129</v>
      </c>
      <c r="EV18" s="15">
        <f t="shared" si="59"/>
        <v>3.1335361290322576</v>
      </c>
      <c r="EW18" s="15">
        <f t="shared" si="60"/>
        <v>3.1257245161290328</v>
      </c>
      <c r="EX18" s="16">
        <f t="shared" si="61"/>
        <v>3.1212564516129033</v>
      </c>
      <c r="EY18" s="20">
        <f t="shared" si="62"/>
        <v>2.7484999999999982E-2</v>
      </c>
      <c r="EZ18" s="21">
        <f t="shared" si="63"/>
        <v>1.3520806451613465E-2</v>
      </c>
      <c r="FC18" s="12">
        <f t="shared" si="64"/>
        <v>6153</v>
      </c>
      <c r="FD18" s="13">
        <f t="shared" si="65"/>
        <v>3.1329699999999998</v>
      </c>
      <c r="FE18" s="2">
        <f t="shared" si="66"/>
        <v>3.1130300000000002</v>
      </c>
      <c r="FF18" s="2">
        <f t="shared" si="67"/>
        <v>3.1360125806451622</v>
      </c>
      <c r="FG18" s="2"/>
      <c r="FH18" s="2"/>
      <c r="FI18" s="2"/>
      <c r="FJ18" s="2"/>
      <c r="FM18" s="12">
        <v>6153</v>
      </c>
      <c r="FN18" s="33">
        <v>1.9185700000000001</v>
      </c>
      <c r="FO18" s="34">
        <v>1.92743</v>
      </c>
      <c r="FP18" s="35">
        <v>1.92805</v>
      </c>
      <c r="FQ18" s="35">
        <v>1.98353</v>
      </c>
      <c r="FR18" s="35">
        <v>1.8444100000000001</v>
      </c>
      <c r="FS18" s="35">
        <v>2.03112</v>
      </c>
      <c r="FT18" s="36">
        <v>1.81881</v>
      </c>
      <c r="FU18" s="14">
        <f t="shared" si="68"/>
        <v>1.9479583870967738</v>
      </c>
      <c r="FV18" s="15">
        <f t="shared" si="69"/>
        <v>1.8608358064516128</v>
      </c>
      <c r="FW18" s="15">
        <f t="shared" si="70"/>
        <v>1.9031383870967742</v>
      </c>
      <c r="FX18" s="15">
        <f t="shared" si="71"/>
        <v>1.9033619354838709</v>
      </c>
      <c r="FY18" s="15">
        <f t="shared" si="72"/>
        <v>1.9379748387096776</v>
      </c>
      <c r="FZ18" s="16">
        <f t="shared" si="73"/>
        <v>1.8706787096774193</v>
      </c>
      <c r="GA18" s="20">
        <f t="shared" si="74"/>
        <v>0.106155</v>
      </c>
      <c r="GB18" s="21">
        <f t="shared" si="75"/>
        <v>4.3561290322580493E-2</v>
      </c>
      <c r="GE18" s="12">
        <f t="shared" si="76"/>
        <v>6153</v>
      </c>
      <c r="GF18" s="13">
        <f t="shared" si="77"/>
        <v>1.9185700000000001</v>
      </c>
      <c r="GG18" s="2">
        <f t="shared" si="78"/>
        <v>1.92743</v>
      </c>
      <c r="GH18" s="2">
        <f t="shared" si="79"/>
        <v>1.9479583870967738</v>
      </c>
      <c r="GI18" s="2"/>
      <c r="GJ18" s="2"/>
      <c r="GK18" s="2"/>
      <c r="GL18" s="2"/>
      <c r="GO18" s="12">
        <v>6153</v>
      </c>
      <c r="GP18" s="33">
        <v>2.68493</v>
      </c>
      <c r="GQ18" s="34">
        <v>2.64723</v>
      </c>
      <c r="GR18" s="35">
        <v>2.7330199999999998</v>
      </c>
      <c r="GS18" s="35">
        <v>2.6679499999999998</v>
      </c>
      <c r="GT18" s="35">
        <v>2.6473800000000001</v>
      </c>
      <c r="GU18" s="35">
        <v>2.64289</v>
      </c>
      <c r="GV18" s="36">
        <v>2.5534500000000002</v>
      </c>
      <c r="GW18" s="14">
        <f t="shared" si="80"/>
        <v>2.6552096774193541</v>
      </c>
      <c r="GX18" s="15">
        <f t="shared" si="81"/>
        <v>2.6532177419354825</v>
      </c>
      <c r="GY18" s="15">
        <f t="shared" si="82"/>
        <v>2.6416477419354836</v>
      </c>
      <c r="GZ18" s="15">
        <f t="shared" si="83"/>
        <v>2.6734141935483868</v>
      </c>
      <c r="HA18" s="15">
        <f t="shared" si="84"/>
        <v>2.6646941935483879</v>
      </c>
      <c r="HB18" s="16">
        <f t="shared" si="85"/>
        <v>2.6493970967741935</v>
      </c>
      <c r="HC18" s="20">
        <f t="shared" si="86"/>
        <v>8.9784999999999782E-2</v>
      </c>
      <c r="HD18" s="21">
        <f t="shared" si="87"/>
        <v>1.5883225806451629E-2</v>
      </c>
      <c r="HG18" s="12">
        <f t="shared" si="88"/>
        <v>6153</v>
      </c>
      <c r="HH18" s="13">
        <f t="shared" si="89"/>
        <v>2.68493</v>
      </c>
      <c r="HI18" s="2">
        <f t="shared" si="90"/>
        <v>2.64723</v>
      </c>
      <c r="HJ18" s="2">
        <f t="shared" si="91"/>
        <v>2.6552096774193541</v>
      </c>
      <c r="HK18" s="2"/>
      <c r="HL18" s="2"/>
      <c r="HM18" s="2"/>
      <c r="HN18" s="2"/>
    </row>
    <row r="19" spans="1:222" x14ac:dyDescent="0.25">
      <c r="A19" s="12">
        <v>6296</v>
      </c>
      <c r="B19" s="33">
        <v>87.565430000000006</v>
      </c>
      <c r="C19" s="34">
        <v>87.479110000000006</v>
      </c>
      <c r="D19" s="35">
        <v>88.033209999999997</v>
      </c>
      <c r="E19" s="35">
        <v>88.047790000000006</v>
      </c>
      <c r="F19" s="35">
        <v>87.490300000000005</v>
      </c>
      <c r="G19" s="35">
        <v>87.491420000000005</v>
      </c>
      <c r="H19" s="36">
        <v>87.623679999999993</v>
      </c>
      <c r="I19" s="14">
        <f t="shared" si="92"/>
        <v>87.511642258064526</v>
      </c>
      <c r="J19" s="15">
        <f t="shared" si="92"/>
        <v>87.337135806451613</v>
      </c>
      <c r="K19" s="15">
        <f t="shared" si="92"/>
        <v>87.371063548387127</v>
      </c>
      <c r="L19" s="15">
        <f t="shared" si="7"/>
        <v>87.537972903225821</v>
      </c>
      <c r="M19" s="15">
        <f t="shared" si="7"/>
        <v>87.463362258064549</v>
      </c>
      <c r="N19" s="16">
        <f t="shared" si="7"/>
        <v>87.501705483870978</v>
      </c>
      <c r="O19" s="20">
        <f t="shared" si="93"/>
        <v>0.28434000000000026</v>
      </c>
      <c r="P19" s="21">
        <f t="shared" si="94"/>
        <v>0.10041854838710407</v>
      </c>
      <c r="S19" s="12">
        <f t="shared" si="95"/>
        <v>6296</v>
      </c>
      <c r="T19" s="13">
        <f t="shared" si="96"/>
        <v>87.565430000000006</v>
      </c>
      <c r="U19" s="2">
        <f t="shared" si="96"/>
        <v>87.479110000000006</v>
      </c>
      <c r="V19" s="2">
        <f t="shared" si="97"/>
        <v>87.511642258064526</v>
      </c>
      <c r="W19" s="2"/>
      <c r="X19" s="2"/>
      <c r="Y19" s="2"/>
      <c r="Z19" s="2"/>
      <c r="AC19" s="12">
        <v>6296</v>
      </c>
      <c r="AD19" s="33">
        <v>64.363209999999995</v>
      </c>
      <c r="AE19" s="34">
        <v>64.373140000000006</v>
      </c>
      <c r="AF19" s="35">
        <v>64.425749999999994</v>
      </c>
      <c r="AG19" s="35">
        <v>64.467730000000003</v>
      </c>
      <c r="AH19" s="35">
        <v>64.180239999999998</v>
      </c>
      <c r="AI19" s="35">
        <v>64.422349999999994</v>
      </c>
      <c r="AJ19" s="36">
        <v>64.160139999999998</v>
      </c>
      <c r="AK19" s="14">
        <f t="shared" si="8"/>
        <v>64.595990967741926</v>
      </c>
      <c r="AL19" s="15">
        <f t="shared" si="9"/>
        <v>64.445962258064498</v>
      </c>
      <c r="AM19" s="15">
        <f t="shared" si="10"/>
        <v>64.601596129032245</v>
      </c>
      <c r="AN19" s="15">
        <f t="shared" si="11"/>
        <v>64.48155193548385</v>
      </c>
      <c r="AO19" s="15">
        <f t="shared" si="12"/>
        <v>64.676394838709669</v>
      </c>
      <c r="AP19" s="16">
        <f t="shared" si="13"/>
        <v>64.430444193548396</v>
      </c>
      <c r="AQ19" s="20">
        <f t="shared" si="14"/>
        <v>0.15379500000000235</v>
      </c>
      <c r="AR19" s="21">
        <f t="shared" si="15"/>
        <v>0.12297532258063626</v>
      </c>
      <c r="AU19" s="12">
        <f t="shared" si="16"/>
        <v>6296</v>
      </c>
      <c r="AV19" s="13">
        <f t="shared" si="17"/>
        <v>64.363209999999995</v>
      </c>
      <c r="AW19" s="2">
        <f t="shared" si="18"/>
        <v>64.373140000000006</v>
      </c>
      <c r="AX19" s="2">
        <f t="shared" si="19"/>
        <v>64.595990967741926</v>
      </c>
      <c r="AY19" s="2"/>
      <c r="AZ19" s="2"/>
      <c r="BA19" s="2"/>
      <c r="BB19" s="2"/>
      <c r="BE19" s="12">
        <v>6296</v>
      </c>
      <c r="BF19" s="33">
        <v>15.002750000000001</v>
      </c>
      <c r="BG19" s="34">
        <v>14.4274</v>
      </c>
      <c r="BH19" s="35">
        <v>14.5108</v>
      </c>
      <c r="BI19" s="35">
        <v>14.25028</v>
      </c>
      <c r="BJ19" s="35">
        <v>14.860519999999999</v>
      </c>
      <c r="BK19" s="35">
        <v>13.9535</v>
      </c>
      <c r="BL19" s="36">
        <v>15.01619</v>
      </c>
      <c r="BM19" s="14">
        <f t="shared" si="20"/>
        <v>14.571899354838706</v>
      </c>
      <c r="BN19" s="15">
        <f t="shared" si="21"/>
        <v>14.732080322580639</v>
      </c>
      <c r="BO19" s="15">
        <f t="shared" si="22"/>
        <v>14.698654193548386</v>
      </c>
      <c r="BP19" s="15">
        <f t="shared" si="23"/>
        <v>14.938075806451609</v>
      </c>
      <c r="BQ19" s="15">
        <f t="shared" si="24"/>
        <v>14.611458709677416</v>
      </c>
      <c r="BR19" s="16">
        <f t="shared" si="25"/>
        <v>14.977878387096773</v>
      </c>
      <c r="BS19" s="20">
        <f t="shared" si="26"/>
        <v>0.53134499999999996</v>
      </c>
      <c r="BT19" s="21">
        <f t="shared" si="27"/>
        <v>0.20298951612903338</v>
      </c>
      <c r="BW19" s="12">
        <f t="shared" si="28"/>
        <v>6296</v>
      </c>
      <c r="BX19" s="13">
        <f t="shared" si="29"/>
        <v>15.002750000000001</v>
      </c>
      <c r="BY19" s="2">
        <f t="shared" si="30"/>
        <v>14.4274</v>
      </c>
      <c r="BZ19" s="2">
        <f t="shared" si="31"/>
        <v>14.571899354838706</v>
      </c>
      <c r="CA19" s="2"/>
      <c r="CB19" s="2"/>
      <c r="CC19" s="2"/>
      <c r="CD19" s="2"/>
      <c r="CG19" s="12"/>
      <c r="CH19" s="33"/>
      <c r="CI19" s="34"/>
      <c r="CJ19" s="35"/>
      <c r="CK19" s="35"/>
      <c r="CL19" s="35"/>
      <c r="CM19" s="35"/>
      <c r="CN19" s="36"/>
      <c r="CO19" s="14" t="str">
        <f t="shared" si="32"/>
        <v/>
      </c>
      <c r="CP19" s="15" t="str">
        <f t="shared" si="33"/>
        <v/>
      </c>
      <c r="CQ19" s="15" t="str">
        <f t="shared" si="34"/>
        <v/>
      </c>
      <c r="CR19" s="15" t="str">
        <f t="shared" si="35"/>
        <v/>
      </c>
      <c r="CS19" s="15" t="str">
        <f t="shared" si="36"/>
        <v/>
      </c>
      <c r="CT19" s="16" t="str">
        <f t="shared" si="37"/>
        <v/>
      </c>
      <c r="CU19" s="20" t="str">
        <f t="shared" si="38"/>
        <v/>
      </c>
      <c r="CV19" s="21" t="str">
        <f t="shared" si="39"/>
        <v/>
      </c>
      <c r="CY19" s="12">
        <f t="shared" si="40"/>
        <v>0</v>
      </c>
      <c r="CZ19" s="13" t="str">
        <f t="shared" si="41"/>
        <v/>
      </c>
      <c r="DA19" s="2" t="str">
        <f t="shared" si="42"/>
        <v/>
      </c>
      <c r="DB19" s="2" t="str">
        <f t="shared" si="43"/>
        <v/>
      </c>
      <c r="DC19" s="2"/>
      <c r="DD19" s="2"/>
      <c r="DE19" s="2"/>
      <c r="DF19" s="2"/>
      <c r="DI19" s="12">
        <v>6296</v>
      </c>
      <c r="DJ19" s="33">
        <v>12.032299999999999</v>
      </c>
      <c r="DK19" s="34">
        <v>11.930009999999999</v>
      </c>
      <c r="DL19" s="35">
        <v>12.0297</v>
      </c>
      <c r="DM19" s="35">
        <v>11.900840000000001</v>
      </c>
      <c r="DN19" s="35">
        <v>12.043850000000001</v>
      </c>
      <c r="DO19" s="35">
        <v>12.08963</v>
      </c>
      <c r="DP19" s="36">
        <v>12.00531</v>
      </c>
      <c r="DQ19" s="14">
        <f t="shared" si="44"/>
        <v>12.025487419354837</v>
      </c>
      <c r="DR19" s="15">
        <f t="shared" si="45"/>
        <v>12.059679677419354</v>
      </c>
      <c r="DS19" s="15">
        <f t="shared" si="46"/>
        <v>12.06061935483871</v>
      </c>
      <c r="DT19" s="15">
        <f t="shared" si="47"/>
        <v>12.016344838709678</v>
      </c>
      <c r="DU19" s="15">
        <f t="shared" si="48"/>
        <v>12.02984</v>
      </c>
      <c r="DV19" s="16">
        <f t="shared" si="49"/>
        <v>12.031111935483869</v>
      </c>
      <c r="DW19" s="20">
        <f t="shared" si="50"/>
        <v>9.4394999999999563E-2</v>
      </c>
      <c r="DX19" s="21">
        <f t="shared" si="51"/>
        <v>2.2137258064516274E-2</v>
      </c>
      <c r="EA19" s="12">
        <f t="shared" si="52"/>
        <v>6296</v>
      </c>
      <c r="EB19" s="13">
        <f t="shared" si="53"/>
        <v>12.032299999999999</v>
      </c>
      <c r="EC19" s="2">
        <f t="shared" si="54"/>
        <v>11.930009999999999</v>
      </c>
      <c r="ED19" s="2">
        <f t="shared" si="55"/>
        <v>12.025487419354837</v>
      </c>
      <c r="EE19" s="2"/>
      <c r="EF19" s="2"/>
      <c r="EG19" s="2"/>
      <c r="EH19" s="2"/>
      <c r="EK19" s="12">
        <v>6296</v>
      </c>
      <c r="EL19" s="33">
        <v>2.7476099999999999</v>
      </c>
      <c r="EM19" s="34">
        <v>2.66736</v>
      </c>
      <c r="EN19" s="35">
        <v>2.6805699999999999</v>
      </c>
      <c r="EO19" s="35">
        <v>2.6762000000000001</v>
      </c>
      <c r="EP19" s="35">
        <v>2.7060599999999999</v>
      </c>
      <c r="EQ19" s="35">
        <v>2.70539</v>
      </c>
      <c r="ER19" s="36">
        <v>2.7018300000000002</v>
      </c>
      <c r="ES19" s="14">
        <f t="shared" si="56"/>
        <v>2.690342580645162</v>
      </c>
      <c r="ET19" s="15">
        <f t="shared" si="57"/>
        <v>2.709120967741935</v>
      </c>
      <c r="EU19" s="15">
        <f t="shared" si="58"/>
        <v>2.7016758064516129</v>
      </c>
      <c r="EV19" s="15">
        <f t="shared" si="59"/>
        <v>2.7157561290322576</v>
      </c>
      <c r="EW19" s="15">
        <f t="shared" si="60"/>
        <v>2.6957245161290326</v>
      </c>
      <c r="EX19" s="16">
        <f t="shared" si="61"/>
        <v>2.7199164516129035</v>
      </c>
      <c r="EY19" s="20">
        <f t="shared" si="62"/>
        <v>1.9349999999999978E-2</v>
      </c>
      <c r="EZ19" s="21">
        <f t="shared" si="63"/>
        <v>1.4786935483870778E-2</v>
      </c>
      <c r="FC19" s="12">
        <f t="shared" si="64"/>
        <v>6296</v>
      </c>
      <c r="FD19" s="13">
        <f t="shared" si="65"/>
        <v>2.7476099999999999</v>
      </c>
      <c r="FE19" s="2">
        <f t="shared" si="66"/>
        <v>2.66736</v>
      </c>
      <c r="FF19" s="2">
        <f t="shared" si="67"/>
        <v>2.690342580645162</v>
      </c>
      <c r="FG19" s="2"/>
      <c r="FH19" s="2"/>
      <c r="FI19" s="2"/>
      <c r="FJ19" s="2"/>
      <c r="FM19" s="12">
        <v>6296</v>
      </c>
      <c r="FN19" s="33">
        <v>1.6771400000000001</v>
      </c>
      <c r="FO19" s="34">
        <v>1.6728700000000001</v>
      </c>
      <c r="FP19" s="35">
        <v>1.68859</v>
      </c>
      <c r="FQ19" s="35">
        <v>1.74823</v>
      </c>
      <c r="FR19" s="35">
        <v>1.6364399999999999</v>
      </c>
      <c r="FS19" s="35">
        <v>1.77894</v>
      </c>
      <c r="FT19" s="36">
        <v>1.64072</v>
      </c>
      <c r="FU19" s="14">
        <f t="shared" si="68"/>
        <v>1.6933983870967739</v>
      </c>
      <c r="FV19" s="15">
        <f t="shared" si="69"/>
        <v>1.6213758064516128</v>
      </c>
      <c r="FW19" s="15">
        <f t="shared" si="70"/>
        <v>1.6678383870967741</v>
      </c>
      <c r="FX19" s="15">
        <f t="shared" si="71"/>
        <v>1.6953919354838707</v>
      </c>
      <c r="FY19" s="15">
        <f t="shared" si="72"/>
        <v>1.6857948387096775</v>
      </c>
      <c r="FZ19" s="16">
        <f t="shared" si="73"/>
        <v>1.6925887096774193</v>
      </c>
      <c r="GA19" s="20">
        <f t="shared" si="74"/>
        <v>7.1250000000000036E-2</v>
      </c>
      <c r="GB19" s="21">
        <f t="shared" si="75"/>
        <v>3.7008064516128925E-2</v>
      </c>
      <c r="GE19" s="12">
        <f t="shared" si="76"/>
        <v>6296</v>
      </c>
      <c r="GF19" s="13">
        <f t="shared" si="77"/>
        <v>1.6771400000000001</v>
      </c>
      <c r="GG19" s="2">
        <f t="shared" si="78"/>
        <v>1.6728700000000001</v>
      </c>
      <c r="GH19" s="2">
        <f t="shared" si="79"/>
        <v>1.6933983870967739</v>
      </c>
      <c r="GI19" s="2"/>
      <c r="GJ19" s="2"/>
      <c r="GK19" s="2"/>
      <c r="GL19" s="2"/>
      <c r="GO19" s="12">
        <v>6296</v>
      </c>
      <c r="GP19" s="33">
        <v>2.3821699999999999</v>
      </c>
      <c r="GQ19" s="34">
        <v>2.3898000000000001</v>
      </c>
      <c r="GR19" s="35">
        <v>2.4633699999999998</v>
      </c>
      <c r="GS19" s="35">
        <v>2.4060700000000002</v>
      </c>
      <c r="GT19" s="35">
        <v>2.36497</v>
      </c>
      <c r="GU19" s="35">
        <v>2.3574099999999998</v>
      </c>
      <c r="GV19" s="36">
        <v>2.2808899999999999</v>
      </c>
      <c r="GW19" s="14">
        <f t="shared" si="80"/>
        <v>2.3977796774193543</v>
      </c>
      <c r="GX19" s="15">
        <f t="shared" si="81"/>
        <v>2.3835677419354826</v>
      </c>
      <c r="GY19" s="15">
        <f t="shared" si="82"/>
        <v>2.3797677419354839</v>
      </c>
      <c r="GZ19" s="15">
        <f t="shared" si="83"/>
        <v>2.3910041935483868</v>
      </c>
      <c r="HA19" s="15">
        <f t="shared" si="84"/>
        <v>2.3792141935483877</v>
      </c>
      <c r="HB19" s="16">
        <f t="shared" si="85"/>
        <v>2.3768370967741932</v>
      </c>
      <c r="HC19" s="20">
        <f t="shared" si="86"/>
        <v>9.1239999999999988E-2</v>
      </c>
      <c r="HD19" s="21">
        <f t="shared" si="87"/>
        <v>1.047129032258054E-2</v>
      </c>
      <c r="HG19" s="12">
        <f t="shared" si="88"/>
        <v>6296</v>
      </c>
      <c r="HH19" s="13">
        <f t="shared" si="89"/>
        <v>2.3821699999999999</v>
      </c>
      <c r="HI19" s="2">
        <f t="shared" si="90"/>
        <v>2.3898000000000001</v>
      </c>
      <c r="HJ19" s="2">
        <f t="shared" si="91"/>
        <v>2.3977796774193543</v>
      </c>
      <c r="HK19" s="2"/>
      <c r="HL19" s="2"/>
      <c r="HM19" s="2"/>
      <c r="HN19" s="2"/>
    </row>
    <row r="20" spans="1:222" x14ac:dyDescent="0.25">
      <c r="A20" s="12">
        <v>6297</v>
      </c>
      <c r="B20" s="33">
        <v>88.668360000000007</v>
      </c>
      <c r="C20" s="34">
        <v>88.821389999999994</v>
      </c>
      <c r="D20" s="35">
        <v>89.542050000000003</v>
      </c>
      <c r="E20" s="35">
        <v>89.363200000000006</v>
      </c>
      <c r="F20" s="35">
        <v>88.817490000000006</v>
      </c>
      <c r="G20" s="35">
        <v>88.809380000000004</v>
      </c>
      <c r="H20" s="36">
        <v>88.971819999999994</v>
      </c>
      <c r="I20" s="14">
        <f t="shared" si="92"/>
        <v>88.853922258064514</v>
      </c>
      <c r="J20" s="15">
        <f t="shared" si="92"/>
        <v>88.845975806451619</v>
      </c>
      <c r="K20" s="15">
        <f t="shared" si="92"/>
        <v>88.686473548387127</v>
      </c>
      <c r="L20" s="15">
        <f t="shared" si="7"/>
        <v>88.865162903225823</v>
      </c>
      <c r="M20" s="15">
        <f t="shared" si="7"/>
        <v>88.781322258064549</v>
      </c>
      <c r="N20" s="16">
        <f t="shared" si="7"/>
        <v>88.849845483870979</v>
      </c>
      <c r="O20" s="20">
        <f t="shared" si="93"/>
        <v>0.36633499999999941</v>
      </c>
      <c r="P20" s="21">
        <f t="shared" si="94"/>
        <v>8.9344677419347818E-2</v>
      </c>
      <c r="S20" s="12">
        <f t="shared" si="95"/>
        <v>6297</v>
      </c>
      <c r="T20" s="13">
        <f t="shared" si="96"/>
        <v>88.668360000000007</v>
      </c>
      <c r="U20" s="2">
        <f t="shared" si="96"/>
        <v>88.821389999999994</v>
      </c>
      <c r="V20" s="2">
        <f t="shared" si="97"/>
        <v>88.853922258064514</v>
      </c>
      <c r="W20" s="2"/>
      <c r="X20" s="2"/>
      <c r="Y20" s="2"/>
      <c r="Z20" s="2"/>
      <c r="AC20" s="12">
        <v>6297</v>
      </c>
      <c r="AD20" s="33">
        <v>64.699299999999994</v>
      </c>
      <c r="AE20" s="34">
        <v>64.864739999999998</v>
      </c>
      <c r="AF20" s="35">
        <v>64.967590000000001</v>
      </c>
      <c r="AG20" s="35">
        <v>64.761290000000002</v>
      </c>
      <c r="AH20" s="35">
        <v>64.484390000000005</v>
      </c>
      <c r="AI20" s="35">
        <v>64.751130000000003</v>
      </c>
      <c r="AJ20" s="36">
        <v>64.517030000000005</v>
      </c>
      <c r="AK20" s="14">
        <f t="shared" si="8"/>
        <v>65.087590967741917</v>
      </c>
      <c r="AL20" s="15">
        <f t="shared" si="9"/>
        <v>64.987802258064505</v>
      </c>
      <c r="AM20" s="15">
        <f t="shared" si="10"/>
        <v>64.895156129032245</v>
      </c>
      <c r="AN20" s="15">
        <f t="shared" si="11"/>
        <v>64.785701935483857</v>
      </c>
      <c r="AO20" s="15">
        <f t="shared" si="12"/>
        <v>65.005174838709678</v>
      </c>
      <c r="AP20" s="16">
        <f t="shared" si="13"/>
        <v>64.787334193548404</v>
      </c>
      <c r="AQ20" s="20">
        <f t="shared" si="14"/>
        <v>0.24159999999999826</v>
      </c>
      <c r="AR20" s="21">
        <f t="shared" si="15"/>
        <v>0.15094451612903015</v>
      </c>
      <c r="AU20" s="12">
        <f t="shared" si="16"/>
        <v>6297</v>
      </c>
      <c r="AV20" s="13">
        <f t="shared" si="17"/>
        <v>64.699299999999994</v>
      </c>
      <c r="AW20" s="2">
        <f t="shared" si="18"/>
        <v>64.864739999999998</v>
      </c>
      <c r="AX20" s="2">
        <f t="shared" si="19"/>
        <v>65.087590967741917</v>
      </c>
      <c r="AY20" s="2"/>
      <c r="AZ20" s="2"/>
      <c r="BA20" s="2"/>
      <c r="BB20" s="2"/>
      <c r="BE20" s="12">
        <v>6297</v>
      </c>
      <c r="BF20" s="33">
        <v>15.00989</v>
      </c>
      <c r="BG20" s="34">
        <v>14.14268</v>
      </c>
      <c r="BH20" s="35">
        <v>14.149660000000001</v>
      </c>
      <c r="BI20" s="35">
        <v>14.037710000000001</v>
      </c>
      <c r="BJ20" s="35">
        <v>14.64254</v>
      </c>
      <c r="BK20" s="35">
        <v>13.6104</v>
      </c>
      <c r="BL20" s="36">
        <v>14.55561</v>
      </c>
      <c r="BM20" s="14">
        <f t="shared" si="20"/>
        <v>14.287179354838706</v>
      </c>
      <c r="BN20" s="15">
        <f t="shared" si="21"/>
        <v>14.37094032258064</v>
      </c>
      <c r="BO20" s="15">
        <f t="shared" si="22"/>
        <v>14.486084193548386</v>
      </c>
      <c r="BP20" s="15">
        <f t="shared" si="23"/>
        <v>14.72009580645161</v>
      </c>
      <c r="BQ20" s="15">
        <f t="shared" si="24"/>
        <v>14.268358709677416</v>
      </c>
      <c r="BR20" s="16">
        <f t="shared" si="25"/>
        <v>14.517298387096773</v>
      </c>
      <c r="BS20" s="20">
        <f t="shared" si="26"/>
        <v>0.51607000000000003</v>
      </c>
      <c r="BT20" s="21">
        <f t="shared" si="27"/>
        <v>0.2258685483870968</v>
      </c>
      <c r="BW20" s="12">
        <f t="shared" si="28"/>
        <v>6297</v>
      </c>
      <c r="BX20" s="13">
        <f t="shared" si="29"/>
        <v>15.00989</v>
      </c>
      <c r="BY20" s="2">
        <f t="shared" si="30"/>
        <v>14.14268</v>
      </c>
      <c r="BZ20" s="2">
        <f t="shared" si="31"/>
        <v>14.287179354838706</v>
      </c>
      <c r="CA20" s="2"/>
      <c r="CB20" s="2"/>
      <c r="CC20" s="2"/>
      <c r="CD20" s="2"/>
      <c r="CG20" s="12"/>
      <c r="CH20" s="33"/>
      <c r="CI20" s="34"/>
      <c r="CJ20" s="35"/>
      <c r="CK20" s="35"/>
      <c r="CL20" s="35"/>
      <c r="CM20" s="35"/>
      <c r="CN20" s="36"/>
      <c r="CO20" s="14" t="str">
        <f t="shared" si="32"/>
        <v/>
      </c>
      <c r="CP20" s="15" t="str">
        <f t="shared" si="33"/>
        <v/>
      </c>
      <c r="CQ20" s="15" t="str">
        <f t="shared" si="34"/>
        <v/>
      </c>
      <c r="CR20" s="15" t="str">
        <f t="shared" si="35"/>
        <v/>
      </c>
      <c r="CS20" s="15" t="str">
        <f t="shared" si="36"/>
        <v/>
      </c>
      <c r="CT20" s="16" t="str">
        <f t="shared" si="37"/>
        <v/>
      </c>
      <c r="CU20" s="20" t="str">
        <f t="shared" si="38"/>
        <v/>
      </c>
      <c r="CV20" s="21" t="str">
        <f t="shared" si="39"/>
        <v/>
      </c>
      <c r="CY20" s="12">
        <f t="shared" si="40"/>
        <v>0</v>
      </c>
      <c r="CZ20" s="13" t="str">
        <f t="shared" si="41"/>
        <v/>
      </c>
      <c r="DA20" s="2" t="str">
        <f t="shared" si="42"/>
        <v/>
      </c>
      <c r="DB20" s="2" t="str">
        <f t="shared" si="43"/>
        <v/>
      </c>
      <c r="DC20" s="2"/>
      <c r="DD20" s="2"/>
      <c r="DE20" s="2"/>
      <c r="DF20" s="2"/>
      <c r="DI20" s="12">
        <v>6297</v>
      </c>
      <c r="DJ20" s="33">
        <v>11.66539</v>
      </c>
      <c r="DK20" s="34">
        <v>11.568300000000001</v>
      </c>
      <c r="DL20" s="35">
        <v>11.64124</v>
      </c>
      <c r="DM20" s="35">
        <v>11.542540000000001</v>
      </c>
      <c r="DN20" s="35">
        <v>11.68769</v>
      </c>
      <c r="DO20" s="35">
        <v>11.73019</v>
      </c>
      <c r="DP20" s="36">
        <v>11.65043</v>
      </c>
      <c r="DQ20" s="14">
        <f t="shared" si="44"/>
        <v>11.663777419354838</v>
      </c>
      <c r="DR20" s="15">
        <f t="shared" si="45"/>
        <v>11.671219677419353</v>
      </c>
      <c r="DS20" s="15">
        <f t="shared" si="46"/>
        <v>11.702319354838711</v>
      </c>
      <c r="DT20" s="15">
        <f t="shared" si="47"/>
        <v>11.660184838709677</v>
      </c>
      <c r="DU20" s="15">
        <f t="shared" si="48"/>
        <v>11.670400000000001</v>
      </c>
      <c r="DV20" s="16">
        <f t="shared" si="49"/>
        <v>11.67623193548387</v>
      </c>
      <c r="DW20" s="20">
        <f t="shared" si="50"/>
        <v>9.3824999999999825E-2</v>
      </c>
      <c r="DX20" s="21">
        <f t="shared" si="51"/>
        <v>2.1067258064516814E-2</v>
      </c>
      <c r="EA20" s="12">
        <f t="shared" si="52"/>
        <v>6297</v>
      </c>
      <c r="EB20" s="13">
        <f t="shared" si="53"/>
        <v>11.66539</v>
      </c>
      <c r="EC20" s="2">
        <f t="shared" si="54"/>
        <v>11.568300000000001</v>
      </c>
      <c r="ED20" s="2">
        <f t="shared" si="55"/>
        <v>11.663777419354838</v>
      </c>
      <c r="EE20" s="2"/>
      <c r="EF20" s="2"/>
      <c r="EG20" s="2"/>
      <c r="EH20" s="2"/>
      <c r="EK20" s="12">
        <v>6297</v>
      </c>
      <c r="EL20" s="33">
        <v>2.7577600000000002</v>
      </c>
      <c r="EM20" s="34">
        <v>2.6352699999999998</v>
      </c>
      <c r="EN20" s="35">
        <v>2.6529099999999999</v>
      </c>
      <c r="EO20" s="35">
        <v>2.6643300000000001</v>
      </c>
      <c r="EP20" s="35">
        <v>2.6878799999999998</v>
      </c>
      <c r="EQ20" s="35">
        <v>2.6748400000000001</v>
      </c>
      <c r="ER20" s="36">
        <v>2.66608</v>
      </c>
      <c r="ES20" s="14">
        <f t="shared" si="56"/>
        <v>2.6582525806451618</v>
      </c>
      <c r="ET20" s="15">
        <f t="shared" si="57"/>
        <v>2.681460967741935</v>
      </c>
      <c r="EU20" s="15">
        <f t="shared" si="58"/>
        <v>2.6898058064516128</v>
      </c>
      <c r="EV20" s="15">
        <f t="shared" si="59"/>
        <v>2.6975761290322575</v>
      </c>
      <c r="EW20" s="15">
        <f t="shared" si="60"/>
        <v>2.6651745161290328</v>
      </c>
      <c r="EX20" s="16">
        <f t="shared" si="61"/>
        <v>2.6841664516129033</v>
      </c>
      <c r="EY20" s="20">
        <f t="shared" si="62"/>
        <v>2.6305000000000023E-2</v>
      </c>
      <c r="EZ20" s="21">
        <f t="shared" si="63"/>
        <v>1.9661774193547865E-2</v>
      </c>
      <c r="FC20" s="12">
        <f t="shared" si="64"/>
        <v>6297</v>
      </c>
      <c r="FD20" s="13">
        <f t="shared" si="65"/>
        <v>2.7577600000000002</v>
      </c>
      <c r="FE20" s="2">
        <f t="shared" si="66"/>
        <v>2.6352699999999998</v>
      </c>
      <c r="FF20" s="2">
        <f t="shared" si="67"/>
        <v>2.6582525806451618</v>
      </c>
      <c r="FG20" s="2"/>
      <c r="FH20" s="2"/>
      <c r="FI20" s="2"/>
      <c r="FJ20" s="2"/>
      <c r="FM20" s="12">
        <v>6297</v>
      </c>
      <c r="FN20" s="33">
        <v>1.7245900000000001</v>
      </c>
      <c r="FO20" s="34">
        <v>1.7027000000000001</v>
      </c>
      <c r="FP20" s="35">
        <v>1.7540899999999999</v>
      </c>
      <c r="FQ20" s="35">
        <v>1.7947200000000001</v>
      </c>
      <c r="FR20" s="35">
        <v>1.6799200000000001</v>
      </c>
      <c r="FS20" s="35">
        <v>1.8207599999999999</v>
      </c>
      <c r="FT20" s="36">
        <v>1.6816500000000001</v>
      </c>
      <c r="FU20" s="14">
        <f t="shared" si="68"/>
        <v>1.723228387096774</v>
      </c>
      <c r="FV20" s="15">
        <f t="shared" si="69"/>
        <v>1.6868758064516127</v>
      </c>
      <c r="FW20" s="15">
        <f t="shared" si="70"/>
        <v>1.7143283870967743</v>
      </c>
      <c r="FX20" s="15">
        <f t="shared" si="71"/>
        <v>1.7388719354838709</v>
      </c>
      <c r="FY20" s="15">
        <f t="shared" si="72"/>
        <v>1.7276148387096775</v>
      </c>
      <c r="FZ20" s="16">
        <f t="shared" si="73"/>
        <v>1.7335187096774194</v>
      </c>
      <c r="GA20" s="20">
        <f t="shared" si="74"/>
        <v>7.0419999999999927E-2</v>
      </c>
      <c r="GB20" s="21">
        <f t="shared" si="75"/>
        <v>2.5998064516129071E-2</v>
      </c>
      <c r="GE20" s="12">
        <f t="shared" si="76"/>
        <v>6297</v>
      </c>
      <c r="GF20" s="13">
        <f t="shared" si="77"/>
        <v>1.7245900000000001</v>
      </c>
      <c r="GG20" s="2">
        <f t="shared" si="78"/>
        <v>1.7027000000000001</v>
      </c>
      <c r="GH20" s="2">
        <f t="shared" si="79"/>
        <v>1.723228387096774</v>
      </c>
      <c r="GI20" s="2"/>
      <c r="GJ20" s="2"/>
      <c r="GK20" s="2"/>
      <c r="GL20" s="2"/>
      <c r="GO20" s="12">
        <v>6297</v>
      </c>
      <c r="GP20" s="33">
        <v>2.4934699999999999</v>
      </c>
      <c r="GQ20" s="34">
        <v>2.4752999999999998</v>
      </c>
      <c r="GR20" s="35">
        <v>2.55599</v>
      </c>
      <c r="GS20" s="35">
        <v>2.50691</v>
      </c>
      <c r="GT20" s="35">
        <v>2.4839500000000001</v>
      </c>
      <c r="GU20" s="35">
        <v>2.4772799999999999</v>
      </c>
      <c r="GV20" s="36">
        <v>2.4051100000000001</v>
      </c>
      <c r="GW20" s="14">
        <f t="shared" si="80"/>
        <v>2.483279677419354</v>
      </c>
      <c r="GX20" s="15">
        <f t="shared" si="81"/>
        <v>2.4761877419354827</v>
      </c>
      <c r="GY20" s="15">
        <f t="shared" si="82"/>
        <v>2.4806077419354837</v>
      </c>
      <c r="GZ20" s="15">
        <f t="shared" si="83"/>
        <v>2.5099841935483869</v>
      </c>
      <c r="HA20" s="15">
        <f t="shared" si="84"/>
        <v>2.4990841935483878</v>
      </c>
      <c r="HB20" s="16">
        <f t="shared" si="85"/>
        <v>2.5010570967741934</v>
      </c>
      <c r="HC20" s="20">
        <f t="shared" si="86"/>
        <v>7.5439999999999952E-2</v>
      </c>
      <c r="HD20" s="21">
        <f t="shared" si="87"/>
        <v>1.6898225806452061E-2</v>
      </c>
      <c r="HG20" s="12">
        <f t="shared" si="88"/>
        <v>6297</v>
      </c>
      <c r="HH20" s="13">
        <f t="shared" si="89"/>
        <v>2.4934699999999999</v>
      </c>
      <c r="HI20" s="2">
        <f t="shared" si="90"/>
        <v>2.4752999999999998</v>
      </c>
      <c r="HJ20" s="2">
        <f t="shared" si="91"/>
        <v>2.483279677419354</v>
      </c>
      <c r="HK20" s="2"/>
      <c r="HL20" s="2"/>
      <c r="HM20" s="2"/>
      <c r="HN20" s="2"/>
    </row>
    <row r="21" spans="1:222" x14ac:dyDescent="0.25">
      <c r="A21" s="12">
        <v>6497</v>
      </c>
      <c r="B21" s="33">
        <v>88.613439999999997</v>
      </c>
      <c r="C21" s="34">
        <v>88.882019999999997</v>
      </c>
      <c r="D21" s="35">
        <v>89.438469999999995</v>
      </c>
      <c r="E21" s="35">
        <v>89.270510000000002</v>
      </c>
      <c r="F21" s="35">
        <v>88.800269999999998</v>
      </c>
      <c r="G21" s="35">
        <v>88.737009999999998</v>
      </c>
      <c r="H21" s="36">
        <v>88.847560000000001</v>
      </c>
      <c r="I21" s="14">
        <f t="shared" si="92"/>
        <v>88.914552258064518</v>
      </c>
      <c r="J21" s="15">
        <f t="shared" si="92"/>
        <v>88.742395806451611</v>
      </c>
      <c r="K21" s="15">
        <f t="shared" si="92"/>
        <v>88.593783548387123</v>
      </c>
      <c r="L21" s="15">
        <f t="shared" si="7"/>
        <v>88.847942903225814</v>
      </c>
      <c r="M21" s="15">
        <f t="shared" si="7"/>
        <v>88.708952258064542</v>
      </c>
      <c r="N21" s="16">
        <f t="shared" si="7"/>
        <v>88.725585483870987</v>
      </c>
      <c r="O21" s="20">
        <f t="shared" si="93"/>
        <v>0.35072999999999865</v>
      </c>
      <c r="P21" s="21">
        <f t="shared" si="94"/>
        <v>0.16038435483869762</v>
      </c>
      <c r="S21" s="12">
        <f t="shared" si="95"/>
        <v>6497</v>
      </c>
      <c r="T21" s="13">
        <f t="shared" si="96"/>
        <v>88.613439999999997</v>
      </c>
      <c r="U21" s="2">
        <f t="shared" si="96"/>
        <v>88.882019999999997</v>
      </c>
      <c r="V21" s="2">
        <f t="shared" si="97"/>
        <v>88.914552258064518</v>
      </c>
      <c r="W21" s="2"/>
      <c r="X21" s="2"/>
      <c r="Y21" s="2"/>
      <c r="Z21" s="2"/>
      <c r="AC21" s="12">
        <v>6497</v>
      </c>
      <c r="AD21" s="33">
        <v>65.905940000000001</v>
      </c>
      <c r="AE21" s="34">
        <v>65.508899999999997</v>
      </c>
      <c r="AF21" s="35">
        <v>65.638360000000006</v>
      </c>
      <c r="AG21" s="35">
        <v>65.231200000000001</v>
      </c>
      <c r="AH21" s="35">
        <v>65.038970000000006</v>
      </c>
      <c r="AI21" s="35">
        <v>65.089169999999996</v>
      </c>
      <c r="AJ21" s="36">
        <v>64.879400000000004</v>
      </c>
      <c r="AK21" s="14">
        <f t="shared" si="8"/>
        <v>65.731750967741917</v>
      </c>
      <c r="AL21" s="15">
        <f t="shared" si="9"/>
        <v>65.65857225806451</v>
      </c>
      <c r="AM21" s="15">
        <f t="shared" si="10"/>
        <v>65.365066129032243</v>
      </c>
      <c r="AN21" s="15">
        <f t="shared" si="11"/>
        <v>65.340281935483858</v>
      </c>
      <c r="AO21" s="15">
        <f t="shared" si="12"/>
        <v>65.34321483870967</v>
      </c>
      <c r="AP21" s="16">
        <f t="shared" si="13"/>
        <v>65.149704193548402</v>
      </c>
      <c r="AQ21" s="20">
        <f t="shared" si="14"/>
        <v>0.37948000000000093</v>
      </c>
      <c r="AR21" s="21">
        <f t="shared" si="15"/>
        <v>0.29102338709675735</v>
      </c>
      <c r="AU21" s="12">
        <f t="shared" si="16"/>
        <v>6497</v>
      </c>
      <c r="AV21" s="13">
        <f t="shared" si="17"/>
        <v>65.905940000000001</v>
      </c>
      <c r="AW21" s="2">
        <f t="shared" si="18"/>
        <v>65.508899999999997</v>
      </c>
      <c r="AX21" s="2">
        <f t="shared" si="19"/>
        <v>65.731750967741917</v>
      </c>
      <c r="AY21" s="2"/>
      <c r="AZ21" s="2"/>
      <c r="BA21" s="2"/>
      <c r="BB21" s="2"/>
      <c r="BE21" s="12">
        <v>6497</v>
      </c>
      <c r="BF21" s="33">
        <v>12.9293</v>
      </c>
      <c r="BG21" s="34">
        <v>12.96977</v>
      </c>
      <c r="BH21" s="35">
        <v>13.21434</v>
      </c>
      <c r="BI21" s="35">
        <v>12.907400000000001</v>
      </c>
      <c r="BJ21" s="35">
        <v>13.476739999999999</v>
      </c>
      <c r="BK21" s="35">
        <v>12.92187</v>
      </c>
      <c r="BL21" s="36">
        <v>13.723129999999999</v>
      </c>
      <c r="BM21" s="14">
        <f t="shared" si="20"/>
        <v>13.114269354838706</v>
      </c>
      <c r="BN21" s="15">
        <f t="shared" si="21"/>
        <v>13.43562032258064</v>
      </c>
      <c r="BO21" s="15">
        <f t="shared" si="22"/>
        <v>13.355774193548386</v>
      </c>
      <c r="BP21" s="15">
        <f t="shared" si="23"/>
        <v>13.554295806451609</v>
      </c>
      <c r="BQ21" s="15">
        <f t="shared" si="24"/>
        <v>13.579828709677416</v>
      </c>
      <c r="BR21" s="16">
        <f t="shared" si="25"/>
        <v>13.684818387096772</v>
      </c>
      <c r="BS21" s="20">
        <f t="shared" si="26"/>
        <v>0.40786499999999926</v>
      </c>
      <c r="BT21" s="21">
        <f t="shared" si="27"/>
        <v>0.2852745161290331</v>
      </c>
      <c r="BW21" s="12">
        <f t="shared" si="28"/>
        <v>6497</v>
      </c>
      <c r="BX21" s="13">
        <f t="shared" si="29"/>
        <v>12.9293</v>
      </c>
      <c r="BY21" s="2">
        <f t="shared" si="30"/>
        <v>12.96977</v>
      </c>
      <c r="BZ21" s="2">
        <f t="shared" si="31"/>
        <v>13.114269354838706</v>
      </c>
      <c r="CA21" s="2"/>
      <c r="CB21" s="2"/>
      <c r="CC21" s="2"/>
      <c r="CD21" s="2"/>
      <c r="CG21" s="12"/>
      <c r="CH21" s="33"/>
      <c r="CI21" s="34"/>
      <c r="CJ21" s="35"/>
      <c r="CK21" s="35"/>
      <c r="CL21" s="35"/>
      <c r="CM21" s="35"/>
      <c r="CN21" s="36"/>
      <c r="CO21" s="14" t="str">
        <f t="shared" si="32"/>
        <v/>
      </c>
      <c r="CP21" s="15" t="str">
        <f t="shared" si="33"/>
        <v/>
      </c>
      <c r="CQ21" s="15" t="str">
        <f t="shared" si="34"/>
        <v/>
      </c>
      <c r="CR21" s="15" t="str">
        <f t="shared" si="35"/>
        <v/>
      </c>
      <c r="CS21" s="15" t="str">
        <f t="shared" si="36"/>
        <v/>
      </c>
      <c r="CT21" s="16" t="str">
        <f t="shared" si="37"/>
        <v/>
      </c>
      <c r="CU21" s="20" t="str">
        <f t="shared" si="38"/>
        <v/>
      </c>
      <c r="CV21" s="21" t="str">
        <f t="shared" si="39"/>
        <v/>
      </c>
      <c r="CY21" s="12">
        <f t="shared" si="40"/>
        <v>0</v>
      </c>
      <c r="CZ21" s="13" t="str">
        <f t="shared" si="41"/>
        <v/>
      </c>
      <c r="DA21" s="2" t="str">
        <f t="shared" si="42"/>
        <v/>
      </c>
      <c r="DB21" s="2" t="str">
        <f t="shared" si="43"/>
        <v/>
      </c>
      <c r="DC21" s="2"/>
      <c r="DD21" s="2"/>
      <c r="DE21" s="2"/>
      <c r="DF21" s="2"/>
      <c r="DI21" s="12">
        <v>6497</v>
      </c>
      <c r="DJ21" s="33">
        <v>11.72015</v>
      </c>
      <c r="DK21" s="34">
        <v>11.61558</v>
      </c>
      <c r="DL21" s="35">
        <v>11.68439</v>
      </c>
      <c r="DM21" s="35">
        <v>11.59173</v>
      </c>
      <c r="DN21" s="35">
        <v>11.681990000000001</v>
      </c>
      <c r="DO21" s="35">
        <v>11.751150000000001</v>
      </c>
      <c r="DP21" s="36">
        <v>11.6853</v>
      </c>
      <c r="DQ21" s="14">
        <f t="shared" si="44"/>
        <v>11.711057419354837</v>
      </c>
      <c r="DR21" s="15">
        <f t="shared" si="45"/>
        <v>11.714369677419354</v>
      </c>
      <c r="DS21" s="15">
        <f t="shared" si="46"/>
        <v>11.75150935483871</v>
      </c>
      <c r="DT21" s="15">
        <f t="shared" si="47"/>
        <v>11.654484838709678</v>
      </c>
      <c r="DU21" s="15">
        <f t="shared" si="48"/>
        <v>11.691360000000001</v>
      </c>
      <c r="DV21" s="16">
        <f t="shared" si="49"/>
        <v>11.711101935483869</v>
      </c>
      <c r="DW21" s="20">
        <f t="shared" si="50"/>
        <v>7.9710000000000392E-2</v>
      </c>
      <c r="DX21" s="21">
        <f t="shared" si="51"/>
        <v>4.8512258064516089E-2</v>
      </c>
      <c r="EA21" s="12">
        <f t="shared" si="52"/>
        <v>6497</v>
      </c>
      <c r="EB21" s="13">
        <f t="shared" si="53"/>
        <v>11.72015</v>
      </c>
      <c r="EC21" s="2">
        <f t="shared" si="54"/>
        <v>11.61558</v>
      </c>
      <c r="ED21" s="2">
        <f t="shared" si="55"/>
        <v>11.711057419354837</v>
      </c>
      <c r="EE21" s="2"/>
      <c r="EF21" s="2"/>
      <c r="EG21" s="2"/>
      <c r="EH21" s="2"/>
      <c r="EK21" s="12">
        <v>6497</v>
      </c>
      <c r="EL21" s="33">
        <v>2.6130100000000001</v>
      </c>
      <c r="EM21" s="34">
        <v>2.5661900000000002</v>
      </c>
      <c r="EN21" s="35">
        <v>2.5848200000000001</v>
      </c>
      <c r="EO21" s="35">
        <v>2.5984799999999999</v>
      </c>
      <c r="EP21" s="35">
        <v>2.6046299999999998</v>
      </c>
      <c r="EQ21" s="35">
        <v>2.6278899999999998</v>
      </c>
      <c r="ER21" s="36">
        <v>2.6125600000000002</v>
      </c>
      <c r="ES21" s="14">
        <f t="shared" si="56"/>
        <v>2.5891725806451622</v>
      </c>
      <c r="ET21" s="15">
        <f t="shared" si="57"/>
        <v>2.6133709677419352</v>
      </c>
      <c r="EU21" s="15">
        <f t="shared" si="58"/>
        <v>2.6239558064516126</v>
      </c>
      <c r="EV21" s="15">
        <f t="shared" si="59"/>
        <v>2.6143261290322575</v>
      </c>
      <c r="EW21" s="15">
        <f t="shared" si="60"/>
        <v>2.6182245161290325</v>
      </c>
      <c r="EX21" s="16">
        <f t="shared" si="61"/>
        <v>2.6306464516129036</v>
      </c>
      <c r="EY21" s="20">
        <f t="shared" si="62"/>
        <v>3.0849999999999822E-2</v>
      </c>
      <c r="EZ21" s="21">
        <f t="shared" si="63"/>
        <v>2.0736935483870678E-2</v>
      </c>
      <c r="FC21" s="12">
        <f t="shared" si="64"/>
        <v>6497</v>
      </c>
      <c r="FD21" s="13">
        <f t="shared" si="65"/>
        <v>2.6130100000000001</v>
      </c>
      <c r="FE21" s="2">
        <f t="shared" si="66"/>
        <v>2.5661900000000002</v>
      </c>
      <c r="FF21" s="2">
        <f t="shared" si="67"/>
        <v>2.5891725806451622</v>
      </c>
      <c r="FG21" s="2"/>
      <c r="FH21" s="2"/>
      <c r="FI21" s="2"/>
      <c r="FJ21" s="2"/>
      <c r="FM21" s="12">
        <v>6497</v>
      </c>
      <c r="FN21" s="33">
        <v>1.69337</v>
      </c>
      <c r="FO21" s="34">
        <v>1.7040500000000001</v>
      </c>
      <c r="FP21" s="35">
        <v>1.76519</v>
      </c>
      <c r="FQ21" s="35">
        <v>1.80138</v>
      </c>
      <c r="FR21" s="35">
        <v>1.68198</v>
      </c>
      <c r="FS21" s="35">
        <v>1.8321000000000001</v>
      </c>
      <c r="FT21" s="36">
        <v>1.69509</v>
      </c>
      <c r="FU21" s="14">
        <f t="shared" si="68"/>
        <v>1.7245783870967739</v>
      </c>
      <c r="FV21" s="15">
        <f t="shared" si="69"/>
        <v>1.6979758064516128</v>
      </c>
      <c r="FW21" s="15">
        <f t="shared" si="70"/>
        <v>1.7209883870967742</v>
      </c>
      <c r="FX21" s="15">
        <f t="shared" si="71"/>
        <v>1.7409319354838708</v>
      </c>
      <c r="FY21" s="15">
        <f t="shared" si="72"/>
        <v>1.7389548387096776</v>
      </c>
      <c r="FZ21" s="16">
        <f t="shared" si="73"/>
        <v>1.7469587096774193</v>
      </c>
      <c r="GA21" s="20">
        <f t="shared" si="74"/>
        <v>7.5060000000000016E-2</v>
      </c>
      <c r="GB21" s="21">
        <f t="shared" si="75"/>
        <v>2.4491451612903226E-2</v>
      </c>
      <c r="GE21" s="12">
        <f t="shared" si="76"/>
        <v>6497</v>
      </c>
      <c r="GF21" s="13">
        <f t="shared" si="77"/>
        <v>1.69337</v>
      </c>
      <c r="GG21" s="2">
        <f t="shared" si="78"/>
        <v>1.7040500000000001</v>
      </c>
      <c r="GH21" s="2">
        <f t="shared" si="79"/>
        <v>1.7245783870967739</v>
      </c>
      <c r="GI21" s="2"/>
      <c r="GJ21" s="2"/>
      <c r="GK21" s="2"/>
      <c r="GL21" s="2"/>
      <c r="GO21" s="12">
        <v>6497</v>
      </c>
      <c r="GP21" s="33">
        <v>2.4350000000000001</v>
      </c>
      <c r="GQ21" s="34">
        <v>2.4467400000000001</v>
      </c>
      <c r="GR21" s="35">
        <v>2.53817</v>
      </c>
      <c r="GS21" s="35">
        <v>2.4830000000000001</v>
      </c>
      <c r="GT21" s="35">
        <v>2.4826299999999999</v>
      </c>
      <c r="GU21" s="35">
        <v>2.4509699999999999</v>
      </c>
      <c r="GV21" s="36">
        <v>2.4186899999999998</v>
      </c>
      <c r="GW21" s="14">
        <f t="shared" si="80"/>
        <v>2.4547196774193543</v>
      </c>
      <c r="GX21" s="15">
        <f t="shared" si="81"/>
        <v>2.4583677419354828</v>
      </c>
      <c r="GY21" s="15">
        <f t="shared" si="82"/>
        <v>2.4566977419354838</v>
      </c>
      <c r="GZ21" s="15">
        <f t="shared" si="83"/>
        <v>2.5086641935483867</v>
      </c>
      <c r="HA21" s="15">
        <f t="shared" si="84"/>
        <v>2.4727741935483878</v>
      </c>
      <c r="HB21" s="16">
        <f t="shared" si="85"/>
        <v>2.5146370967741931</v>
      </c>
      <c r="HC21" s="20">
        <f t="shared" si="86"/>
        <v>5.9740000000000126E-2</v>
      </c>
      <c r="HD21" s="21">
        <f t="shared" si="87"/>
        <v>2.9958709677419426E-2</v>
      </c>
      <c r="HG21" s="12">
        <f t="shared" si="88"/>
        <v>6497</v>
      </c>
      <c r="HH21" s="13">
        <f t="shared" si="89"/>
        <v>2.4350000000000001</v>
      </c>
      <c r="HI21" s="2">
        <f t="shared" si="90"/>
        <v>2.4467400000000001</v>
      </c>
      <c r="HJ21" s="2">
        <f t="shared" si="91"/>
        <v>2.4547196774193543</v>
      </c>
      <c r="HK21" s="2"/>
      <c r="HL21" s="2"/>
      <c r="HM21" s="2"/>
      <c r="HN21" s="2"/>
    </row>
    <row r="22" spans="1:222" x14ac:dyDescent="0.25">
      <c r="A22" s="12">
        <v>6948</v>
      </c>
      <c r="B22" s="33">
        <v>84.787329999999997</v>
      </c>
      <c r="C22" s="34">
        <v>84.90419</v>
      </c>
      <c r="D22" s="35">
        <v>85.338200000000001</v>
      </c>
      <c r="E22" s="35">
        <v>85.490359999999995</v>
      </c>
      <c r="F22" s="35">
        <v>84.671700000000001</v>
      </c>
      <c r="G22" s="35">
        <v>84.922219999999996</v>
      </c>
      <c r="H22" s="36">
        <v>84.861940000000004</v>
      </c>
      <c r="I22" s="14">
        <f t="shared" si="92"/>
        <v>84.93672225806452</v>
      </c>
      <c r="J22" s="15">
        <f t="shared" si="92"/>
        <v>84.642125806451617</v>
      </c>
      <c r="K22" s="15">
        <f t="shared" si="92"/>
        <v>84.813633548387116</v>
      </c>
      <c r="L22" s="15">
        <f t="shared" si="7"/>
        <v>84.719372903225818</v>
      </c>
      <c r="M22" s="15">
        <f t="shared" si="7"/>
        <v>84.89416225806454</v>
      </c>
      <c r="N22" s="16">
        <f t="shared" si="7"/>
        <v>84.739965483870989</v>
      </c>
      <c r="O22" s="20">
        <f t="shared" si="93"/>
        <v>0.40932999999999709</v>
      </c>
      <c r="P22" s="21">
        <f t="shared" si="94"/>
        <v>0.14729822580645191</v>
      </c>
      <c r="S22" s="12">
        <f t="shared" si="95"/>
        <v>6948</v>
      </c>
      <c r="T22" s="13">
        <f t="shared" si="96"/>
        <v>84.787329999999997</v>
      </c>
      <c r="U22" s="2">
        <f t="shared" si="96"/>
        <v>84.90419</v>
      </c>
      <c r="V22" s="2">
        <f t="shared" si="97"/>
        <v>84.93672225806452</v>
      </c>
      <c r="W22" s="2"/>
      <c r="X22" s="2"/>
      <c r="Y22" s="2"/>
      <c r="Z22" s="2"/>
      <c r="AC22" s="12">
        <v>6948</v>
      </c>
      <c r="AD22" s="33">
        <v>67.154669999999996</v>
      </c>
      <c r="AE22" s="34">
        <v>67.174880000000002</v>
      </c>
      <c r="AF22" s="35">
        <v>67.293530000000004</v>
      </c>
      <c r="AG22" s="35">
        <v>67.446719999999999</v>
      </c>
      <c r="AH22" s="35">
        <v>67.367230000000006</v>
      </c>
      <c r="AI22" s="35">
        <v>67.460459999999998</v>
      </c>
      <c r="AJ22" s="36">
        <v>67.455590000000001</v>
      </c>
      <c r="AK22" s="14">
        <f t="shared" si="8"/>
        <v>67.397730967741921</v>
      </c>
      <c r="AL22" s="15">
        <f t="shared" si="9"/>
        <v>67.313742258064508</v>
      </c>
      <c r="AM22" s="15">
        <f t="shared" si="10"/>
        <v>67.580586129032241</v>
      </c>
      <c r="AN22" s="15">
        <f t="shared" si="11"/>
        <v>67.668541935483859</v>
      </c>
      <c r="AO22" s="15">
        <f t="shared" si="12"/>
        <v>67.714504838709672</v>
      </c>
      <c r="AP22" s="16">
        <f t="shared" si="13"/>
        <v>67.725894193548399</v>
      </c>
      <c r="AQ22" s="20">
        <f t="shared" si="14"/>
        <v>0.14278999999999797</v>
      </c>
      <c r="AR22" s="21">
        <f t="shared" si="15"/>
        <v>0.20607596774194548</v>
      </c>
      <c r="AU22" s="12">
        <f t="shared" si="16"/>
        <v>6948</v>
      </c>
      <c r="AV22" s="13">
        <f t="shared" si="17"/>
        <v>67.154669999999996</v>
      </c>
      <c r="AW22" s="2">
        <f t="shared" si="18"/>
        <v>67.174880000000002</v>
      </c>
      <c r="AX22" s="2">
        <f t="shared" si="19"/>
        <v>67.397730967741921</v>
      </c>
      <c r="AY22" s="2"/>
      <c r="AZ22" s="2"/>
      <c r="BA22" s="2"/>
      <c r="BB22" s="2"/>
      <c r="BE22" s="12">
        <v>6948</v>
      </c>
      <c r="BF22" s="33">
        <v>11.2554</v>
      </c>
      <c r="BG22" s="34">
        <v>10.662570000000001</v>
      </c>
      <c r="BH22" s="35">
        <v>10.52237</v>
      </c>
      <c r="BI22" s="35">
        <v>10.41061</v>
      </c>
      <c r="BJ22" s="35">
        <v>10.92516</v>
      </c>
      <c r="BK22" s="35">
        <v>10.25873</v>
      </c>
      <c r="BL22" s="36">
        <v>10.931900000000001</v>
      </c>
      <c r="BM22" s="14">
        <f t="shared" si="20"/>
        <v>10.807069354838706</v>
      </c>
      <c r="BN22" s="15">
        <f t="shared" si="21"/>
        <v>10.74365032258064</v>
      </c>
      <c r="BO22" s="15">
        <f t="shared" si="22"/>
        <v>10.858984193548386</v>
      </c>
      <c r="BP22" s="15">
        <f t="shared" si="23"/>
        <v>11.00271580645161</v>
      </c>
      <c r="BQ22" s="15">
        <f t="shared" si="24"/>
        <v>10.916688709677416</v>
      </c>
      <c r="BR22" s="16">
        <f t="shared" si="25"/>
        <v>10.893588387096774</v>
      </c>
      <c r="BS22" s="20">
        <f t="shared" si="26"/>
        <v>0.33658500000000036</v>
      </c>
      <c r="BT22" s="21">
        <f t="shared" si="27"/>
        <v>0.12953274193548481</v>
      </c>
      <c r="BW22" s="12">
        <f t="shared" si="28"/>
        <v>6948</v>
      </c>
      <c r="BX22" s="13">
        <f t="shared" si="29"/>
        <v>11.2554</v>
      </c>
      <c r="BY22" s="2">
        <f t="shared" si="30"/>
        <v>10.662570000000001</v>
      </c>
      <c r="BZ22" s="2">
        <f t="shared" si="31"/>
        <v>10.807069354838706</v>
      </c>
      <c r="CA22" s="2"/>
      <c r="CB22" s="2"/>
      <c r="CC22" s="2"/>
      <c r="CD22" s="2"/>
      <c r="CG22" s="12"/>
      <c r="CH22" s="33"/>
      <c r="CI22" s="34"/>
      <c r="CJ22" s="35"/>
      <c r="CK22" s="35"/>
      <c r="CL22" s="35"/>
      <c r="CM22" s="35"/>
      <c r="CN22" s="36"/>
      <c r="CO22" s="14" t="str">
        <f t="shared" si="32"/>
        <v/>
      </c>
      <c r="CP22" s="15" t="str">
        <f t="shared" si="33"/>
        <v/>
      </c>
      <c r="CQ22" s="15" t="str">
        <f t="shared" si="34"/>
        <v/>
      </c>
      <c r="CR22" s="15" t="str">
        <f t="shared" si="35"/>
        <v/>
      </c>
      <c r="CS22" s="15" t="str">
        <f t="shared" si="36"/>
        <v/>
      </c>
      <c r="CT22" s="16" t="str">
        <f t="shared" si="37"/>
        <v/>
      </c>
      <c r="CU22" s="20" t="str">
        <f t="shared" si="38"/>
        <v/>
      </c>
      <c r="CV22" s="21" t="str">
        <f t="shared" si="39"/>
        <v/>
      </c>
      <c r="CY22" s="12">
        <f t="shared" si="40"/>
        <v>0</v>
      </c>
      <c r="CZ22" s="13" t="str">
        <f t="shared" si="41"/>
        <v/>
      </c>
      <c r="DA22" s="2" t="str">
        <f t="shared" si="42"/>
        <v/>
      </c>
      <c r="DB22" s="2" t="str">
        <f t="shared" si="43"/>
        <v/>
      </c>
      <c r="DC22" s="2"/>
      <c r="DD22" s="2"/>
      <c r="DE22" s="2"/>
      <c r="DF22" s="2"/>
      <c r="DI22" s="12">
        <v>6948</v>
      </c>
      <c r="DJ22" s="33">
        <v>12.55453</v>
      </c>
      <c r="DK22" s="34">
        <v>12.442740000000001</v>
      </c>
      <c r="DL22" s="35">
        <v>12.54424</v>
      </c>
      <c r="DM22" s="35">
        <v>12.41011</v>
      </c>
      <c r="DN22" s="35">
        <v>12.553940000000001</v>
      </c>
      <c r="DO22" s="35">
        <v>12.60094</v>
      </c>
      <c r="DP22" s="36">
        <v>12.52894</v>
      </c>
      <c r="DQ22" s="14">
        <f t="shared" si="44"/>
        <v>12.538217419354838</v>
      </c>
      <c r="DR22" s="15">
        <f t="shared" si="45"/>
        <v>12.574219677419354</v>
      </c>
      <c r="DS22" s="15">
        <f t="shared" si="46"/>
        <v>12.569889354838709</v>
      </c>
      <c r="DT22" s="15">
        <f t="shared" si="47"/>
        <v>12.526434838709678</v>
      </c>
      <c r="DU22" s="15">
        <f t="shared" si="48"/>
        <v>12.54115</v>
      </c>
      <c r="DV22" s="16">
        <f t="shared" si="49"/>
        <v>12.55474193548387</v>
      </c>
      <c r="DW22" s="20">
        <f t="shared" si="50"/>
        <v>9.5415000000000028E-2</v>
      </c>
      <c r="DX22" s="21">
        <f t="shared" si="51"/>
        <v>2.389241935483799E-2</v>
      </c>
      <c r="EA22" s="12">
        <f t="shared" si="52"/>
        <v>6948</v>
      </c>
      <c r="EB22" s="13">
        <f t="shared" si="53"/>
        <v>12.55453</v>
      </c>
      <c r="EC22" s="2">
        <f t="shared" si="54"/>
        <v>12.442740000000001</v>
      </c>
      <c r="ED22" s="2">
        <f t="shared" si="55"/>
        <v>12.538217419354838</v>
      </c>
      <c r="EE22" s="2"/>
      <c r="EF22" s="2"/>
      <c r="EG22" s="2"/>
      <c r="EH22" s="2"/>
      <c r="EK22" s="12">
        <v>6948</v>
      </c>
      <c r="EL22" s="33">
        <v>2.5789900000000001</v>
      </c>
      <c r="EM22" s="34">
        <v>2.49539</v>
      </c>
      <c r="EN22" s="35">
        <v>2.4883999999999999</v>
      </c>
      <c r="EO22" s="35">
        <v>2.48611</v>
      </c>
      <c r="EP22" s="35">
        <v>2.4965999999999999</v>
      </c>
      <c r="EQ22" s="35">
        <v>2.5317400000000001</v>
      </c>
      <c r="ER22" s="36">
        <v>2.47953</v>
      </c>
      <c r="ES22" s="14">
        <f t="shared" si="56"/>
        <v>2.518372580645162</v>
      </c>
      <c r="ET22" s="15">
        <f t="shared" si="57"/>
        <v>2.5169509677419351</v>
      </c>
      <c r="EU22" s="15">
        <f t="shared" si="58"/>
        <v>2.5115858064516128</v>
      </c>
      <c r="EV22" s="15">
        <f t="shared" si="59"/>
        <v>2.5062961290322576</v>
      </c>
      <c r="EW22" s="15">
        <f t="shared" si="60"/>
        <v>2.5220745161290328</v>
      </c>
      <c r="EX22" s="16">
        <f t="shared" si="61"/>
        <v>2.4976164516129034</v>
      </c>
      <c r="EY22" s="20">
        <f t="shared" si="62"/>
        <v>2.6105000000000045E-2</v>
      </c>
      <c r="EZ22" s="21">
        <f t="shared" si="63"/>
        <v>1.2229032258064709E-2</v>
      </c>
      <c r="FC22" s="12">
        <f t="shared" si="64"/>
        <v>6948</v>
      </c>
      <c r="FD22" s="13">
        <f t="shared" si="65"/>
        <v>2.5789900000000001</v>
      </c>
      <c r="FE22" s="2">
        <f t="shared" si="66"/>
        <v>2.49539</v>
      </c>
      <c r="FF22" s="2">
        <f t="shared" si="67"/>
        <v>2.518372580645162</v>
      </c>
      <c r="FG22" s="2"/>
      <c r="FH22" s="2"/>
      <c r="FI22" s="2"/>
      <c r="FJ22" s="2"/>
      <c r="FM22" s="12">
        <v>6948</v>
      </c>
      <c r="FN22" s="33">
        <v>1.5668200000000001</v>
      </c>
      <c r="FO22" s="34">
        <v>1.5393300000000001</v>
      </c>
      <c r="FP22" s="35">
        <v>1.5833600000000001</v>
      </c>
      <c r="FQ22" s="35">
        <v>1.6338600000000001</v>
      </c>
      <c r="FR22" s="35">
        <v>1.4971399999999999</v>
      </c>
      <c r="FS22" s="35">
        <v>1.6398999999999999</v>
      </c>
      <c r="FT22" s="36">
        <v>1.51993</v>
      </c>
      <c r="FU22" s="14">
        <f t="shared" si="68"/>
        <v>1.5598583870967739</v>
      </c>
      <c r="FV22" s="15">
        <f t="shared" si="69"/>
        <v>1.5161458064516129</v>
      </c>
      <c r="FW22" s="15">
        <f t="shared" si="70"/>
        <v>1.5534683870967743</v>
      </c>
      <c r="FX22" s="15">
        <f t="shared" si="71"/>
        <v>1.5560919354838707</v>
      </c>
      <c r="FY22" s="15">
        <f t="shared" si="72"/>
        <v>1.5467548387096774</v>
      </c>
      <c r="FZ22" s="16">
        <f t="shared" si="73"/>
        <v>1.5717987096774193</v>
      </c>
      <c r="GA22" s="20">
        <f t="shared" si="74"/>
        <v>7.1379999999999999E-2</v>
      </c>
      <c r="GB22" s="21">
        <f t="shared" si="75"/>
        <v>2.7826451612903202E-2</v>
      </c>
      <c r="GE22" s="12">
        <f t="shared" si="76"/>
        <v>6948</v>
      </c>
      <c r="GF22" s="13">
        <f t="shared" si="77"/>
        <v>1.5668200000000001</v>
      </c>
      <c r="GG22" s="2">
        <f t="shared" si="78"/>
        <v>1.5393300000000001</v>
      </c>
      <c r="GH22" s="2">
        <f t="shared" si="79"/>
        <v>1.5598583870967739</v>
      </c>
      <c r="GI22" s="2"/>
      <c r="GJ22" s="2"/>
      <c r="GK22" s="2"/>
      <c r="GL22" s="2"/>
      <c r="GO22" s="12">
        <v>6948</v>
      </c>
      <c r="GP22" s="33">
        <v>2.2759200000000002</v>
      </c>
      <c r="GQ22" s="34">
        <v>2.3259699999999999</v>
      </c>
      <c r="GR22" s="35">
        <v>2.41025</v>
      </c>
      <c r="GS22" s="35">
        <v>2.32639</v>
      </c>
      <c r="GT22" s="35">
        <v>2.2736000000000001</v>
      </c>
      <c r="GU22" s="35">
        <v>2.2726899999999999</v>
      </c>
      <c r="GV22" s="36">
        <v>2.2032099999999999</v>
      </c>
      <c r="GW22" s="14">
        <f t="shared" si="80"/>
        <v>2.333949677419354</v>
      </c>
      <c r="GX22" s="15">
        <f t="shared" si="81"/>
        <v>2.3304477419354828</v>
      </c>
      <c r="GY22" s="15">
        <f t="shared" si="82"/>
        <v>2.3000877419354837</v>
      </c>
      <c r="GZ22" s="15">
        <f t="shared" si="83"/>
        <v>2.2996341935483868</v>
      </c>
      <c r="HA22" s="15">
        <f t="shared" si="84"/>
        <v>2.2944941935483878</v>
      </c>
      <c r="HB22" s="16">
        <f t="shared" si="85"/>
        <v>2.2991570967741932</v>
      </c>
      <c r="HC22" s="20">
        <f t="shared" si="86"/>
        <v>0.10352000000000006</v>
      </c>
      <c r="HD22" s="21">
        <f t="shared" si="87"/>
        <v>1.9727741935483101E-2</v>
      </c>
      <c r="HG22" s="12">
        <f t="shared" si="88"/>
        <v>6948</v>
      </c>
      <c r="HH22" s="13">
        <f t="shared" si="89"/>
        <v>2.2759200000000002</v>
      </c>
      <c r="HI22" s="2">
        <f t="shared" si="90"/>
        <v>2.3259699999999999</v>
      </c>
      <c r="HJ22" s="2">
        <f t="shared" si="91"/>
        <v>2.333949677419354</v>
      </c>
      <c r="HK22" s="2"/>
      <c r="HL22" s="2"/>
      <c r="HM22" s="2"/>
      <c r="HN22" s="2"/>
    </row>
    <row r="23" spans="1:222" x14ac:dyDescent="0.25">
      <c r="A23" s="12">
        <v>7039</v>
      </c>
      <c r="B23" s="33">
        <v>88.542090000000002</v>
      </c>
      <c r="C23" s="34">
        <v>88.310969999999998</v>
      </c>
      <c r="D23" s="35">
        <v>89.168130000000005</v>
      </c>
      <c r="E23" s="35">
        <v>89.419960000000003</v>
      </c>
      <c r="F23" s="35">
        <v>88.367220000000003</v>
      </c>
      <c r="G23" s="35">
        <v>88.482169999999996</v>
      </c>
      <c r="H23" s="36">
        <v>88.721019999999996</v>
      </c>
      <c r="I23" s="14">
        <f t="shared" si="92"/>
        <v>88.343502258064518</v>
      </c>
      <c r="J23" s="15">
        <f t="shared" si="92"/>
        <v>88.472055806451621</v>
      </c>
      <c r="K23" s="15">
        <f t="shared" si="92"/>
        <v>88.743233548387124</v>
      </c>
      <c r="L23" s="15">
        <f t="shared" si="7"/>
        <v>88.41489290322582</v>
      </c>
      <c r="M23" s="15">
        <f t="shared" si="7"/>
        <v>88.454112258064541</v>
      </c>
      <c r="N23" s="16">
        <f t="shared" si="7"/>
        <v>88.599045483870981</v>
      </c>
      <c r="O23" s="20">
        <f t="shared" si="93"/>
        <v>0.55449500000000285</v>
      </c>
      <c r="P23" s="21">
        <f t="shared" si="94"/>
        <v>0.19986564516130301</v>
      </c>
      <c r="S23" s="12">
        <f t="shared" si="95"/>
        <v>7039</v>
      </c>
      <c r="T23" s="13">
        <f t="shared" si="96"/>
        <v>88.542090000000002</v>
      </c>
      <c r="U23" s="2">
        <f t="shared" si="96"/>
        <v>88.310969999999998</v>
      </c>
      <c r="V23" s="2">
        <f t="shared" si="97"/>
        <v>88.343502258064518</v>
      </c>
      <c r="W23" s="2"/>
      <c r="X23" s="2"/>
      <c r="Y23" s="2"/>
      <c r="Z23" s="2"/>
      <c r="AC23" s="12">
        <v>7039</v>
      </c>
      <c r="AD23" s="33">
        <v>64.986180000000004</v>
      </c>
      <c r="AE23" s="34">
        <v>65.007869999999997</v>
      </c>
      <c r="AF23" s="35">
        <v>65.32132</v>
      </c>
      <c r="AG23" s="35">
        <v>65.197199999999995</v>
      </c>
      <c r="AH23" s="35">
        <v>65.121899999999997</v>
      </c>
      <c r="AI23" s="35">
        <v>65.009339999999995</v>
      </c>
      <c r="AJ23" s="36">
        <v>65.213880000000003</v>
      </c>
      <c r="AK23" s="14">
        <f t="shared" si="8"/>
        <v>65.230720967741917</v>
      </c>
      <c r="AL23" s="15">
        <f t="shared" si="9"/>
        <v>65.341532258064504</v>
      </c>
      <c r="AM23" s="15">
        <f t="shared" si="10"/>
        <v>65.331066129032237</v>
      </c>
      <c r="AN23" s="15">
        <f t="shared" si="11"/>
        <v>65.423211935483849</v>
      </c>
      <c r="AO23" s="15">
        <f t="shared" si="12"/>
        <v>65.263384838709669</v>
      </c>
      <c r="AP23" s="16">
        <f t="shared" si="13"/>
        <v>65.484184193548401</v>
      </c>
      <c r="AQ23" s="20">
        <f t="shared" si="14"/>
        <v>0.15672500000000156</v>
      </c>
      <c r="AR23" s="21">
        <f t="shared" si="15"/>
        <v>0.12673161290324231</v>
      </c>
      <c r="AU23" s="12">
        <f t="shared" si="16"/>
        <v>7039</v>
      </c>
      <c r="AV23" s="13">
        <f t="shared" si="17"/>
        <v>64.986180000000004</v>
      </c>
      <c r="AW23" s="2">
        <f t="shared" si="18"/>
        <v>65.007869999999997</v>
      </c>
      <c r="AX23" s="2">
        <f t="shared" si="19"/>
        <v>65.230720967741917</v>
      </c>
      <c r="AY23" s="2"/>
      <c r="AZ23" s="2"/>
      <c r="BA23" s="2"/>
      <c r="BB23" s="2"/>
      <c r="BE23" s="12">
        <v>7039</v>
      </c>
      <c r="BF23" s="33">
        <v>13.725</v>
      </c>
      <c r="BG23" s="34">
        <v>13.400740000000001</v>
      </c>
      <c r="BH23" s="35">
        <v>12.6675</v>
      </c>
      <c r="BI23" s="35">
        <v>12.855549999999999</v>
      </c>
      <c r="BJ23" s="35">
        <v>12.742290000000001</v>
      </c>
      <c r="BK23" s="35">
        <v>12.39758</v>
      </c>
      <c r="BL23" s="36">
        <v>12.857049999999999</v>
      </c>
      <c r="BM23" s="14">
        <f t="shared" si="20"/>
        <v>13.545239354838706</v>
      </c>
      <c r="BN23" s="15">
        <f t="shared" si="21"/>
        <v>12.88878032258064</v>
      </c>
      <c r="BO23" s="15">
        <f t="shared" si="22"/>
        <v>13.303924193548385</v>
      </c>
      <c r="BP23" s="15">
        <f t="shared" si="23"/>
        <v>12.81984580645161</v>
      </c>
      <c r="BQ23" s="15">
        <f t="shared" si="24"/>
        <v>13.055538709677416</v>
      </c>
      <c r="BR23" s="16">
        <f t="shared" si="25"/>
        <v>12.818738387096772</v>
      </c>
      <c r="BS23" s="20">
        <f t="shared" si="26"/>
        <v>0.50158000000000058</v>
      </c>
      <c r="BT23" s="21">
        <f t="shared" si="27"/>
        <v>0.36325048387096714</v>
      </c>
      <c r="BW23" s="12">
        <f t="shared" si="28"/>
        <v>7039</v>
      </c>
      <c r="BX23" s="13">
        <f t="shared" si="29"/>
        <v>13.725</v>
      </c>
      <c r="BY23" s="2">
        <f t="shared" si="30"/>
        <v>13.400740000000001</v>
      </c>
      <c r="BZ23" s="2">
        <f t="shared" si="31"/>
        <v>13.545239354838706</v>
      </c>
      <c r="CA23" s="2"/>
      <c r="CB23" s="2"/>
      <c r="CC23" s="2"/>
      <c r="CD23" s="2"/>
      <c r="CG23" s="12"/>
      <c r="CH23" s="33"/>
      <c r="CI23" s="34"/>
      <c r="CJ23" s="35"/>
      <c r="CK23" s="35"/>
      <c r="CL23" s="35"/>
      <c r="CM23" s="35"/>
      <c r="CN23" s="36"/>
      <c r="CO23" s="14" t="str">
        <f t="shared" si="32"/>
        <v/>
      </c>
      <c r="CP23" s="15" t="str">
        <f t="shared" si="33"/>
        <v/>
      </c>
      <c r="CQ23" s="15" t="str">
        <f t="shared" si="34"/>
        <v/>
      </c>
      <c r="CR23" s="15" t="str">
        <f t="shared" si="35"/>
        <v/>
      </c>
      <c r="CS23" s="15" t="str">
        <f t="shared" si="36"/>
        <v/>
      </c>
      <c r="CT23" s="16" t="str">
        <f t="shared" si="37"/>
        <v/>
      </c>
      <c r="CU23" s="20" t="str">
        <f t="shared" si="38"/>
        <v/>
      </c>
      <c r="CV23" s="21" t="str">
        <f t="shared" si="39"/>
        <v/>
      </c>
      <c r="CY23" s="12">
        <f t="shared" si="40"/>
        <v>0</v>
      </c>
      <c r="CZ23" s="13" t="str">
        <f t="shared" si="41"/>
        <v/>
      </c>
      <c r="DA23" s="2" t="str">
        <f t="shared" si="42"/>
        <v/>
      </c>
      <c r="DB23" s="2" t="str">
        <f t="shared" si="43"/>
        <v/>
      </c>
      <c r="DC23" s="2"/>
      <c r="DD23" s="2"/>
      <c r="DE23" s="2"/>
      <c r="DF23" s="2"/>
      <c r="DI23" s="12">
        <v>7039</v>
      </c>
      <c r="DJ23" s="33">
        <v>11.55719</v>
      </c>
      <c r="DK23" s="34">
        <v>11.439399999999999</v>
      </c>
      <c r="DL23" s="35">
        <v>11.467460000000001</v>
      </c>
      <c r="DM23" s="35">
        <v>11.2879</v>
      </c>
      <c r="DN23" s="35">
        <v>11.61237</v>
      </c>
      <c r="DO23" s="35">
        <v>11.653180000000001</v>
      </c>
      <c r="DP23" s="36">
        <v>11.485760000000001</v>
      </c>
      <c r="DQ23" s="14">
        <f t="shared" si="44"/>
        <v>11.534877419354837</v>
      </c>
      <c r="DR23" s="15">
        <f t="shared" si="45"/>
        <v>11.497439677419354</v>
      </c>
      <c r="DS23" s="15">
        <f t="shared" si="46"/>
        <v>11.44767935483871</v>
      </c>
      <c r="DT23" s="15">
        <f t="shared" si="47"/>
        <v>11.584864838709677</v>
      </c>
      <c r="DU23" s="15">
        <f t="shared" si="48"/>
        <v>11.593390000000001</v>
      </c>
      <c r="DV23" s="16">
        <f t="shared" si="49"/>
        <v>11.51156193548387</v>
      </c>
      <c r="DW23" s="20">
        <f t="shared" si="50"/>
        <v>0.18264000000000014</v>
      </c>
      <c r="DX23" s="21">
        <f t="shared" si="51"/>
        <v>7.2855322580645421E-2</v>
      </c>
      <c r="EA23" s="12">
        <f t="shared" si="52"/>
        <v>7039</v>
      </c>
      <c r="EB23" s="13">
        <f t="shared" si="53"/>
        <v>11.55719</v>
      </c>
      <c r="EC23" s="2">
        <f t="shared" si="54"/>
        <v>11.439399999999999</v>
      </c>
      <c r="ED23" s="2">
        <f t="shared" si="55"/>
        <v>11.534877419354837</v>
      </c>
      <c r="EE23" s="2"/>
      <c r="EF23" s="2"/>
      <c r="EG23" s="2"/>
      <c r="EH23" s="2"/>
      <c r="EK23" s="12">
        <v>7039</v>
      </c>
      <c r="EL23" s="33">
        <v>2.7602199999999999</v>
      </c>
      <c r="EM23" s="34">
        <v>2.70716</v>
      </c>
      <c r="EN23" s="35">
        <v>2.6927699999999999</v>
      </c>
      <c r="EO23" s="35">
        <v>2.7112099999999999</v>
      </c>
      <c r="EP23" s="35">
        <v>2.6844199999999998</v>
      </c>
      <c r="EQ23" s="35">
        <v>2.72044</v>
      </c>
      <c r="ER23" s="36">
        <v>2.6865800000000002</v>
      </c>
      <c r="ES23" s="14">
        <f t="shared" si="56"/>
        <v>2.730142580645162</v>
      </c>
      <c r="ET23" s="15">
        <f t="shared" si="57"/>
        <v>2.721320967741935</v>
      </c>
      <c r="EU23" s="15">
        <f t="shared" si="58"/>
        <v>2.7366858064516126</v>
      </c>
      <c r="EV23" s="15">
        <f t="shared" si="59"/>
        <v>2.6941161290322575</v>
      </c>
      <c r="EW23" s="15">
        <f t="shared" si="60"/>
        <v>2.7107745161290326</v>
      </c>
      <c r="EX23" s="16">
        <f t="shared" si="61"/>
        <v>2.7046664516129035</v>
      </c>
      <c r="EY23" s="20">
        <f t="shared" si="62"/>
        <v>1.8010000000000081E-2</v>
      </c>
      <c r="EZ23" s="21">
        <f t="shared" si="63"/>
        <v>2.1284838709677567E-2</v>
      </c>
      <c r="FC23" s="12">
        <f t="shared" si="64"/>
        <v>7039</v>
      </c>
      <c r="FD23" s="13">
        <f t="shared" si="65"/>
        <v>2.7602199999999999</v>
      </c>
      <c r="FE23" s="2">
        <f t="shared" si="66"/>
        <v>2.70716</v>
      </c>
      <c r="FF23" s="2">
        <f t="shared" si="67"/>
        <v>2.730142580645162</v>
      </c>
      <c r="FG23" s="2"/>
      <c r="FH23" s="2"/>
      <c r="FI23" s="2"/>
      <c r="FJ23" s="2"/>
      <c r="FM23" s="12">
        <v>7039</v>
      </c>
      <c r="FN23" s="33">
        <v>1.8852500000000001</v>
      </c>
      <c r="FO23" s="34">
        <v>1.8373299999999999</v>
      </c>
      <c r="FP23" s="35">
        <v>1.91107</v>
      </c>
      <c r="FQ23" s="35">
        <v>1.9571000000000001</v>
      </c>
      <c r="FR23" s="35">
        <v>1.79061</v>
      </c>
      <c r="FS23" s="35">
        <v>1.94042</v>
      </c>
      <c r="FT23" s="36">
        <v>1.81847</v>
      </c>
      <c r="FU23" s="14">
        <f t="shared" si="68"/>
        <v>1.8578583870967738</v>
      </c>
      <c r="FV23" s="15">
        <f t="shared" si="69"/>
        <v>1.8438558064516128</v>
      </c>
      <c r="FW23" s="15">
        <f t="shared" si="70"/>
        <v>1.8767083870967742</v>
      </c>
      <c r="FX23" s="15">
        <f t="shared" si="71"/>
        <v>1.8495619354838708</v>
      </c>
      <c r="FY23" s="15">
        <f t="shared" si="72"/>
        <v>1.8472748387096776</v>
      </c>
      <c r="FZ23" s="16">
        <f t="shared" si="73"/>
        <v>1.8703387096774193</v>
      </c>
      <c r="GA23" s="20">
        <f t="shared" si="74"/>
        <v>8.3245000000000013E-2</v>
      </c>
      <c r="GB23" s="21">
        <f t="shared" si="75"/>
        <v>1.6426290322580694E-2</v>
      </c>
      <c r="GE23" s="12">
        <f t="shared" si="76"/>
        <v>7039</v>
      </c>
      <c r="GF23" s="13">
        <f t="shared" si="77"/>
        <v>1.8852500000000001</v>
      </c>
      <c r="GG23" s="2">
        <f t="shared" si="78"/>
        <v>1.8373299999999999</v>
      </c>
      <c r="GH23" s="2">
        <f t="shared" si="79"/>
        <v>1.8578583870967738</v>
      </c>
      <c r="GI23" s="2"/>
      <c r="GJ23" s="2"/>
      <c r="GK23" s="2"/>
      <c r="GL23" s="2"/>
      <c r="GO23" s="12">
        <v>7039</v>
      </c>
      <c r="GP23" s="33">
        <v>2.7277499999999999</v>
      </c>
      <c r="GQ23" s="34">
        <v>2.7984499999999999</v>
      </c>
      <c r="GR23" s="35">
        <v>2.8297300000000001</v>
      </c>
      <c r="GS23" s="35">
        <v>2.8587699999999998</v>
      </c>
      <c r="GT23" s="35">
        <v>2.75366</v>
      </c>
      <c r="GU23" s="35">
        <v>2.83202</v>
      </c>
      <c r="GV23" s="36">
        <v>2.71509</v>
      </c>
      <c r="GW23" s="14">
        <f t="shared" si="80"/>
        <v>2.806429677419354</v>
      </c>
      <c r="GX23" s="15">
        <f t="shared" si="81"/>
        <v>2.7499277419354828</v>
      </c>
      <c r="GY23" s="15">
        <f t="shared" si="82"/>
        <v>2.8324677419354836</v>
      </c>
      <c r="GZ23" s="15">
        <f t="shared" si="83"/>
        <v>2.7796941935483868</v>
      </c>
      <c r="HA23" s="15">
        <f t="shared" si="84"/>
        <v>2.8538241935483879</v>
      </c>
      <c r="HB23" s="16">
        <f t="shared" si="85"/>
        <v>2.8110370967741933</v>
      </c>
      <c r="HC23" s="20">
        <f t="shared" si="86"/>
        <v>7.1839999999999904E-2</v>
      </c>
      <c r="HD23" s="21">
        <f t="shared" si="87"/>
        <v>5.194822580645253E-2</v>
      </c>
      <c r="HG23" s="12">
        <f t="shared" si="88"/>
        <v>7039</v>
      </c>
      <c r="HH23" s="13">
        <f t="shared" si="89"/>
        <v>2.7277499999999999</v>
      </c>
      <c r="HI23" s="2">
        <f t="shared" si="90"/>
        <v>2.7984499999999999</v>
      </c>
      <c r="HJ23" s="2">
        <f t="shared" si="91"/>
        <v>2.806429677419354</v>
      </c>
      <c r="HK23" s="2"/>
      <c r="HL23" s="2"/>
      <c r="HM23" s="2"/>
      <c r="HN23" s="2"/>
    </row>
    <row r="24" spans="1:222" x14ac:dyDescent="0.25">
      <c r="A24" s="12">
        <v>7040</v>
      </c>
      <c r="B24" s="33">
        <v>87.119020000000006</v>
      </c>
      <c r="C24" s="34">
        <v>86.890330000000006</v>
      </c>
      <c r="D24" s="35">
        <v>87.625519999999995</v>
      </c>
      <c r="E24" s="35">
        <v>87.696849999999998</v>
      </c>
      <c r="F24" s="35">
        <v>86.718890000000002</v>
      </c>
      <c r="G24" s="35">
        <v>86.759479999999996</v>
      </c>
      <c r="H24" s="36">
        <v>87.153080000000003</v>
      </c>
      <c r="I24" s="14">
        <f t="shared" si="92"/>
        <v>86.922862258064526</v>
      </c>
      <c r="J24" s="15">
        <f t="shared" si="92"/>
        <v>86.929445806451611</v>
      </c>
      <c r="K24" s="15">
        <f t="shared" si="92"/>
        <v>87.020123548387119</v>
      </c>
      <c r="L24" s="15">
        <f t="shared" si="7"/>
        <v>86.766562903225818</v>
      </c>
      <c r="M24" s="15">
        <f t="shared" si="7"/>
        <v>86.731422258064541</v>
      </c>
      <c r="N24" s="16">
        <f t="shared" si="7"/>
        <v>87.031105483870988</v>
      </c>
      <c r="O24" s="20">
        <f t="shared" si="93"/>
        <v>0.48897999999999797</v>
      </c>
      <c r="P24" s="21">
        <f t="shared" si="94"/>
        <v>0.14984161290322362</v>
      </c>
      <c r="S24" s="12">
        <f t="shared" si="95"/>
        <v>7040</v>
      </c>
      <c r="T24" s="13">
        <f t="shared" si="96"/>
        <v>87.119020000000006</v>
      </c>
      <c r="U24" s="2">
        <f t="shared" si="96"/>
        <v>86.890330000000006</v>
      </c>
      <c r="V24" s="2">
        <f t="shared" si="97"/>
        <v>86.922862258064526</v>
      </c>
      <c r="W24" s="2"/>
      <c r="X24" s="2"/>
      <c r="Y24" s="2"/>
      <c r="Z24" s="2"/>
      <c r="AC24" s="12">
        <v>7040</v>
      </c>
      <c r="AD24" s="33">
        <v>65.713099999999997</v>
      </c>
      <c r="AE24" s="34">
        <v>65.586569999999995</v>
      </c>
      <c r="AF24" s="35">
        <v>65.745040000000003</v>
      </c>
      <c r="AG24" s="35">
        <v>65.783500000000004</v>
      </c>
      <c r="AH24" s="35">
        <v>65.617639999999994</v>
      </c>
      <c r="AI24" s="35">
        <v>65.760850000000005</v>
      </c>
      <c r="AJ24" s="36">
        <v>65.721909999999994</v>
      </c>
      <c r="AK24" s="14">
        <f t="shared" si="8"/>
        <v>65.809420967741914</v>
      </c>
      <c r="AL24" s="15">
        <f t="shared" si="9"/>
        <v>65.765252258064507</v>
      </c>
      <c r="AM24" s="15">
        <f t="shared" si="10"/>
        <v>65.917366129032246</v>
      </c>
      <c r="AN24" s="15">
        <f t="shared" si="11"/>
        <v>65.918951935483847</v>
      </c>
      <c r="AO24" s="15">
        <f t="shared" si="12"/>
        <v>66.014894838709679</v>
      </c>
      <c r="AP24" s="16">
        <f t="shared" si="13"/>
        <v>65.992214193548392</v>
      </c>
      <c r="AQ24" s="20">
        <f t="shared" si="14"/>
        <v>9.8465000000004466E-2</v>
      </c>
      <c r="AR24" s="21">
        <f t="shared" si="15"/>
        <v>0.12482129032258626</v>
      </c>
      <c r="AU24" s="12">
        <f t="shared" si="16"/>
        <v>7040</v>
      </c>
      <c r="AV24" s="13">
        <f t="shared" si="17"/>
        <v>65.713099999999997</v>
      </c>
      <c r="AW24" s="2">
        <f t="shared" si="18"/>
        <v>65.586569999999995</v>
      </c>
      <c r="AX24" s="2">
        <f t="shared" si="19"/>
        <v>65.809420967741914</v>
      </c>
      <c r="AY24" s="2"/>
      <c r="AZ24" s="2"/>
      <c r="BA24" s="2"/>
      <c r="BB24" s="2"/>
      <c r="BE24" s="12">
        <v>7040</v>
      </c>
      <c r="BF24" s="33">
        <v>12.110099999999999</v>
      </c>
      <c r="BG24" s="34">
        <v>11.570550000000001</v>
      </c>
      <c r="BH24" s="35">
        <v>10.95994</v>
      </c>
      <c r="BI24" s="35">
        <v>11.054130000000001</v>
      </c>
      <c r="BJ24" s="35">
        <v>11.189489999999999</v>
      </c>
      <c r="BK24" s="35">
        <v>10.82507</v>
      </c>
      <c r="BL24" s="36">
        <v>11.11636</v>
      </c>
      <c r="BM24" s="14">
        <f t="shared" si="20"/>
        <v>11.715049354838706</v>
      </c>
      <c r="BN24" s="15">
        <f t="shared" si="21"/>
        <v>11.181220322580639</v>
      </c>
      <c r="BO24" s="15">
        <f t="shared" si="22"/>
        <v>11.502504193548386</v>
      </c>
      <c r="BP24" s="15">
        <f t="shared" si="23"/>
        <v>11.267045806451609</v>
      </c>
      <c r="BQ24" s="15">
        <f t="shared" si="24"/>
        <v>11.483028709677416</v>
      </c>
      <c r="BR24" s="16">
        <f t="shared" si="25"/>
        <v>11.078048387096773</v>
      </c>
      <c r="BS24" s="20">
        <f t="shared" si="26"/>
        <v>0.37274000000000029</v>
      </c>
      <c r="BT24" s="21">
        <f t="shared" si="27"/>
        <v>0.31850048387096663</v>
      </c>
      <c r="BW24" s="12">
        <f t="shared" si="28"/>
        <v>7040</v>
      </c>
      <c r="BX24" s="13">
        <f t="shared" si="29"/>
        <v>12.110099999999999</v>
      </c>
      <c r="BY24" s="2">
        <f t="shared" si="30"/>
        <v>11.570550000000001</v>
      </c>
      <c r="BZ24" s="2">
        <f t="shared" si="31"/>
        <v>11.715049354838706</v>
      </c>
      <c r="CA24" s="2"/>
      <c r="CB24" s="2"/>
      <c r="CC24" s="2"/>
      <c r="CD24" s="2"/>
      <c r="CG24" s="12"/>
      <c r="CH24" s="33"/>
      <c r="CI24" s="34"/>
      <c r="CJ24" s="35"/>
      <c r="CK24" s="35"/>
      <c r="CL24" s="35"/>
      <c r="CM24" s="35"/>
      <c r="CN24" s="36"/>
      <c r="CO24" s="14" t="str">
        <f t="shared" si="32"/>
        <v/>
      </c>
      <c r="CP24" s="15" t="str">
        <f t="shared" si="33"/>
        <v/>
      </c>
      <c r="CQ24" s="15" t="str">
        <f t="shared" si="34"/>
        <v/>
      </c>
      <c r="CR24" s="15" t="str">
        <f t="shared" si="35"/>
        <v/>
      </c>
      <c r="CS24" s="15" t="str">
        <f t="shared" si="36"/>
        <v/>
      </c>
      <c r="CT24" s="16" t="str">
        <f t="shared" si="37"/>
        <v/>
      </c>
      <c r="CU24" s="20" t="str">
        <f t="shared" si="38"/>
        <v/>
      </c>
      <c r="CV24" s="21" t="str">
        <f t="shared" si="39"/>
        <v/>
      </c>
      <c r="CY24" s="12">
        <f t="shared" si="40"/>
        <v>0</v>
      </c>
      <c r="CZ24" s="13" t="str">
        <f t="shared" si="41"/>
        <v/>
      </c>
      <c r="DA24" s="2" t="str">
        <f t="shared" si="42"/>
        <v/>
      </c>
      <c r="DB24" s="2" t="str">
        <f t="shared" si="43"/>
        <v/>
      </c>
      <c r="DC24" s="2"/>
      <c r="DD24" s="2"/>
      <c r="DE24" s="2"/>
      <c r="DF24" s="2"/>
      <c r="DI24" s="12">
        <v>7040</v>
      </c>
      <c r="DJ24" s="33">
        <v>11.932040000000001</v>
      </c>
      <c r="DK24" s="34">
        <v>11.830920000000001</v>
      </c>
      <c r="DL24" s="35">
        <v>11.86877</v>
      </c>
      <c r="DM24" s="35">
        <v>11.71598</v>
      </c>
      <c r="DN24" s="35">
        <v>12.002969999999999</v>
      </c>
      <c r="DO24" s="35">
        <v>12.03689</v>
      </c>
      <c r="DP24" s="36">
        <v>11.900729999999999</v>
      </c>
      <c r="DQ24" s="14">
        <f t="shared" si="44"/>
        <v>11.926397419354839</v>
      </c>
      <c r="DR24" s="15">
        <f t="shared" si="45"/>
        <v>11.898749677419353</v>
      </c>
      <c r="DS24" s="15">
        <f t="shared" si="46"/>
        <v>11.87575935483871</v>
      </c>
      <c r="DT24" s="15">
        <f t="shared" si="47"/>
        <v>11.975464838709676</v>
      </c>
      <c r="DU24" s="15">
        <f t="shared" si="48"/>
        <v>11.9771</v>
      </c>
      <c r="DV24" s="16">
        <f t="shared" si="49"/>
        <v>11.926531935483869</v>
      </c>
      <c r="DW24" s="20">
        <f t="shared" si="50"/>
        <v>0.16045499999999979</v>
      </c>
      <c r="DX24" s="21">
        <f t="shared" si="51"/>
        <v>5.0670322580645077E-2</v>
      </c>
      <c r="EA24" s="12">
        <f t="shared" si="52"/>
        <v>7040</v>
      </c>
      <c r="EB24" s="13">
        <f t="shared" si="53"/>
        <v>11.932040000000001</v>
      </c>
      <c r="EC24" s="2">
        <f t="shared" si="54"/>
        <v>11.830920000000001</v>
      </c>
      <c r="ED24" s="2">
        <f t="shared" si="55"/>
        <v>11.926397419354839</v>
      </c>
      <c r="EE24" s="2"/>
      <c r="EF24" s="2"/>
      <c r="EG24" s="2"/>
      <c r="EH24" s="2"/>
      <c r="EK24" s="12">
        <v>7040</v>
      </c>
      <c r="EL24" s="33">
        <v>2.6933699999999998</v>
      </c>
      <c r="EM24" s="34">
        <v>2.5875699999999999</v>
      </c>
      <c r="EN24" s="35">
        <v>2.5543300000000002</v>
      </c>
      <c r="EO24" s="35">
        <v>2.5789</v>
      </c>
      <c r="EP24" s="35">
        <v>2.5644100000000001</v>
      </c>
      <c r="EQ24" s="35">
        <v>2.6197400000000002</v>
      </c>
      <c r="ER24" s="36">
        <v>2.5491199999999998</v>
      </c>
      <c r="ES24" s="14">
        <f t="shared" si="56"/>
        <v>2.6105525806451619</v>
      </c>
      <c r="ET24" s="15">
        <f t="shared" si="57"/>
        <v>2.5828809677419353</v>
      </c>
      <c r="EU24" s="15">
        <f t="shared" si="58"/>
        <v>2.6043758064516127</v>
      </c>
      <c r="EV24" s="15">
        <f t="shared" si="59"/>
        <v>2.5741061290322578</v>
      </c>
      <c r="EW24" s="15">
        <f t="shared" si="60"/>
        <v>2.6100745161290329</v>
      </c>
      <c r="EX24" s="16">
        <f t="shared" si="61"/>
        <v>2.5672064516129032</v>
      </c>
      <c r="EY24" s="20">
        <f t="shared" si="62"/>
        <v>3.5310000000000175E-2</v>
      </c>
      <c r="EZ24" s="21">
        <f t="shared" si="63"/>
        <v>2.1673064516129381E-2</v>
      </c>
      <c r="FC24" s="12">
        <f t="shared" si="64"/>
        <v>7040</v>
      </c>
      <c r="FD24" s="13">
        <f t="shared" si="65"/>
        <v>2.6933699999999998</v>
      </c>
      <c r="FE24" s="2">
        <f t="shared" si="66"/>
        <v>2.5875699999999999</v>
      </c>
      <c r="FF24" s="2">
        <f t="shared" si="67"/>
        <v>2.6105525806451619</v>
      </c>
      <c r="FG24" s="2"/>
      <c r="FH24" s="2"/>
      <c r="FI24" s="2"/>
      <c r="FJ24" s="2"/>
      <c r="FM24" s="12">
        <v>7040</v>
      </c>
      <c r="FN24" s="33">
        <v>1.7379500000000001</v>
      </c>
      <c r="FO24" s="34">
        <v>1.61799</v>
      </c>
      <c r="FP24" s="35">
        <v>1.7592699999999999</v>
      </c>
      <c r="FQ24" s="35">
        <v>1.7329699999999999</v>
      </c>
      <c r="FR24" s="35">
        <v>1.5986199999999999</v>
      </c>
      <c r="FS24" s="35">
        <v>1.7315799999999999</v>
      </c>
      <c r="FT24" s="36">
        <v>1.62364</v>
      </c>
      <c r="FU24" s="14">
        <f t="shared" si="68"/>
        <v>1.6385183870967739</v>
      </c>
      <c r="FV24" s="15">
        <f t="shared" si="69"/>
        <v>1.6920558064516127</v>
      </c>
      <c r="FW24" s="15">
        <f t="shared" si="70"/>
        <v>1.6525783870967741</v>
      </c>
      <c r="FX24" s="15">
        <f t="shared" si="71"/>
        <v>1.6575719354838707</v>
      </c>
      <c r="FY24" s="15">
        <f t="shared" si="72"/>
        <v>1.6384348387096774</v>
      </c>
      <c r="FZ24" s="16">
        <f t="shared" si="73"/>
        <v>1.6755087096774193</v>
      </c>
      <c r="GA24" s="20">
        <f t="shared" si="74"/>
        <v>8.032499999999998E-2</v>
      </c>
      <c r="GB24" s="21">
        <f t="shared" si="75"/>
        <v>2.6810483870967627E-2</v>
      </c>
      <c r="GE24" s="12">
        <f t="shared" si="76"/>
        <v>7040</v>
      </c>
      <c r="GF24" s="13">
        <f t="shared" si="77"/>
        <v>1.7379500000000001</v>
      </c>
      <c r="GG24" s="2">
        <f t="shared" si="78"/>
        <v>1.61799</v>
      </c>
      <c r="GH24" s="2">
        <f t="shared" si="79"/>
        <v>1.6385183870967739</v>
      </c>
      <c r="GI24" s="2"/>
      <c r="GJ24" s="2"/>
      <c r="GK24" s="2"/>
      <c r="GL24" s="2"/>
      <c r="GO24" s="12">
        <v>7040</v>
      </c>
      <c r="GP24" s="33">
        <v>2.8489900000000001</v>
      </c>
      <c r="GQ24" s="34">
        <v>2.95058</v>
      </c>
      <c r="GR24" s="35">
        <v>3.03776</v>
      </c>
      <c r="GS24" s="35">
        <v>2.9904899999999999</v>
      </c>
      <c r="GT24" s="35">
        <v>2.94923</v>
      </c>
      <c r="GU24" s="35">
        <v>2.9474499999999999</v>
      </c>
      <c r="GV24" s="36">
        <v>2.9182199999999998</v>
      </c>
      <c r="GW24" s="14">
        <f t="shared" si="80"/>
        <v>2.9585596774193541</v>
      </c>
      <c r="GX24" s="15">
        <f t="shared" si="81"/>
        <v>2.9579577419354828</v>
      </c>
      <c r="GY24" s="15">
        <f t="shared" si="82"/>
        <v>2.9641877419354836</v>
      </c>
      <c r="GZ24" s="15">
        <f t="shared" si="83"/>
        <v>2.9752641935483868</v>
      </c>
      <c r="HA24" s="15">
        <f t="shared" si="84"/>
        <v>2.9692541935483878</v>
      </c>
      <c r="HB24" s="16">
        <f t="shared" si="85"/>
        <v>3.0141670967741931</v>
      </c>
      <c r="HC24" s="20">
        <f t="shared" si="86"/>
        <v>5.9770000000000101E-2</v>
      </c>
      <c r="HD24" s="21">
        <f t="shared" si="87"/>
        <v>2.8104677419355184E-2</v>
      </c>
      <c r="HG24" s="12">
        <f t="shared" si="88"/>
        <v>7040</v>
      </c>
      <c r="HH24" s="13">
        <f t="shared" si="89"/>
        <v>2.8489900000000001</v>
      </c>
      <c r="HI24" s="2">
        <f t="shared" si="90"/>
        <v>2.95058</v>
      </c>
      <c r="HJ24" s="2">
        <f t="shared" si="91"/>
        <v>2.9585596774193541</v>
      </c>
      <c r="HK24" s="2"/>
      <c r="HL24" s="2"/>
      <c r="HM24" s="2"/>
      <c r="HN24" s="2"/>
    </row>
    <row r="25" spans="1:222" x14ac:dyDescent="0.25">
      <c r="A25" s="12">
        <v>7045</v>
      </c>
      <c r="B25" s="33">
        <v>82.861509999999996</v>
      </c>
      <c r="C25" s="34">
        <v>82.821510000000004</v>
      </c>
      <c r="D25" s="35">
        <v>83.441050000000004</v>
      </c>
      <c r="E25" s="35">
        <v>83.507779999999997</v>
      </c>
      <c r="F25" s="35">
        <v>82.933220000000006</v>
      </c>
      <c r="G25" s="35">
        <v>83.101579999999998</v>
      </c>
      <c r="H25" s="36">
        <v>83.209829999999997</v>
      </c>
      <c r="I25" s="14">
        <f t="shared" si="92"/>
        <v>82.854042258064524</v>
      </c>
      <c r="J25" s="15">
        <f t="shared" si="92"/>
        <v>82.74497580645162</v>
      </c>
      <c r="K25" s="15">
        <f t="shared" si="92"/>
        <v>82.831053548387118</v>
      </c>
      <c r="L25" s="15">
        <f t="shared" si="7"/>
        <v>82.980892903225822</v>
      </c>
      <c r="M25" s="15">
        <f t="shared" si="7"/>
        <v>83.073522258064543</v>
      </c>
      <c r="N25" s="16">
        <f t="shared" si="7"/>
        <v>83.087855483870982</v>
      </c>
      <c r="O25" s="20">
        <f t="shared" si="93"/>
        <v>0.34313499999999664</v>
      </c>
      <c r="P25" s="21">
        <f t="shared" si="94"/>
        <v>0.17143983870968071</v>
      </c>
      <c r="S25" s="12">
        <f t="shared" si="95"/>
        <v>7045</v>
      </c>
      <c r="T25" s="13">
        <f t="shared" si="96"/>
        <v>82.861509999999996</v>
      </c>
      <c r="U25" s="2">
        <f t="shared" si="96"/>
        <v>82.821510000000004</v>
      </c>
      <c r="V25" s="2">
        <f t="shared" si="97"/>
        <v>82.854042258064524</v>
      </c>
      <c r="W25" s="2"/>
      <c r="X25" s="2"/>
      <c r="Y25" s="2"/>
      <c r="Z25" s="2"/>
      <c r="AC25" s="12">
        <v>7045</v>
      </c>
      <c r="AD25" s="33">
        <v>65.79956</v>
      </c>
      <c r="AE25" s="34">
        <v>65.525009999999995</v>
      </c>
      <c r="AF25" s="35">
        <v>65.729389999999995</v>
      </c>
      <c r="AG25" s="35">
        <v>65.933549999999997</v>
      </c>
      <c r="AH25" s="35">
        <v>65.598699999999994</v>
      </c>
      <c r="AI25" s="35">
        <v>65.725650000000002</v>
      </c>
      <c r="AJ25" s="36">
        <v>65.721739999999997</v>
      </c>
      <c r="AK25" s="14">
        <f t="shared" si="8"/>
        <v>65.747860967741914</v>
      </c>
      <c r="AL25" s="15">
        <f t="shared" si="9"/>
        <v>65.749602258064499</v>
      </c>
      <c r="AM25" s="15">
        <f t="shared" si="10"/>
        <v>66.067416129032239</v>
      </c>
      <c r="AN25" s="15">
        <f t="shared" si="11"/>
        <v>65.900011935483846</v>
      </c>
      <c r="AO25" s="15">
        <f t="shared" si="12"/>
        <v>65.979694838709676</v>
      </c>
      <c r="AP25" s="16">
        <f t="shared" si="13"/>
        <v>65.992044193548395</v>
      </c>
      <c r="AQ25" s="20">
        <f t="shared" si="14"/>
        <v>0.20427000000000106</v>
      </c>
      <c r="AR25" s="21">
        <f t="shared" si="15"/>
        <v>0.15977758064516223</v>
      </c>
      <c r="AU25" s="12">
        <f t="shared" si="16"/>
        <v>7045</v>
      </c>
      <c r="AV25" s="13">
        <f t="shared" si="17"/>
        <v>65.79956</v>
      </c>
      <c r="AW25" s="2">
        <f t="shared" si="18"/>
        <v>65.525009999999995</v>
      </c>
      <c r="AX25" s="2">
        <f t="shared" si="19"/>
        <v>65.747860967741914</v>
      </c>
      <c r="AY25" s="2"/>
      <c r="AZ25" s="2"/>
      <c r="BA25" s="2"/>
      <c r="BB25" s="2"/>
      <c r="BE25" s="12">
        <v>7045</v>
      </c>
      <c r="BF25" s="33">
        <v>12.00057</v>
      </c>
      <c r="BG25" s="34">
        <v>11.645060000000001</v>
      </c>
      <c r="BH25" s="35">
        <v>11.605689999999999</v>
      </c>
      <c r="BI25" s="35">
        <v>11.351649999999999</v>
      </c>
      <c r="BJ25" s="35">
        <v>11.74396</v>
      </c>
      <c r="BK25" s="35">
        <v>11.20002</v>
      </c>
      <c r="BL25" s="36">
        <v>11.879110000000001</v>
      </c>
      <c r="BM25" s="14">
        <f t="shared" si="20"/>
        <v>11.789559354838707</v>
      </c>
      <c r="BN25" s="15">
        <f t="shared" si="21"/>
        <v>11.826970322580639</v>
      </c>
      <c r="BO25" s="15">
        <f t="shared" si="22"/>
        <v>11.800024193548385</v>
      </c>
      <c r="BP25" s="15">
        <f t="shared" si="23"/>
        <v>11.821515806451609</v>
      </c>
      <c r="BQ25" s="15">
        <f t="shared" si="24"/>
        <v>11.857978709677417</v>
      </c>
      <c r="BR25" s="16">
        <f t="shared" si="25"/>
        <v>11.840798387096774</v>
      </c>
      <c r="BS25" s="20">
        <f t="shared" si="26"/>
        <v>0.33954500000000021</v>
      </c>
      <c r="BT25" s="21">
        <f t="shared" si="27"/>
        <v>3.4209677419354989E-2</v>
      </c>
      <c r="BW25" s="12">
        <f t="shared" si="28"/>
        <v>7045</v>
      </c>
      <c r="BX25" s="13">
        <f t="shared" si="29"/>
        <v>12.00057</v>
      </c>
      <c r="BY25" s="2">
        <f t="shared" si="30"/>
        <v>11.645060000000001</v>
      </c>
      <c r="BZ25" s="2">
        <f t="shared" si="31"/>
        <v>11.789559354838707</v>
      </c>
      <c r="CA25" s="2"/>
      <c r="CB25" s="2"/>
      <c r="CC25" s="2"/>
      <c r="CD25" s="2"/>
      <c r="CG25" s="12"/>
      <c r="CH25" s="33"/>
      <c r="CI25" s="34"/>
      <c r="CJ25" s="35"/>
      <c r="CK25" s="35"/>
      <c r="CL25" s="35"/>
      <c r="CM25" s="35"/>
      <c r="CN25" s="36"/>
      <c r="CO25" s="14" t="str">
        <f t="shared" si="32"/>
        <v/>
      </c>
      <c r="CP25" s="15" t="str">
        <f t="shared" si="33"/>
        <v/>
      </c>
      <c r="CQ25" s="15" t="str">
        <f t="shared" si="34"/>
        <v/>
      </c>
      <c r="CR25" s="15" t="str">
        <f t="shared" si="35"/>
        <v/>
      </c>
      <c r="CS25" s="15" t="str">
        <f t="shared" si="36"/>
        <v/>
      </c>
      <c r="CT25" s="16" t="str">
        <f t="shared" si="37"/>
        <v/>
      </c>
      <c r="CU25" s="20" t="str">
        <f t="shared" si="38"/>
        <v/>
      </c>
      <c r="CV25" s="21" t="str">
        <f t="shared" si="39"/>
        <v/>
      </c>
      <c r="CY25" s="12">
        <f t="shared" si="40"/>
        <v>0</v>
      </c>
      <c r="CZ25" s="13" t="str">
        <f t="shared" si="41"/>
        <v/>
      </c>
      <c r="DA25" s="2" t="str">
        <f t="shared" si="42"/>
        <v/>
      </c>
      <c r="DB25" s="2" t="str">
        <f t="shared" si="43"/>
        <v/>
      </c>
      <c r="DC25" s="2"/>
      <c r="DD25" s="2"/>
      <c r="DE25" s="2"/>
      <c r="DF25" s="2"/>
      <c r="DI25" s="12">
        <v>7045</v>
      </c>
      <c r="DJ25" s="33">
        <v>13.19402</v>
      </c>
      <c r="DK25" s="34">
        <v>13.038320000000001</v>
      </c>
      <c r="DL25" s="35">
        <v>13.132389999999999</v>
      </c>
      <c r="DM25" s="35">
        <v>12.988329999999999</v>
      </c>
      <c r="DN25" s="35">
        <v>13.14729</v>
      </c>
      <c r="DO25" s="35">
        <v>13.18807</v>
      </c>
      <c r="DP25" s="36">
        <v>13.110329999999999</v>
      </c>
      <c r="DQ25" s="14">
        <f t="shared" si="44"/>
        <v>13.133797419354838</v>
      </c>
      <c r="DR25" s="15">
        <f t="shared" si="45"/>
        <v>13.162369677419353</v>
      </c>
      <c r="DS25" s="15">
        <f t="shared" si="46"/>
        <v>13.148109354838709</v>
      </c>
      <c r="DT25" s="15">
        <f t="shared" si="47"/>
        <v>13.119784838709677</v>
      </c>
      <c r="DU25" s="15">
        <f t="shared" si="48"/>
        <v>13.12828</v>
      </c>
      <c r="DV25" s="16">
        <f t="shared" si="49"/>
        <v>13.136131935483869</v>
      </c>
      <c r="DW25" s="20">
        <f t="shared" si="50"/>
        <v>9.9870000000000125E-2</v>
      </c>
      <c r="DX25" s="21">
        <f t="shared" si="51"/>
        <v>2.1292419354837833E-2</v>
      </c>
      <c r="EA25" s="12">
        <f t="shared" si="52"/>
        <v>7045</v>
      </c>
      <c r="EB25" s="13">
        <f t="shared" si="53"/>
        <v>13.19402</v>
      </c>
      <c r="EC25" s="2">
        <f t="shared" si="54"/>
        <v>13.038320000000001</v>
      </c>
      <c r="ED25" s="2">
        <f t="shared" si="55"/>
        <v>13.133797419354838</v>
      </c>
      <c r="EE25" s="2"/>
      <c r="EF25" s="2"/>
      <c r="EG25" s="2"/>
      <c r="EH25" s="2"/>
      <c r="EK25" s="12">
        <v>7045</v>
      </c>
      <c r="EL25" s="33">
        <v>2.7055099999999999</v>
      </c>
      <c r="EM25" s="34">
        <v>2.64473</v>
      </c>
      <c r="EN25" s="35">
        <v>2.6203599999999998</v>
      </c>
      <c r="EO25" s="35">
        <v>2.6178300000000001</v>
      </c>
      <c r="EP25" s="35">
        <v>2.65733</v>
      </c>
      <c r="EQ25" s="35">
        <v>2.6820900000000001</v>
      </c>
      <c r="ER25" s="36">
        <v>2.6491099999999999</v>
      </c>
      <c r="ES25" s="14">
        <f t="shared" si="56"/>
        <v>2.667712580645162</v>
      </c>
      <c r="ET25" s="15">
        <f t="shared" si="57"/>
        <v>2.6489109677419349</v>
      </c>
      <c r="EU25" s="15">
        <f t="shared" si="58"/>
        <v>2.6433058064516128</v>
      </c>
      <c r="EV25" s="15">
        <f t="shared" si="59"/>
        <v>2.6670261290322577</v>
      </c>
      <c r="EW25" s="15">
        <f t="shared" si="60"/>
        <v>2.6724245161290328</v>
      </c>
      <c r="EX25" s="16">
        <f t="shared" si="61"/>
        <v>2.6671964516129032</v>
      </c>
      <c r="EY25" s="20">
        <f t="shared" si="62"/>
        <v>3.2129999999999992E-2</v>
      </c>
      <c r="EZ25" s="21">
        <f t="shared" si="63"/>
        <v>1.4559354838709959E-2</v>
      </c>
      <c r="FC25" s="12">
        <f t="shared" si="64"/>
        <v>7045</v>
      </c>
      <c r="FD25" s="13">
        <f t="shared" si="65"/>
        <v>2.7055099999999999</v>
      </c>
      <c r="FE25" s="2">
        <f t="shared" si="66"/>
        <v>2.64473</v>
      </c>
      <c r="FF25" s="2">
        <f t="shared" si="67"/>
        <v>2.667712580645162</v>
      </c>
      <c r="FG25" s="2"/>
      <c r="FH25" s="2"/>
      <c r="FI25" s="2"/>
      <c r="FJ25" s="2"/>
      <c r="FM25" s="12">
        <v>7045</v>
      </c>
      <c r="FN25" s="33">
        <v>1.4112</v>
      </c>
      <c r="FO25" s="34">
        <v>1.4018299999999999</v>
      </c>
      <c r="FP25" s="35">
        <v>1.5146500000000001</v>
      </c>
      <c r="FQ25" s="35">
        <v>1.5064200000000001</v>
      </c>
      <c r="FR25" s="35">
        <v>1.3643700000000001</v>
      </c>
      <c r="FS25" s="35">
        <v>1.5082599999999999</v>
      </c>
      <c r="FT25" s="36">
        <v>1.3791599999999999</v>
      </c>
      <c r="FU25" s="14">
        <f t="shared" si="68"/>
        <v>1.4223583870967738</v>
      </c>
      <c r="FV25" s="15">
        <f t="shared" si="69"/>
        <v>1.4474358064516128</v>
      </c>
      <c r="FW25" s="15">
        <f t="shared" si="70"/>
        <v>1.4260283870967743</v>
      </c>
      <c r="FX25" s="15">
        <f t="shared" si="71"/>
        <v>1.4233219354838709</v>
      </c>
      <c r="FY25" s="15">
        <f t="shared" si="72"/>
        <v>1.4151148387096775</v>
      </c>
      <c r="FZ25" s="16">
        <f t="shared" si="73"/>
        <v>1.4310287096774192</v>
      </c>
      <c r="GA25" s="20">
        <f t="shared" si="74"/>
        <v>7.5139999999999985E-2</v>
      </c>
      <c r="GB25" s="21">
        <f t="shared" si="75"/>
        <v>1.616048387096769E-2</v>
      </c>
      <c r="GE25" s="12">
        <f t="shared" si="76"/>
        <v>7045</v>
      </c>
      <c r="GF25" s="13">
        <f t="shared" si="77"/>
        <v>1.4112</v>
      </c>
      <c r="GG25" s="2">
        <f t="shared" si="78"/>
        <v>1.4018299999999999</v>
      </c>
      <c r="GH25" s="2">
        <f t="shared" si="79"/>
        <v>1.4223583870967738</v>
      </c>
      <c r="GI25" s="2"/>
      <c r="GJ25" s="2"/>
      <c r="GK25" s="2"/>
      <c r="GL25" s="2"/>
      <c r="GO25" s="12">
        <v>7045</v>
      </c>
      <c r="GP25" s="33">
        <v>2.0735100000000002</v>
      </c>
      <c r="GQ25" s="34">
        <v>2.0801699999999999</v>
      </c>
      <c r="GR25" s="35">
        <v>2.1644899999999998</v>
      </c>
      <c r="GS25" s="35">
        <v>2.0754899999999998</v>
      </c>
      <c r="GT25" s="35">
        <v>2.0213199999999998</v>
      </c>
      <c r="GU25" s="35">
        <v>2.0218799999999999</v>
      </c>
      <c r="GV25" s="36">
        <v>1.9621900000000001</v>
      </c>
      <c r="GW25" s="14">
        <f t="shared" si="80"/>
        <v>2.088149677419354</v>
      </c>
      <c r="GX25" s="15">
        <f t="shared" si="81"/>
        <v>2.0846877419354826</v>
      </c>
      <c r="GY25" s="15">
        <f t="shared" si="82"/>
        <v>2.0491877419354836</v>
      </c>
      <c r="GZ25" s="15">
        <f t="shared" si="83"/>
        <v>2.0473541935483865</v>
      </c>
      <c r="HA25" s="15">
        <f t="shared" si="84"/>
        <v>2.0436841935483878</v>
      </c>
      <c r="HB25" s="16">
        <f t="shared" si="85"/>
        <v>2.0581370967741934</v>
      </c>
      <c r="HC25" s="20">
        <f t="shared" si="86"/>
        <v>0.10114999999999985</v>
      </c>
      <c r="HD25" s="21">
        <f t="shared" si="87"/>
        <v>2.223274193548308E-2</v>
      </c>
      <c r="HG25" s="12">
        <f t="shared" si="88"/>
        <v>7045</v>
      </c>
      <c r="HH25" s="13">
        <f t="shared" si="89"/>
        <v>2.0735100000000002</v>
      </c>
      <c r="HI25" s="2">
        <f t="shared" si="90"/>
        <v>2.0801699999999999</v>
      </c>
      <c r="HJ25" s="2">
        <f t="shared" si="91"/>
        <v>2.088149677419354</v>
      </c>
      <c r="HK25" s="2"/>
      <c r="HL25" s="2"/>
      <c r="HM25" s="2"/>
      <c r="HN25" s="2"/>
    </row>
    <row r="26" spans="1:222" x14ac:dyDescent="0.25">
      <c r="A26" s="12">
        <v>7047</v>
      </c>
      <c r="B26" s="33">
        <v>84.847520000000003</v>
      </c>
      <c r="C26" s="34">
        <v>84.670559999999995</v>
      </c>
      <c r="D26" s="35">
        <v>85.253680000000003</v>
      </c>
      <c r="E26" s="35">
        <v>85.677909999999997</v>
      </c>
      <c r="F26" s="35">
        <v>84.717290000000006</v>
      </c>
      <c r="G26" s="35">
        <v>84.954049999999995</v>
      </c>
      <c r="H26" s="36">
        <v>85.202629999999999</v>
      </c>
      <c r="I26" s="14">
        <f t="shared" si="92"/>
        <v>84.703092258064515</v>
      </c>
      <c r="J26" s="15">
        <f t="shared" si="92"/>
        <v>84.557605806451619</v>
      </c>
      <c r="K26" s="15">
        <f t="shared" si="92"/>
        <v>85.001183548387118</v>
      </c>
      <c r="L26" s="15">
        <f t="shared" si="7"/>
        <v>84.764962903225822</v>
      </c>
      <c r="M26" s="15">
        <f t="shared" si="7"/>
        <v>84.925992258064539</v>
      </c>
      <c r="N26" s="16">
        <f t="shared" si="7"/>
        <v>85.080655483870984</v>
      </c>
      <c r="O26" s="20">
        <f t="shared" si="93"/>
        <v>0.50367500000000121</v>
      </c>
      <c r="P26" s="21">
        <f t="shared" si="94"/>
        <v>0.26152483870968268</v>
      </c>
      <c r="S26" s="12">
        <f t="shared" si="95"/>
        <v>7047</v>
      </c>
      <c r="T26" s="13">
        <f t="shared" si="96"/>
        <v>84.847520000000003</v>
      </c>
      <c r="U26" s="2">
        <f t="shared" si="96"/>
        <v>84.670559999999995</v>
      </c>
      <c r="V26" s="2">
        <f t="shared" si="97"/>
        <v>84.703092258064515</v>
      </c>
      <c r="W26" s="2"/>
      <c r="X26" s="2"/>
      <c r="Y26" s="2"/>
      <c r="Z26" s="2"/>
      <c r="AC26" s="12">
        <v>7047</v>
      </c>
      <c r="AD26" s="33">
        <v>65.154870000000003</v>
      </c>
      <c r="AE26" s="34">
        <v>65.192740000000001</v>
      </c>
      <c r="AF26" s="35">
        <v>65.1404</v>
      </c>
      <c r="AG26" s="35">
        <v>65.147300000000001</v>
      </c>
      <c r="AH26" s="35">
        <v>65.177130000000005</v>
      </c>
      <c r="AI26" s="35">
        <v>65.118080000000006</v>
      </c>
      <c r="AJ26" s="36">
        <v>65.173019999999994</v>
      </c>
      <c r="AK26" s="14">
        <f t="shared" si="8"/>
        <v>65.41559096774192</v>
      </c>
      <c r="AL26" s="15">
        <f t="shared" si="9"/>
        <v>65.160612258064504</v>
      </c>
      <c r="AM26" s="15">
        <f t="shared" si="10"/>
        <v>65.281166129032243</v>
      </c>
      <c r="AN26" s="15">
        <f t="shared" si="11"/>
        <v>65.478441935483858</v>
      </c>
      <c r="AO26" s="15">
        <f t="shared" si="12"/>
        <v>65.372124838709681</v>
      </c>
      <c r="AP26" s="16">
        <f t="shared" si="13"/>
        <v>65.443324193548392</v>
      </c>
      <c r="AQ26" s="20">
        <f t="shared" si="14"/>
        <v>3.7329999999997199E-2</v>
      </c>
      <c r="AR26" s="21">
        <f t="shared" si="15"/>
        <v>0.15891483870967704</v>
      </c>
      <c r="AU26" s="12">
        <f t="shared" si="16"/>
        <v>7047</v>
      </c>
      <c r="AV26" s="13">
        <f t="shared" si="17"/>
        <v>65.154870000000003</v>
      </c>
      <c r="AW26" s="2">
        <f t="shared" si="18"/>
        <v>65.192740000000001</v>
      </c>
      <c r="AX26" s="2">
        <f t="shared" si="19"/>
        <v>65.41559096774192</v>
      </c>
      <c r="AY26" s="2"/>
      <c r="AZ26" s="2"/>
      <c r="BA26" s="2"/>
      <c r="BB26" s="2"/>
      <c r="BE26" s="12">
        <v>7047</v>
      </c>
      <c r="BF26" s="33">
        <v>12.649150000000001</v>
      </c>
      <c r="BG26" s="34">
        <v>12.64583</v>
      </c>
      <c r="BH26" s="35">
        <v>12.098459999999999</v>
      </c>
      <c r="BI26" s="35">
        <v>12.151350000000001</v>
      </c>
      <c r="BJ26" s="35">
        <v>12.14334</v>
      </c>
      <c r="BK26" s="35">
        <v>11.921200000000001</v>
      </c>
      <c r="BL26" s="36">
        <v>12.27155</v>
      </c>
      <c r="BM26" s="14">
        <f t="shared" si="20"/>
        <v>12.790329354838706</v>
      </c>
      <c r="BN26" s="15">
        <f t="shared" si="21"/>
        <v>12.319740322580639</v>
      </c>
      <c r="BO26" s="15">
        <f t="shared" si="22"/>
        <v>12.599724193548386</v>
      </c>
      <c r="BP26" s="15">
        <f t="shared" si="23"/>
        <v>12.22089580645161</v>
      </c>
      <c r="BQ26" s="15">
        <f t="shared" si="24"/>
        <v>12.579158709677417</v>
      </c>
      <c r="BR26" s="16">
        <f t="shared" si="25"/>
        <v>12.233238387096772</v>
      </c>
      <c r="BS26" s="20">
        <f t="shared" si="26"/>
        <v>0.36231499999999972</v>
      </c>
      <c r="BT26" s="21">
        <f t="shared" si="27"/>
        <v>0.28471677419354791</v>
      </c>
      <c r="BW26" s="12">
        <f t="shared" si="28"/>
        <v>7047</v>
      </c>
      <c r="BX26" s="13">
        <f t="shared" si="29"/>
        <v>12.649150000000001</v>
      </c>
      <c r="BY26" s="2">
        <f t="shared" si="30"/>
        <v>12.64583</v>
      </c>
      <c r="BZ26" s="2">
        <f t="shared" si="31"/>
        <v>12.790329354838706</v>
      </c>
      <c r="CA26" s="2"/>
      <c r="CB26" s="2"/>
      <c r="CC26" s="2"/>
      <c r="CD26" s="2"/>
      <c r="CG26" s="12"/>
      <c r="CH26" s="33"/>
      <c r="CI26" s="34"/>
      <c r="CJ26" s="35"/>
      <c r="CK26" s="35"/>
      <c r="CL26" s="35"/>
      <c r="CM26" s="35"/>
      <c r="CN26" s="36"/>
      <c r="CO26" s="14" t="str">
        <f t="shared" si="32"/>
        <v/>
      </c>
      <c r="CP26" s="15" t="str">
        <f t="shared" si="33"/>
        <v/>
      </c>
      <c r="CQ26" s="15" t="str">
        <f t="shared" si="34"/>
        <v/>
      </c>
      <c r="CR26" s="15" t="str">
        <f t="shared" si="35"/>
        <v/>
      </c>
      <c r="CS26" s="15" t="str">
        <f t="shared" si="36"/>
        <v/>
      </c>
      <c r="CT26" s="16" t="str">
        <f t="shared" si="37"/>
        <v/>
      </c>
      <c r="CU26" s="20" t="str">
        <f t="shared" si="38"/>
        <v/>
      </c>
      <c r="CV26" s="21" t="str">
        <f t="shared" si="39"/>
        <v/>
      </c>
      <c r="CY26" s="12">
        <f t="shared" si="40"/>
        <v>0</v>
      </c>
      <c r="CZ26" s="13" t="str">
        <f t="shared" si="41"/>
        <v/>
      </c>
      <c r="DA26" s="2" t="str">
        <f t="shared" si="42"/>
        <v/>
      </c>
      <c r="DB26" s="2" t="str">
        <f t="shared" si="43"/>
        <v/>
      </c>
      <c r="DC26" s="2"/>
      <c r="DD26" s="2"/>
      <c r="DE26" s="2"/>
      <c r="DF26" s="2"/>
      <c r="DI26" s="12">
        <v>7047</v>
      </c>
      <c r="DJ26" s="33">
        <v>12.56664</v>
      </c>
      <c r="DK26" s="34">
        <v>12.46984</v>
      </c>
      <c r="DL26" s="35">
        <v>12.564590000000001</v>
      </c>
      <c r="DM26" s="35">
        <v>12.384069999999999</v>
      </c>
      <c r="DN26" s="35">
        <v>12.671620000000001</v>
      </c>
      <c r="DO26" s="35">
        <v>12.66431</v>
      </c>
      <c r="DP26" s="36">
        <v>12.553610000000001</v>
      </c>
      <c r="DQ26" s="14">
        <f t="shared" si="44"/>
        <v>12.565317419354837</v>
      </c>
      <c r="DR26" s="15">
        <f t="shared" si="45"/>
        <v>12.594569677419354</v>
      </c>
      <c r="DS26" s="15">
        <f t="shared" si="46"/>
        <v>12.543849354838709</v>
      </c>
      <c r="DT26" s="15">
        <f t="shared" si="47"/>
        <v>12.644114838709678</v>
      </c>
      <c r="DU26" s="15">
        <f t="shared" si="48"/>
        <v>12.604520000000001</v>
      </c>
      <c r="DV26" s="16">
        <f t="shared" si="49"/>
        <v>12.57941193548387</v>
      </c>
      <c r="DW26" s="20">
        <f t="shared" si="50"/>
        <v>0.14377500000000065</v>
      </c>
      <c r="DX26" s="21">
        <f t="shared" si="51"/>
        <v>5.0132741935484226E-2</v>
      </c>
      <c r="EA26" s="12">
        <f t="shared" si="52"/>
        <v>7047</v>
      </c>
      <c r="EB26" s="13">
        <f t="shared" si="53"/>
        <v>12.56664</v>
      </c>
      <c r="EC26" s="2">
        <f t="shared" si="54"/>
        <v>12.46984</v>
      </c>
      <c r="ED26" s="2">
        <f t="shared" si="55"/>
        <v>12.565317419354837</v>
      </c>
      <c r="EE26" s="2"/>
      <c r="EF26" s="2"/>
      <c r="EG26" s="2"/>
      <c r="EH26" s="2"/>
      <c r="EK26" s="12">
        <v>7047</v>
      </c>
      <c r="EL26" s="33">
        <v>2.6823299999999999</v>
      </c>
      <c r="EM26" s="34">
        <v>2.7316500000000001</v>
      </c>
      <c r="EN26" s="35">
        <v>2.6897199999999999</v>
      </c>
      <c r="EO26" s="35">
        <v>2.72282</v>
      </c>
      <c r="EP26" s="35">
        <v>2.7244799999999998</v>
      </c>
      <c r="EQ26" s="35">
        <v>2.75712</v>
      </c>
      <c r="ER26" s="36">
        <v>2.7433299999999998</v>
      </c>
      <c r="ES26" s="14">
        <f t="shared" si="56"/>
        <v>2.7546325806451621</v>
      </c>
      <c r="ET26" s="15">
        <f t="shared" si="57"/>
        <v>2.718270967741935</v>
      </c>
      <c r="EU26" s="15">
        <f t="shared" si="58"/>
        <v>2.7482958064516128</v>
      </c>
      <c r="EV26" s="15">
        <f t="shared" si="59"/>
        <v>2.7341761290322575</v>
      </c>
      <c r="EW26" s="15">
        <f t="shared" si="60"/>
        <v>2.7474545161290327</v>
      </c>
      <c r="EX26" s="16">
        <f t="shared" si="61"/>
        <v>2.7614164516129032</v>
      </c>
      <c r="EY26" s="20">
        <f t="shared" si="62"/>
        <v>3.3700000000000063E-2</v>
      </c>
      <c r="EZ26" s="21">
        <f t="shared" si="63"/>
        <v>2.1572741935484085E-2</v>
      </c>
      <c r="FC26" s="12">
        <f t="shared" si="64"/>
        <v>7047</v>
      </c>
      <c r="FD26" s="13">
        <f t="shared" si="65"/>
        <v>2.6823299999999999</v>
      </c>
      <c r="FE26" s="2">
        <f t="shared" si="66"/>
        <v>2.7316500000000001</v>
      </c>
      <c r="FF26" s="2">
        <f t="shared" si="67"/>
        <v>2.7546325806451621</v>
      </c>
      <c r="FG26" s="2"/>
      <c r="FH26" s="2"/>
      <c r="FI26" s="2"/>
      <c r="FJ26" s="2"/>
      <c r="FM26" s="12">
        <v>7047</v>
      </c>
      <c r="FN26" s="33">
        <v>1.6898299999999999</v>
      </c>
      <c r="FO26" s="34">
        <v>1.5872299999999999</v>
      </c>
      <c r="FP26" s="35">
        <v>1.7265299999999999</v>
      </c>
      <c r="FQ26" s="35">
        <v>1.7766500000000001</v>
      </c>
      <c r="FR26" s="35">
        <v>1.56958</v>
      </c>
      <c r="FS26" s="35">
        <v>1.6837</v>
      </c>
      <c r="FT26" s="36">
        <v>1.59101</v>
      </c>
      <c r="FU26" s="14">
        <f t="shared" si="68"/>
        <v>1.6077583870967738</v>
      </c>
      <c r="FV26" s="15">
        <f t="shared" si="69"/>
        <v>1.6593158064516127</v>
      </c>
      <c r="FW26" s="15">
        <f t="shared" si="70"/>
        <v>1.6962583870967742</v>
      </c>
      <c r="FX26" s="15">
        <f t="shared" si="71"/>
        <v>1.6285319354838708</v>
      </c>
      <c r="FY26" s="15">
        <f t="shared" si="72"/>
        <v>1.5905548387096775</v>
      </c>
      <c r="FZ26" s="16">
        <f t="shared" si="73"/>
        <v>1.6428787096774193</v>
      </c>
      <c r="GA26" s="20">
        <f t="shared" si="74"/>
        <v>0.10353500000000004</v>
      </c>
      <c r="GB26" s="21">
        <f t="shared" si="75"/>
        <v>5.2851774193548362E-2</v>
      </c>
      <c r="GE26" s="12">
        <f t="shared" si="76"/>
        <v>7047</v>
      </c>
      <c r="GF26" s="13">
        <f t="shared" si="77"/>
        <v>1.6898299999999999</v>
      </c>
      <c r="GG26" s="2">
        <f t="shared" si="78"/>
        <v>1.5872299999999999</v>
      </c>
      <c r="GH26" s="2">
        <f t="shared" si="79"/>
        <v>1.6077583870967738</v>
      </c>
      <c r="GI26" s="2"/>
      <c r="GJ26" s="2"/>
      <c r="GK26" s="2"/>
      <c r="GL26" s="2"/>
      <c r="GO26" s="12">
        <v>7047</v>
      </c>
      <c r="GP26" s="33">
        <v>2.62853</v>
      </c>
      <c r="GQ26" s="34">
        <v>2.5996899999999998</v>
      </c>
      <c r="GR26" s="35">
        <v>2.7262300000000002</v>
      </c>
      <c r="GS26" s="35">
        <v>2.7157</v>
      </c>
      <c r="GT26" s="35">
        <v>2.59335</v>
      </c>
      <c r="GU26" s="35">
        <v>2.6068799999999999</v>
      </c>
      <c r="GV26" s="36">
        <v>2.53016</v>
      </c>
      <c r="GW26" s="14">
        <f t="shared" si="80"/>
        <v>2.607669677419354</v>
      </c>
      <c r="GX26" s="15">
        <f t="shared" si="81"/>
        <v>2.6464277419354829</v>
      </c>
      <c r="GY26" s="15">
        <f t="shared" si="82"/>
        <v>2.6893977419354838</v>
      </c>
      <c r="GZ26" s="15">
        <f t="shared" si="83"/>
        <v>2.6193841935483868</v>
      </c>
      <c r="HA26" s="15">
        <f t="shared" si="84"/>
        <v>2.6286841935483878</v>
      </c>
      <c r="HB26" s="16">
        <f t="shared" si="85"/>
        <v>2.6261070967741933</v>
      </c>
      <c r="HC26" s="20">
        <f t="shared" si="86"/>
        <v>9.8035000000000094E-2</v>
      </c>
      <c r="HD26" s="21">
        <f t="shared" si="87"/>
        <v>4.0864032258064897E-2</v>
      </c>
      <c r="HG26" s="12">
        <f t="shared" si="88"/>
        <v>7047</v>
      </c>
      <c r="HH26" s="13">
        <f t="shared" si="89"/>
        <v>2.62853</v>
      </c>
      <c r="HI26" s="2">
        <f t="shared" si="90"/>
        <v>2.5996899999999998</v>
      </c>
      <c r="HJ26" s="2">
        <f t="shared" si="91"/>
        <v>2.607669677419354</v>
      </c>
      <c r="HK26" s="2"/>
      <c r="HL26" s="2"/>
      <c r="HM26" s="2"/>
      <c r="HN26" s="2"/>
    </row>
    <row r="27" spans="1:222" x14ac:dyDescent="0.25">
      <c r="A27" s="12">
        <v>7287</v>
      </c>
      <c r="B27" s="33">
        <v>85.71369</v>
      </c>
      <c r="C27" s="34">
        <v>85.463229999999996</v>
      </c>
      <c r="D27" s="35">
        <v>86.290999999999997</v>
      </c>
      <c r="E27" s="35">
        <v>86.424490000000006</v>
      </c>
      <c r="F27" s="35">
        <v>85.578069999999997</v>
      </c>
      <c r="G27" s="35">
        <v>85.777590000000004</v>
      </c>
      <c r="H27" s="36">
        <v>85.753</v>
      </c>
      <c r="I27" s="14">
        <f t="shared" si="92"/>
        <v>85.495762258064516</v>
      </c>
      <c r="J27" s="15">
        <f t="shared" si="92"/>
        <v>85.594925806451613</v>
      </c>
      <c r="K27" s="15">
        <f t="shared" si="92"/>
        <v>85.747763548387127</v>
      </c>
      <c r="L27" s="15">
        <f t="shared" si="7"/>
        <v>85.625742903225813</v>
      </c>
      <c r="M27" s="15">
        <f t="shared" si="7"/>
        <v>85.749532258064548</v>
      </c>
      <c r="N27" s="16">
        <f t="shared" si="7"/>
        <v>85.631025483870985</v>
      </c>
      <c r="O27" s="20">
        <f t="shared" si="93"/>
        <v>0.480630000000005</v>
      </c>
      <c r="P27" s="21">
        <f t="shared" si="94"/>
        <v>0.12688500000001568</v>
      </c>
      <c r="S27" s="12">
        <f t="shared" si="95"/>
        <v>7287</v>
      </c>
      <c r="T27" s="13">
        <f t="shared" si="96"/>
        <v>85.71369</v>
      </c>
      <c r="U27" s="2">
        <f t="shared" si="96"/>
        <v>85.463229999999996</v>
      </c>
      <c r="V27" s="2">
        <f t="shared" si="97"/>
        <v>85.495762258064516</v>
      </c>
      <c r="W27" s="2"/>
      <c r="X27" s="2"/>
      <c r="Y27" s="2"/>
      <c r="Z27" s="2"/>
      <c r="AC27" s="12">
        <v>7287</v>
      </c>
      <c r="AD27" s="33">
        <v>64.100149999999999</v>
      </c>
      <c r="AE27" s="34">
        <v>63.816519999999997</v>
      </c>
      <c r="AF27" s="35">
        <v>63.890180000000001</v>
      </c>
      <c r="AG27" s="35">
        <v>64.075379999999996</v>
      </c>
      <c r="AH27" s="35">
        <v>63.818010000000001</v>
      </c>
      <c r="AI27" s="35">
        <v>64.065309999999997</v>
      </c>
      <c r="AJ27" s="36">
        <v>64.547799999999995</v>
      </c>
      <c r="AK27" s="14">
        <f t="shared" si="8"/>
        <v>64.039370967741917</v>
      </c>
      <c r="AL27" s="15">
        <f t="shared" si="9"/>
        <v>63.910392258064505</v>
      </c>
      <c r="AM27" s="15">
        <f t="shared" si="10"/>
        <v>64.209246129032238</v>
      </c>
      <c r="AN27" s="15">
        <f t="shared" si="11"/>
        <v>64.119321935483853</v>
      </c>
      <c r="AO27" s="15">
        <f t="shared" si="12"/>
        <v>64.319354838709671</v>
      </c>
      <c r="AP27" s="16">
        <f t="shared" si="13"/>
        <v>64.818104193548393</v>
      </c>
      <c r="AQ27" s="20">
        <f t="shared" si="14"/>
        <v>0.36563999999999908</v>
      </c>
      <c r="AR27" s="21">
        <f t="shared" si="15"/>
        <v>0.45385596774194426</v>
      </c>
      <c r="AU27" s="12">
        <f t="shared" si="16"/>
        <v>7287</v>
      </c>
      <c r="AV27" s="13">
        <f t="shared" si="17"/>
        <v>64.100149999999999</v>
      </c>
      <c r="AW27" s="2">
        <f t="shared" si="18"/>
        <v>63.816519999999997</v>
      </c>
      <c r="AX27" s="2">
        <f t="shared" si="19"/>
        <v>64.039370967741917</v>
      </c>
      <c r="AY27" s="2"/>
      <c r="AZ27" s="2"/>
      <c r="BA27" s="2"/>
      <c r="BB27" s="2"/>
      <c r="BE27" s="12">
        <v>7287</v>
      </c>
      <c r="BF27" s="33">
        <v>14.39269</v>
      </c>
      <c r="BG27" s="34">
        <v>14.32396</v>
      </c>
      <c r="BH27" s="35">
        <v>13.958690000000001</v>
      </c>
      <c r="BI27" s="35">
        <v>14.02716</v>
      </c>
      <c r="BJ27" s="35">
        <v>14.24615</v>
      </c>
      <c r="BK27" s="35">
        <v>13.632899999999999</v>
      </c>
      <c r="BL27" s="36">
        <v>13.90705</v>
      </c>
      <c r="BM27" s="14">
        <f t="shared" si="20"/>
        <v>14.468459354838705</v>
      </c>
      <c r="BN27" s="15">
        <f t="shared" si="21"/>
        <v>14.17997032258064</v>
      </c>
      <c r="BO27" s="15">
        <f t="shared" si="22"/>
        <v>14.475534193548386</v>
      </c>
      <c r="BP27" s="15">
        <f t="shared" si="23"/>
        <v>14.32370580645161</v>
      </c>
      <c r="BQ27" s="15">
        <f t="shared" si="24"/>
        <v>14.290858709677416</v>
      </c>
      <c r="BR27" s="16">
        <f t="shared" si="25"/>
        <v>13.868738387096773</v>
      </c>
      <c r="BS27" s="20">
        <f t="shared" si="26"/>
        <v>0.34553000000000011</v>
      </c>
      <c r="BT27" s="21">
        <f t="shared" si="27"/>
        <v>0.30339790322580651</v>
      </c>
      <c r="BW27" s="12">
        <f t="shared" si="28"/>
        <v>7287</v>
      </c>
      <c r="BX27" s="13">
        <f t="shared" si="29"/>
        <v>14.39269</v>
      </c>
      <c r="BY27" s="2">
        <f t="shared" si="30"/>
        <v>14.32396</v>
      </c>
      <c r="BZ27" s="2">
        <f t="shared" si="31"/>
        <v>14.468459354838705</v>
      </c>
      <c r="CA27" s="2"/>
      <c r="CB27" s="2"/>
      <c r="CC27" s="2"/>
      <c r="CD27" s="2"/>
      <c r="CG27" s="12"/>
      <c r="CH27" s="33"/>
      <c r="CI27" s="34"/>
      <c r="CJ27" s="35"/>
      <c r="CK27" s="35"/>
      <c r="CL27" s="35"/>
      <c r="CM27" s="35"/>
      <c r="CN27" s="36"/>
      <c r="CO27" s="14" t="str">
        <f t="shared" si="32"/>
        <v/>
      </c>
      <c r="CP27" s="15" t="str">
        <f t="shared" si="33"/>
        <v/>
      </c>
      <c r="CQ27" s="15" t="str">
        <f t="shared" si="34"/>
        <v/>
      </c>
      <c r="CR27" s="15" t="str">
        <f t="shared" si="35"/>
        <v/>
      </c>
      <c r="CS27" s="15" t="str">
        <f t="shared" si="36"/>
        <v/>
      </c>
      <c r="CT27" s="16" t="str">
        <f t="shared" si="37"/>
        <v/>
      </c>
      <c r="CU27" s="20" t="str">
        <f t="shared" si="38"/>
        <v/>
      </c>
      <c r="CV27" s="21" t="str">
        <f t="shared" si="39"/>
        <v/>
      </c>
      <c r="CY27" s="12">
        <f t="shared" si="40"/>
        <v>0</v>
      </c>
      <c r="CZ27" s="13" t="str">
        <f t="shared" si="41"/>
        <v/>
      </c>
      <c r="DA27" s="2" t="str">
        <f t="shared" si="42"/>
        <v/>
      </c>
      <c r="DB27" s="2" t="str">
        <f t="shared" si="43"/>
        <v/>
      </c>
      <c r="DC27" s="2"/>
      <c r="DD27" s="2"/>
      <c r="DE27" s="2"/>
      <c r="DF27" s="2"/>
      <c r="DI27" s="12">
        <v>7287</v>
      </c>
      <c r="DJ27" s="33">
        <v>12.52373</v>
      </c>
      <c r="DK27" s="34">
        <v>12.42764</v>
      </c>
      <c r="DL27" s="35">
        <v>12.526249999999999</v>
      </c>
      <c r="DM27" s="35">
        <v>12.35337</v>
      </c>
      <c r="DN27" s="35">
        <v>12.55118</v>
      </c>
      <c r="DO27" s="35">
        <v>12.571569999999999</v>
      </c>
      <c r="DP27" s="36">
        <v>12.541079999999999</v>
      </c>
      <c r="DQ27" s="14">
        <f t="shared" si="44"/>
        <v>12.523117419354838</v>
      </c>
      <c r="DR27" s="15">
        <f t="shared" si="45"/>
        <v>12.556229677419353</v>
      </c>
      <c r="DS27" s="15">
        <f t="shared" si="46"/>
        <v>12.51314935483871</v>
      </c>
      <c r="DT27" s="15">
        <f t="shared" si="47"/>
        <v>12.523674838709677</v>
      </c>
      <c r="DU27" s="15">
        <f t="shared" si="48"/>
        <v>12.51178</v>
      </c>
      <c r="DV27" s="16">
        <f t="shared" si="49"/>
        <v>12.566881935483869</v>
      </c>
      <c r="DW27" s="20">
        <f t="shared" si="50"/>
        <v>0.10909999999999975</v>
      </c>
      <c r="DX27" s="21">
        <f t="shared" si="51"/>
        <v>2.7550967741934329E-2</v>
      </c>
      <c r="EA27" s="12">
        <f t="shared" si="52"/>
        <v>7287</v>
      </c>
      <c r="EB27" s="13">
        <f t="shared" si="53"/>
        <v>12.52373</v>
      </c>
      <c r="EC27" s="2">
        <f t="shared" si="54"/>
        <v>12.42764</v>
      </c>
      <c r="ED27" s="2">
        <f t="shared" si="55"/>
        <v>12.523117419354838</v>
      </c>
      <c r="EE27" s="2"/>
      <c r="EF27" s="2"/>
      <c r="EG27" s="2"/>
      <c r="EH27" s="2"/>
      <c r="EK27" s="12">
        <v>7287</v>
      </c>
      <c r="EL27" s="33">
        <v>2.74878</v>
      </c>
      <c r="EM27" s="34">
        <v>2.7794400000000001</v>
      </c>
      <c r="EN27" s="35">
        <v>2.7387899999999998</v>
      </c>
      <c r="EO27" s="35">
        <v>2.7499699999999998</v>
      </c>
      <c r="EP27" s="35">
        <v>2.7892600000000001</v>
      </c>
      <c r="EQ27" s="35">
        <v>2.7825199999999999</v>
      </c>
      <c r="ER27" s="36">
        <v>2.6965300000000001</v>
      </c>
      <c r="ES27" s="14">
        <f t="shared" si="56"/>
        <v>2.8024225806451621</v>
      </c>
      <c r="ET27" s="15">
        <f t="shared" si="57"/>
        <v>2.7673409677419349</v>
      </c>
      <c r="EU27" s="15">
        <f t="shared" si="58"/>
        <v>2.7754458064516125</v>
      </c>
      <c r="EV27" s="15">
        <f t="shared" si="59"/>
        <v>2.7989561290322578</v>
      </c>
      <c r="EW27" s="15">
        <f t="shared" si="60"/>
        <v>2.7728545161290326</v>
      </c>
      <c r="EX27" s="16">
        <f t="shared" si="61"/>
        <v>2.7146164516129034</v>
      </c>
      <c r="EY27" s="20">
        <f t="shared" si="62"/>
        <v>4.636499999999999E-2</v>
      </c>
      <c r="EZ27" s="21">
        <f t="shared" si="63"/>
        <v>4.3903064516129353E-2</v>
      </c>
      <c r="FC27" s="12">
        <f t="shared" si="64"/>
        <v>7287</v>
      </c>
      <c r="FD27" s="13">
        <f t="shared" si="65"/>
        <v>2.74878</v>
      </c>
      <c r="FE27" s="2">
        <f t="shared" si="66"/>
        <v>2.7794400000000001</v>
      </c>
      <c r="FF27" s="2">
        <f t="shared" si="67"/>
        <v>2.8024225806451621</v>
      </c>
      <c r="FG27" s="2"/>
      <c r="FH27" s="2"/>
      <c r="FI27" s="2"/>
      <c r="FJ27" s="2"/>
      <c r="FM27" s="12">
        <v>7287</v>
      </c>
      <c r="FN27" s="33">
        <v>1.62137</v>
      </c>
      <c r="FO27" s="34">
        <v>1.61277</v>
      </c>
      <c r="FP27" s="35">
        <v>1.63679</v>
      </c>
      <c r="FQ27" s="35">
        <v>1.72353</v>
      </c>
      <c r="FR27" s="35">
        <v>1.5556300000000001</v>
      </c>
      <c r="FS27" s="35">
        <v>1.70485</v>
      </c>
      <c r="FT27" s="36">
        <v>1.5407500000000001</v>
      </c>
      <c r="FU27" s="14">
        <f t="shared" si="68"/>
        <v>1.6332983870967739</v>
      </c>
      <c r="FV27" s="15">
        <f t="shared" si="69"/>
        <v>1.5695758064516128</v>
      </c>
      <c r="FW27" s="15">
        <f t="shared" si="70"/>
        <v>1.6431383870967742</v>
      </c>
      <c r="FX27" s="15">
        <f t="shared" si="71"/>
        <v>1.6145819354838709</v>
      </c>
      <c r="FY27" s="15">
        <f t="shared" si="72"/>
        <v>1.6117048387096775</v>
      </c>
      <c r="FZ27" s="16">
        <f t="shared" si="73"/>
        <v>1.5926187096774194</v>
      </c>
      <c r="GA27" s="20">
        <f t="shared" si="74"/>
        <v>9.1389999999999971E-2</v>
      </c>
      <c r="GB27" s="21">
        <f t="shared" si="75"/>
        <v>3.6781290322580706E-2</v>
      </c>
      <c r="GE27" s="12">
        <f t="shared" si="76"/>
        <v>7287</v>
      </c>
      <c r="GF27" s="13">
        <f t="shared" si="77"/>
        <v>1.62137</v>
      </c>
      <c r="GG27" s="2">
        <f t="shared" si="78"/>
        <v>1.61277</v>
      </c>
      <c r="GH27" s="2">
        <f t="shared" si="79"/>
        <v>1.6332983870967739</v>
      </c>
      <c r="GI27" s="2"/>
      <c r="GJ27" s="2"/>
      <c r="GK27" s="2"/>
      <c r="GL27" s="2"/>
      <c r="GO27" s="12">
        <v>7287</v>
      </c>
      <c r="GP27" s="33">
        <v>2.2770800000000002</v>
      </c>
      <c r="GQ27" s="34">
        <v>2.2429299999999999</v>
      </c>
      <c r="GR27" s="35">
        <v>2.3404199999999999</v>
      </c>
      <c r="GS27" s="35">
        <v>2.2818100000000001</v>
      </c>
      <c r="GT27" s="35">
        <v>2.1960799999999998</v>
      </c>
      <c r="GU27" s="35">
        <v>2.18662</v>
      </c>
      <c r="GV27" s="36">
        <v>2.0888599999999999</v>
      </c>
      <c r="GW27" s="14">
        <f t="shared" si="80"/>
        <v>2.250909677419354</v>
      </c>
      <c r="GX27" s="15">
        <f t="shared" si="81"/>
        <v>2.2606177419354827</v>
      </c>
      <c r="GY27" s="15">
        <f t="shared" si="82"/>
        <v>2.2555077419354839</v>
      </c>
      <c r="GZ27" s="15">
        <f t="shared" si="83"/>
        <v>2.2221141935483866</v>
      </c>
      <c r="HA27" s="15">
        <f t="shared" si="84"/>
        <v>2.2084241935483879</v>
      </c>
      <c r="HB27" s="16">
        <f t="shared" si="85"/>
        <v>2.1848070967741933</v>
      </c>
      <c r="HC27" s="20">
        <f t="shared" si="86"/>
        <v>0.12578</v>
      </c>
      <c r="HD27" s="21">
        <f t="shared" si="87"/>
        <v>3.7905322580644718E-2</v>
      </c>
      <c r="HG27" s="12">
        <f t="shared" si="88"/>
        <v>7287</v>
      </c>
      <c r="HH27" s="13">
        <f t="shared" si="89"/>
        <v>2.2770800000000002</v>
      </c>
      <c r="HI27" s="2">
        <f t="shared" si="90"/>
        <v>2.2429299999999999</v>
      </c>
      <c r="HJ27" s="2">
        <f t="shared" si="91"/>
        <v>2.250909677419354</v>
      </c>
      <c r="HK27" s="2"/>
      <c r="HL27" s="2"/>
      <c r="HM27" s="2"/>
      <c r="HN27" s="2"/>
    </row>
    <row r="28" spans="1:222" x14ac:dyDescent="0.25">
      <c r="A28" s="12">
        <v>7676</v>
      </c>
      <c r="B28" s="33">
        <v>87.414609999999996</v>
      </c>
      <c r="C28" s="34">
        <v>87.416669999999996</v>
      </c>
      <c r="D28" s="35">
        <v>88.390709999999999</v>
      </c>
      <c r="E28" s="35">
        <v>88.445539999999994</v>
      </c>
      <c r="F28" s="35">
        <v>87.555260000000004</v>
      </c>
      <c r="G28" s="35">
        <v>87.807389999999998</v>
      </c>
      <c r="H28" s="36">
        <v>87.812920000000005</v>
      </c>
      <c r="I28" s="14">
        <f t="shared" si="92"/>
        <v>87.449202258064517</v>
      </c>
      <c r="J28" s="15">
        <f t="shared" si="92"/>
        <v>87.694635806451615</v>
      </c>
      <c r="K28" s="15">
        <f t="shared" si="92"/>
        <v>87.768813548387115</v>
      </c>
      <c r="L28" s="15">
        <f t="shared" si="7"/>
        <v>87.60293290322582</v>
      </c>
      <c r="M28" s="15">
        <f t="shared" si="7"/>
        <v>87.779332258064542</v>
      </c>
      <c r="N28" s="16">
        <f t="shared" si="7"/>
        <v>87.690945483870991</v>
      </c>
      <c r="O28" s="20">
        <f t="shared" si="93"/>
        <v>0.51443499999999887</v>
      </c>
      <c r="P28" s="21">
        <f t="shared" si="94"/>
        <v>0.16506500000001267</v>
      </c>
      <c r="S28" s="12">
        <f t="shared" si="95"/>
        <v>7676</v>
      </c>
      <c r="T28" s="13">
        <f t="shared" si="96"/>
        <v>87.414609999999996</v>
      </c>
      <c r="U28" s="2">
        <f t="shared" si="96"/>
        <v>87.416669999999996</v>
      </c>
      <c r="V28" s="2">
        <f t="shared" si="97"/>
        <v>87.449202258064517</v>
      </c>
      <c r="W28" s="2"/>
      <c r="X28" s="2"/>
      <c r="Y28" s="2"/>
      <c r="Z28" s="2"/>
      <c r="AC28" s="12">
        <v>7676</v>
      </c>
      <c r="AD28" s="33">
        <v>63.314329999999998</v>
      </c>
      <c r="AE28" s="34">
        <v>63.54374</v>
      </c>
      <c r="AF28" s="35">
        <v>63.780760000000001</v>
      </c>
      <c r="AG28" s="35">
        <v>63.16216</v>
      </c>
      <c r="AH28" s="35">
        <v>63.498930000000001</v>
      </c>
      <c r="AI28" s="35">
        <v>63.239350000000002</v>
      </c>
      <c r="AJ28" s="36">
        <v>63.359780000000001</v>
      </c>
      <c r="AK28" s="14">
        <f t="shared" si="8"/>
        <v>63.766590967741919</v>
      </c>
      <c r="AL28" s="15">
        <f t="shared" si="9"/>
        <v>63.800972258064505</v>
      </c>
      <c r="AM28" s="15">
        <f t="shared" si="10"/>
        <v>63.296026129032242</v>
      </c>
      <c r="AN28" s="15">
        <f t="shared" si="11"/>
        <v>63.800241935483854</v>
      </c>
      <c r="AO28" s="15">
        <f t="shared" si="12"/>
        <v>63.493394838709676</v>
      </c>
      <c r="AP28" s="16">
        <f t="shared" si="13"/>
        <v>63.630084193548399</v>
      </c>
      <c r="AQ28" s="20">
        <f t="shared" si="14"/>
        <v>0.30930000000000035</v>
      </c>
      <c r="AR28" s="21">
        <f t="shared" si="15"/>
        <v>0.25247306451613127</v>
      </c>
      <c r="AU28" s="12">
        <f t="shared" si="16"/>
        <v>7676</v>
      </c>
      <c r="AV28" s="13">
        <f t="shared" si="17"/>
        <v>63.314329999999998</v>
      </c>
      <c r="AW28" s="2">
        <f t="shared" si="18"/>
        <v>63.54374</v>
      </c>
      <c r="AX28" s="2">
        <f t="shared" si="19"/>
        <v>63.766590967741919</v>
      </c>
      <c r="AY28" s="2"/>
      <c r="AZ28" s="2"/>
      <c r="BA28" s="2"/>
      <c r="BB28" s="2"/>
      <c r="BE28" s="12">
        <v>7676</v>
      </c>
      <c r="BF28" s="33">
        <v>15.71564</v>
      </c>
      <c r="BG28" s="34">
        <v>16.244060000000001</v>
      </c>
      <c r="BH28" s="35">
        <v>15.989570000000001</v>
      </c>
      <c r="BI28" s="35">
        <v>15.931749999999999</v>
      </c>
      <c r="BJ28" s="35">
        <v>15.676299999999999</v>
      </c>
      <c r="BK28" s="35">
        <v>15.54144</v>
      </c>
      <c r="BL28" s="36">
        <v>16.011790000000001</v>
      </c>
      <c r="BM28" s="14">
        <f t="shared" si="20"/>
        <v>16.388559354838705</v>
      </c>
      <c r="BN28" s="15">
        <f t="shared" si="21"/>
        <v>16.21085032258064</v>
      </c>
      <c r="BO28" s="15">
        <f t="shared" si="22"/>
        <v>16.380124193548383</v>
      </c>
      <c r="BP28" s="15">
        <f t="shared" si="23"/>
        <v>15.753855806451609</v>
      </c>
      <c r="BQ28" s="15">
        <f t="shared" si="24"/>
        <v>16.199398709677418</v>
      </c>
      <c r="BR28" s="16">
        <f t="shared" si="25"/>
        <v>15.973478387096774</v>
      </c>
      <c r="BS28" s="20">
        <f t="shared" si="26"/>
        <v>0.35131000000000068</v>
      </c>
      <c r="BT28" s="21">
        <f t="shared" si="27"/>
        <v>0.31735177419354788</v>
      </c>
      <c r="BW28" s="12">
        <f t="shared" si="28"/>
        <v>7676</v>
      </c>
      <c r="BX28" s="13">
        <f t="shared" si="29"/>
        <v>15.71564</v>
      </c>
      <c r="BY28" s="2">
        <f t="shared" si="30"/>
        <v>16.244060000000001</v>
      </c>
      <c r="BZ28" s="2">
        <f t="shared" si="31"/>
        <v>16.388559354838705</v>
      </c>
      <c r="CA28" s="2"/>
      <c r="CB28" s="2"/>
      <c r="CC28" s="2"/>
      <c r="CD28" s="2"/>
      <c r="CG28" s="12"/>
      <c r="CH28" s="33"/>
      <c r="CI28" s="34"/>
      <c r="CJ28" s="35"/>
      <c r="CK28" s="35"/>
      <c r="CL28" s="35"/>
      <c r="CM28" s="35"/>
      <c r="CN28" s="36"/>
      <c r="CO28" s="14" t="str">
        <f t="shared" si="32"/>
        <v/>
      </c>
      <c r="CP28" s="15" t="str">
        <f t="shared" si="33"/>
        <v/>
      </c>
      <c r="CQ28" s="15" t="str">
        <f t="shared" si="34"/>
        <v/>
      </c>
      <c r="CR28" s="15" t="str">
        <f t="shared" si="35"/>
        <v/>
      </c>
      <c r="CS28" s="15" t="str">
        <f t="shared" si="36"/>
        <v/>
      </c>
      <c r="CT28" s="16" t="str">
        <f t="shared" si="37"/>
        <v/>
      </c>
      <c r="CU28" s="20" t="str">
        <f t="shared" si="38"/>
        <v/>
      </c>
      <c r="CV28" s="21" t="str">
        <f t="shared" si="39"/>
        <v/>
      </c>
      <c r="CY28" s="12">
        <f t="shared" si="40"/>
        <v>0</v>
      </c>
      <c r="CZ28" s="13" t="str">
        <f t="shared" si="41"/>
        <v/>
      </c>
      <c r="DA28" s="2" t="str">
        <f t="shared" si="42"/>
        <v/>
      </c>
      <c r="DB28" s="2" t="str">
        <f t="shared" si="43"/>
        <v/>
      </c>
      <c r="DC28" s="2"/>
      <c r="DD28" s="2"/>
      <c r="DE28" s="2"/>
      <c r="DF28" s="2"/>
      <c r="DI28" s="12">
        <v>7676</v>
      </c>
      <c r="DJ28" s="33">
        <v>12.158799999999999</v>
      </c>
      <c r="DK28" s="34">
        <v>12.035959999999999</v>
      </c>
      <c r="DL28" s="35">
        <v>12.09135</v>
      </c>
      <c r="DM28" s="35">
        <v>11.93309</v>
      </c>
      <c r="DN28" s="35">
        <v>12.17596</v>
      </c>
      <c r="DO28" s="35">
        <v>12.189439999999999</v>
      </c>
      <c r="DP28" s="36">
        <v>12.08705</v>
      </c>
      <c r="DQ28" s="14">
        <f t="shared" si="44"/>
        <v>12.131437419354837</v>
      </c>
      <c r="DR28" s="15">
        <f t="shared" si="45"/>
        <v>12.121329677419354</v>
      </c>
      <c r="DS28" s="15">
        <f t="shared" si="46"/>
        <v>12.09286935483871</v>
      </c>
      <c r="DT28" s="15">
        <f t="shared" si="47"/>
        <v>12.148454838709677</v>
      </c>
      <c r="DU28" s="15">
        <f t="shared" si="48"/>
        <v>12.12965</v>
      </c>
      <c r="DV28" s="16">
        <f t="shared" si="49"/>
        <v>12.112851935483869</v>
      </c>
      <c r="DW28" s="20">
        <f t="shared" si="50"/>
        <v>0.12817499999999971</v>
      </c>
      <c r="DX28" s="21">
        <f t="shared" si="51"/>
        <v>2.7792741935483534E-2</v>
      </c>
      <c r="EA28" s="12">
        <f t="shared" si="52"/>
        <v>7676</v>
      </c>
      <c r="EB28" s="13">
        <f t="shared" si="53"/>
        <v>12.158799999999999</v>
      </c>
      <c r="EC28" s="2">
        <f t="shared" si="54"/>
        <v>12.035959999999999</v>
      </c>
      <c r="ED28" s="2">
        <f t="shared" si="55"/>
        <v>12.131437419354837</v>
      </c>
      <c r="EE28" s="2"/>
      <c r="EF28" s="2"/>
      <c r="EG28" s="2"/>
      <c r="EH28" s="2"/>
      <c r="EK28" s="12">
        <v>7676</v>
      </c>
      <c r="EL28" s="33">
        <v>2.9561700000000002</v>
      </c>
      <c r="EM28" s="34">
        <v>3.09416</v>
      </c>
      <c r="EN28" s="35">
        <v>3.0773000000000001</v>
      </c>
      <c r="EO28" s="35">
        <v>3.0941399999999999</v>
      </c>
      <c r="EP28" s="35">
        <v>3.09998</v>
      </c>
      <c r="EQ28" s="35">
        <v>3.1355599999999999</v>
      </c>
      <c r="ER28" s="36">
        <v>3.1150199999999999</v>
      </c>
      <c r="ES28" s="14">
        <f t="shared" si="56"/>
        <v>3.117142580645162</v>
      </c>
      <c r="ET28" s="15">
        <f t="shared" si="57"/>
        <v>3.1058509677419353</v>
      </c>
      <c r="EU28" s="15">
        <f t="shared" si="58"/>
        <v>3.1196158064516126</v>
      </c>
      <c r="EV28" s="15">
        <f t="shared" si="59"/>
        <v>3.1096761290322577</v>
      </c>
      <c r="EW28" s="15">
        <f t="shared" si="60"/>
        <v>3.1258945161290326</v>
      </c>
      <c r="EX28" s="16">
        <f t="shared" si="61"/>
        <v>3.1331064516129032</v>
      </c>
      <c r="EY28" s="20">
        <f t="shared" si="62"/>
        <v>2.9129999999999878E-2</v>
      </c>
      <c r="EZ28" s="21">
        <f t="shared" si="63"/>
        <v>1.3627741935483995E-2</v>
      </c>
      <c r="FC28" s="12">
        <f t="shared" si="64"/>
        <v>7676</v>
      </c>
      <c r="FD28" s="13">
        <f t="shared" si="65"/>
        <v>2.9561700000000002</v>
      </c>
      <c r="FE28" s="2">
        <f t="shared" si="66"/>
        <v>3.09416</v>
      </c>
      <c r="FF28" s="2">
        <f t="shared" si="67"/>
        <v>3.117142580645162</v>
      </c>
      <c r="FG28" s="2"/>
      <c r="FH28" s="2"/>
      <c r="FI28" s="2"/>
      <c r="FJ28" s="2"/>
      <c r="FM28" s="12">
        <v>7676</v>
      </c>
      <c r="FN28" s="33">
        <v>1.7956399999999999</v>
      </c>
      <c r="FO28" s="34">
        <v>1.79681</v>
      </c>
      <c r="FP28" s="35">
        <v>1.8889</v>
      </c>
      <c r="FQ28" s="35">
        <v>1.9259299999999999</v>
      </c>
      <c r="FR28" s="35">
        <v>1.73193</v>
      </c>
      <c r="FS28" s="35">
        <v>1.9234100000000001</v>
      </c>
      <c r="FT28" s="36">
        <v>1.7433700000000001</v>
      </c>
      <c r="FU28" s="14">
        <f t="shared" si="68"/>
        <v>1.8173383870967739</v>
      </c>
      <c r="FV28" s="15">
        <f t="shared" si="69"/>
        <v>1.8216858064516128</v>
      </c>
      <c r="FW28" s="15">
        <f t="shared" si="70"/>
        <v>1.8455383870967741</v>
      </c>
      <c r="FX28" s="15">
        <f t="shared" si="71"/>
        <v>1.7908819354838708</v>
      </c>
      <c r="FY28" s="15">
        <f t="shared" si="72"/>
        <v>1.8302648387096776</v>
      </c>
      <c r="FZ28" s="16">
        <f t="shared" si="73"/>
        <v>1.7952387096774194</v>
      </c>
      <c r="GA28" s="20">
        <f t="shared" si="74"/>
        <v>9.6999999999999975E-2</v>
      </c>
      <c r="GB28" s="21">
        <f t="shared" si="75"/>
        <v>2.7328225806451667E-2</v>
      </c>
      <c r="GE28" s="12">
        <f t="shared" si="76"/>
        <v>7676</v>
      </c>
      <c r="GF28" s="13">
        <f t="shared" si="77"/>
        <v>1.7956399999999999</v>
      </c>
      <c r="GG28" s="2">
        <f t="shared" si="78"/>
        <v>1.79681</v>
      </c>
      <c r="GH28" s="2">
        <f t="shared" si="79"/>
        <v>1.8173383870967739</v>
      </c>
      <c r="GI28" s="2"/>
      <c r="GJ28" s="2"/>
      <c r="GK28" s="2"/>
      <c r="GL28" s="2"/>
      <c r="GO28" s="12">
        <v>7676</v>
      </c>
      <c r="GP28" s="33">
        <v>2.5989300000000002</v>
      </c>
      <c r="GQ28" s="34">
        <v>2.4900199999999999</v>
      </c>
      <c r="GR28" s="35">
        <v>2.5491199999999998</v>
      </c>
      <c r="GS28" s="35">
        <v>2.56603</v>
      </c>
      <c r="GT28" s="35">
        <v>2.4392200000000002</v>
      </c>
      <c r="GU28" s="35">
        <v>2.4942199999999999</v>
      </c>
      <c r="GV28" s="36">
        <v>2.3923299999999998</v>
      </c>
      <c r="GW28" s="14">
        <f t="shared" si="80"/>
        <v>2.497999677419354</v>
      </c>
      <c r="GX28" s="15">
        <f t="shared" si="81"/>
        <v>2.4693177419354826</v>
      </c>
      <c r="GY28" s="15">
        <f t="shared" si="82"/>
        <v>2.5397277419354838</v>
      </c>
      <c r="GZ28" s="15">
        <f t="shared" si="83"/>
        <v>2.4652541935483869</v>
      </c>
      <c r="HA28" s="15">
        <f t="shared" si="84"/>
        <v>2.5160241935483878</v>
      </c>
      <c r="HB28" s="16">
        <f t="shared" si="85"/>
        <v>2.4882770967741932</v>
      </c>
      <c r="HC28" s="20">
        <f t="shared" si="86"/>
        <v>8.6850000000000094E-2</v>
      </c>
      <c r="HD28" s="21">
        <f t="shared" si="87"/>
        <v>3.7236774193548428E-2</v>
      </c>
      <c r="HG28" s="12">
        <f t="shared" si="88"/>
        <v>7676</v>
      </c>
      <c r="HH28" s="13">
        <f t="shared" si="89"/>
        <v>2.5989300000000002</v>
      </c>
      <c r="HI28" s="2">
        <f t="shared" si="90"/>
        <v>2.4900199999999999</v>
      </c>
      <c r="HJ28" s="2">
        <f t="shared" si="91"/>
        <v>2.497999677419354</v>
      </c>
      <c r="HK28" s="2"/>
      <c r="HL28" s="2"/>
      <c r="HM28" s="2"/>
      <c r="HN28" s="2"/>
    </row>
    <row r="29" spans="1:222" x14ac:dyDescent="0.25">
      <c r="A29" s="12">
        <v>7679</v>
      </c>
      <c r="B29" s="33">
        <v>86.281540000000007</v>
      </c>
      <c r="C29" s="34">
        <v>86.2761</v>
      </c>
      <c r="D29" s="35">
        <v>87.082459999999998</v>
      </c>
      <c r="E29" s="35">
        <v>86.997919999999993</v>
      </c>
      <c r="F29" s="35">
        <v>86.254249999999999</v>
      </c>
      <c r="G29" s="35">
        <v>86.435100000000006</v>
      </c>
      <c r="H29" s="36">
        <v>86.381479999999996</v>
      </c>
      <c r="I29" s="14">
        <f t="shared" si="92"/>
        <v>86.30863225806452</v>
      </c>
      <c r="J29" s="15">
        <f t="shared" si="92"/>
        <v>86.386385806451614</v>
      </c>
      <c r="K29" s="15">
        <f t="shared" si="92"/>
        <v>86.321193548387114</v>
      </c>
      <c r="L29" s="15">
        <f t="shared" si="7"/>
        <v>86.301922903225815</v>
      </c>
      <c r="M29" s="15">
        <f t="shared" si="7"/>
        <v>86.40704225806455</v>
      </c>
      <c r="N29" s="16">
        <f t="shared" si="7"/>
        <v>86.259505483870981</v>
      </c>
      <c r="O29" s="20">
        <f t="shared" si="93"/>
        <v>0.41410499999999928</v>
      </c>
      <c r="P29" s="21">
        <f t="shared" si="94"/>
        <v>7.3768387096784238E-2</v>
      </c>
      <c r="S29" s="12">
        <f t="shared" si="95"/>
        <v>7679</v>
      </c>
      <c r="T29" s="13">
        <f t="shared" si="96"/>
        <v>86.281540000000007</v>
      </c>
      <c r="U29" s="2">
        <f t="shared" si="96"/>
        <v>86.2761</v>
      </c>
      <c r="V29" s="2">
        <f t="shared" si="97"/>
        <v>86.30863225806452</v>
      </c>
      <c r="W29" s="2"/>
      <c r="X29" s="2"/>
      <c r="Y29" s="2"/>
      <c r="Z29" s="2"/>
      <c r="AC29" s="12">
        <v>7679</v>
      </c>
      <c r="AD29" s="33">
        <v>64.712940000000003</v>
      </c>
      <c r="AE29" s="34">
        <v>63.973990000000001</v>
      </c>
      <c r="AF29" s="35">
        <v>64.1494</v>
      </c>
      <c r="AG29" s="35">
        <v>64.246740000000003</v>
      </c>
      <c r="AH29" s="35">
        <v>63.950609999999998</v>
      </c>
      <c r="AI29" s="35">
        <v>64.080420000000004</v>
      </c>
      <c r="AJ29" s="36">
        <v>64.050359999999998</v>
      </c>
      <c r="AK29" s="14">
        <f t="shared" si="8"/>
        <v>64.19684096774192</v>
      </c>
      <c r="AL29" s="15">
        <f t="shared" si="9"/>
        <v>64.169612258064504</v>
      </c>
      <c r="AM29" s="15">
        <f t="shared" si="10"/>
        <v>64.380606129032245</v>
      </c>
      <c r="AN29" s="15">
        <f t="shared" si="11"/>
        <v>64.25192193548385</v>
      </c>
      <c r="AO29" s="15">
        <f t="shared" si="12"/>
        <v>64.334464838709678</v>
      </c>
      <c r="AP29" s="16">
        <f t="shared" si="13"/>
        <v>64.320664193548396</v>
      </c>
      <c r="AQ29" s="20">
        <f t="shared" si="14"/>
        <v>0.14806500000000256</v>
      </c>
      <c r="AR29" s="21">
        <f t="shared" si="15"/>
        <v>0.1054969354838704</v>
      </c>
      <c r="AU29" s="12">
        <f t="shared" si="16"/>
        <v>7679</v>
      </c>
      <c r="AV29" s="13">
        <f t="shared" si="17"/>
        <v>64.712940000000003</v>
      </c>
      <c r="AW29" s="2">
        <f t="shared" si="18"/>
        <v>63.973990000000001</v>
      </c>
      <c r="AX29" s="2">
        <f t="shared" si="19"/>
        <v>64.19684096774192</v>
      </c>
      <c r="AY29" s="2"/>
      <c r="AZ29" s="2"/>
      <c r="BA29" s="2"/>
      <c r="BB29" s="2"/>
      <c r="BE29" s="12">
        <v>7679</v>
      </c>
      <c r="BF29" s="33">
        <v>13.70279</v>
      </c>
      <c r="BG29" s="34">
        <v>14.101710000000001</v>
      </c>
      <c r="BH29" s="35">
        <v>13.921569999999999</v>
      </c>
      <c r="BI29" s="35">
        <v>13.786530000000001</v>
      </c>
      <c r="BJ29" s="35">
        <v>14.16423</v>
      </c>
      <c r="BK29" s="35">
        <v>13.521050000000001</v>
      </c>
      <c r="BL29" s="36">
        <v>14.419420000000001</v>
      </c>
      <c r="BM29" s="14">
        <f t="shared" si="20"/>
        <v>14.246209354838706</v>
      </c>
      <c r="BN29" s="15">
        <f t="shared" si="21"/>
        <v>14.142850322580639</v>
      </c>
      <c r="BO29" s="15">
        <f t="shared" si="22"/>
        <v>14.234904193548386</v>
      </c>
      <c r="BP29" s="15">
        <f t="shared" si="23"/>
        <v>14.24178580645161</v>
      </c>
      <c r="BQ29" s="15">
        <f t="shared" si="24"/>
        <v>14.179008709677417</v>
      </c>
      <c r="BR29" s="16">
        <f t="shared" si="25"/>
        <v>14.381108387096774</v>
      </c>
      <c r="BS29" s="20">
        <f t="shared" si="26"/>
        <v>0.44918499999999995</v>
      </c>
      <c r="BT29" s="21">
        <f t="shared" si="27"/>
        <v>0.11912903225806737</v>
      </c>
      <c r="BW29" s="12">
        <f t="shared" si="28"/>
        <v>7679</v>
      </c>
      <c r="BX29" s="13">
        <f t="shared" si="29"/>
        <v>13.70279</v>
      </c>
      <c r="BY29" s="2">
        <f t="shared" si="30"/>
        <v>14.101710000000001</v>
      </c>
      <c r="BZ29" s="2">
        <f t="shared" si="31"/>
        <v>14.246209354838706</v>
      </c>
      <c r="CA29" s="2"/>
      <c r="CB29" s="2"/>
      <c r="CC29" s="2"/>
      <c r="CD29" s="2"/>
      <c r="CG29" s="12"/>
      <c r="CH29" s="33"/>
      <c r="CI29" s="34"/>
      <c r="CJ29" s="35"/>
      <c r="CK29" s="35"/>
      <c r="CL29" s="35"/>
      <c r="CM29" s="35"/>
      <c r="CN29" s="36"/>
      <c r="CO29" s="14" t="str">
        <f t="shared" si="32"/>
        <v/>
      </c>
      <c r="CP29" s="15" t="str">
        <f t="shared" si="33"/>
        <v/>
      </c>
      <c r="CQ29" s="15" t="str">
        <f t="shared" si="34"/>
        <v/>
      </c>
      <c r="CR29" s="15" t="str">
        <f t="shared" si="35"/>
        <v/>
      </c>
      <c r="CS29" s="15" t="str">
        <f t="shared" si="36"/>
        <v/>
      </c>
      <c r="CT29" s="16" t="str">
        <f t="shared" si="37"/>
        <v/>
      </c>
      <c r="CU29" s="20" t="str">
        <f t="shared" si="38"/>
        <v/>
      </c>
      <c r="CV29" s="21" t="str">
        <f t="shared" si="39"/>
        <v/>
      </c>
      <c r="CY29" s="12">
        <f t="shared" si="40"/>
        <v>0</v>
      </c>
      <c r="CZ29" s="13" t="str">
        <f t="shared" si="41"/>
        <v/>
      </c>
      <c r="DA29" s="2" t="str">
        <f t="shared" si="42"/>
        <v/>
      </c>
      <c r="DB29" s="2" t="str">
        <f t="shared" si="43"/>
        <v/>
      </c>
      <c r="DC29" s="2"/>
      <c r="DD29" s="2"/>
      <c r="DE29" s="2"/>
      <c r="DF29" s="2"/>
      <c r="DI29" s="12">
        <v>7679</v>
      </c>
      <c r="DJ29" s="33">
        <v>12.26887</v>
      </c>
      <c r="DK29" s="34">
        <v>12.168889999999999</v>
      </c>
      <c r="DL29" s="35">
        <v>12.25839</v>
      </c>
      <c r="DM29" s="35">
        <v>12.110720000000001</v>
      </c>
      <c r="DN29" s="35">
        <v>12.307359999999999</v>
      </c>
      <c r="DO29" s="35">
        <v>12.3371</v>
      </c>
      <c r="DP29" s="36">
        <v>12.25811</v>
      </c>
      <c r="DQ29" s="14">
        <f t="shared" si="44"/>
        <v>12.264367419354837</v>
      </c>
      <c r="DR29" s="15">
        <f t="shared" si="45"/>
        <v>12.288369677419354</v>
      </c>
      <c r="DS29" s="15">
        <f t="shared" si="46"/>
        <v>12.27049935483871</v>
      </c>
      <c r="DT29" s="15">
        <f t="shared" si="47"/>
        <v>12.279854838709676</v>
      </c>
      <c r="DU29" s="15">
        <f t="shared" si="48"/>
        <v>12.27731</v>
      </c>
      <c r="DV29" s="16">
        <f t="shared" si="49"/>
        <v>12.28391193548387</v>
      </c>
      <c r="DW29" s="20">
        <f t="shared" si="50"/>
        <v>0.11318999999999946</v>
      </c>
      <c r="DX29" s="21">
        <f t="shared" si="51"/>
        <v>1.2001129032258362E-2</v>
      </c>
      <c r="EA29" s="12">
        <f t="shared" si="52"/>
        <v>7679</v>
      </c>
      <c r="EB29" s="13">
        <f t="shared" si="53"/>
        <v>12.26887</v>
      </c>
      <c r="EC29" s="2">
        <f t="shared" si="54"/>
        <v>12.168889999999999</v>
      </c>
      <c r="ED29" s="2">
        <f t="shared" si="55"/>
        <v>12.264367419354837</v>
      </c>
      <c r="EE29" s="2"/>
      <c r="EF29" s="2"/>
      <c r="EG29" s="2"/>
      <c r="EH29" s="2"/>
      <c r="EK29" s="12">
        <v>7679</v>
      </c>
      <c r="EL29" s="33">
        <v>2.6782599999999999</v>
      </c>
      <c r="EM29" s="34">
        <v>2.7262599999999999</v>
      </c>
      <c r="EN29" s="35">
        <v>2.7006100000000002</v>
      </c>
      <c r="EO29" s="35">
        <v>2.7019600000000001</v>
      </c>
      <c r="EP29" s="35">
        <v>2.7444199999999999</v>
      </c>
      <c r="EQ29" s="35">
        <v>2.7545899999999999</v>
      </c>
      <c r="ER29" s="36">
        <v>2.7442099999999998</v>
      </c>
      <c r="ES29" s="14">
        <f t="shared" si="56"/>
        <v>2.7492425806451619</v>
      </c>
      <c r="ET29" s="15">
        <f t="shared" si="57"/>
        <v>2.7291609677419353</v>
      </c>
      <c r="EU29" s="15">
        <f t="shared" si="58"/>
        <v>2.7274358064516129</v>
      </c>
      <c r="EV29" s="15">
        <f t="shared" si="59"/>
        <v>2.7541161290322576</v>
      </c>
      <c r="EW29" s="15">
        <f t="shared" si="60"/>
        <v>2.7449245161290325</v>
      </c>
      <c r="EX29" s="16">
        <f t="shared" si="61"/>
        <v>2.7622964516129032</v>
      </c>
      <c r="EY29" s="20">
        <f t="shared" si="62"/>
        <v>2.6989999999999847E-2</v>
      </c>
      <c r="EZ29" s="21">
        <f t="shared" si="63"/>
        <v>1.7430322580645141E-2</v>
      </c>
      <c r="FC29" s="12">
        <f t="shared" si="64"/>
        <v>7679</v>
      </c>
      <c r="FD29" s="13">
        <f t="shared" si="65"/>
        <v>2.6782599999999999</v>
      </c>
      <c r="FE29" s="2">
        <f t="shared" si="66"/>
        <v>2.7262599999999999</v>
      </c>
      <c r="FF29" s="2">
        <f t="shared" si="67"/>
        <v>2.7492425806451619</v>
      </c>
      <c r="FG29" s="2"/>
      <c r="FH29" s="2"/>
      <c r="FI29" s="2"/>
      <c r="FJ29" s="2"/>
      <c r="FM29" s="12">
        <v>7679</v>
      </c>
      <c r="FN29" s="33">
        <v>1.59605</v>
      </c>
      <c r="FO29" s="34">
        <v>1.61649</v>
      </c>
      <c r="FP29" s="35">
        <v>1.6642699999999999</v>
      </c>
      <c r="FQ29" s="35">
        <v>1.69563</v>
      </c>
      <c r="FR29" s="35">
        <v>1.5528999999999999</v>
      </c>
      <c r="FS29" s="35">
        <v>1.72434</v>
      </c>
      <c r="FT29" s="36">
        <v>1.5645800000000001</v>
      </c>
      <c r="FU29" s="14">
        <f t="shared" si="68"/>
        <v>1.6370183870967738</v>
      </c>
      <c r="FV29" s="15">
        <f t="shared" si="69"/>
        <v>1.5970558064516127</v>
      </c>
      <c r="FW29" s="15">
        <f t="shared" si="70"/>
        <v>1.6152383870967741</v>
      </c>
      <c r="FX29" s="15">
        <f t="shared" si="71"/>
        <v>1.6118519354838707</v>
      </c>
      <c r="FY29" s="15">
        <f t="shared" si="72"/>
        <v>1.6311948387096775</v>
      </c>
      <c r="FZ29" s="16">
        <f t="shared" si="73"/>
        <v>1.6164487096774194</v>
      </c>
      <c r="GA29" s="20">
        <f t="shared" si="74"/>
        <v>8.5720000000000018E-2</v>
      </c>
      <c r="GB29" s="21">
        <f t="shared" si="75"/>
        <v>1.9981290322580558E-2</v>
      </c>
      <c r="GE29" s="12">
        <f t="shared" si="76"/>
        <v>7679</v>
      </c>
      <c r="GF29" s="13">
        <f t="shared" si="77"/>
        <v>1.59605</v>
      </c>
      <c r="GG29" s="2">
        <f t="shared" si="78"/>
        <v>1.61649</v>
      </c>
      <c r="GH29" s="2">
        <f t="shared" si="79"/>
        <v>1.6370183870967738</v>
      </c>
      <c r="GI29" s="2"/>
      <c r="GJ29" s="2"/>
      <c r="GK29" s="2"/>
      <c r="GL29" s="2"/>
      <c r="GO29" s="12">
        <v>7679</v>
      </c>
      <c r="GP29" s="33">
        <v>2.3138000000000001</v>
      </c>
      <c r="GQ29" s="34">
        <v>2.2515100000000001</v>
      </c>
      <c r="GR29" s="35">
        <v>2.3597399999999999</v>
      </c>
      <c r="GS29" s="35">
        <v>2.2772600000000001</v>
      </c>
      <c r="GT29" s="35">
        <v>2.20459</v>
      </c>
      <c r="GU29" s="35">
        <v>2.21028</v>
      </c>
      <c r="GV29" s="36">
        <v>2.1019100000000002</v>
      </c>
      <c r="GW29" s="14">
        <f t="shared" si="80"/>
        <v>2.2594896774193542</v>
      </c>
      <c r="GX29" s="15">
        <f t="shared" si="81"/>
        <v>2.2799377419354827</v>
      </c>
      <c r="GY29" s="15">
        <f t="shared" si="82"/>
        <v>2.2509577419354838</v>
      </c>
      <c r="GZ29" s="15">
        <f t="shared" si="83"/>
        <v>2.2306241935483868</v>
      </c>
      <c r="HA29" s="15">
        <f t="shared" si="84"/>
        <v>2.2320841935483879</v>
      </c>
      <c r="HB29" s="16">
        <f t="shared" si="85"/>
        <v>2.1978570967741935</v>
      </c>
      <c r="HC29" s="20">
        <f t="shared" si="86"/>
        <v>0.12891499999999989</v>
      </c>
      <c r="HD29" s="21">
        <f t="shared" si="87"/>
        <v>4.1040322580644606E-2</v>
      </c>
      <c r="HG29" s="12">
        <f t="shared" si="88"/>
        <v>7679</v>
      </c>
      <c r="HH29" s="13">
        <f t="shared" si="89"/>
        <v>2.3138000000000001</v>
      </c>
      <c r="HI29" s="2">
        <f t="shared" si="90"/>
        <v>2.2515100000000001</v>
      </c>
      <c r="HJ29" s="2">
        <f t="shared" si="91"/>
        <v>2.2594896774193542</v>
      </c>
      <c r="HK29" s="2"/>
      <c r="HL29" s="2"/>
      <c r="HM29" s="2"/>
      <c r="HN29" s="2"/>
    </row>
    <row r="30" spans="1:222" x14ac:dyDescent="0.25">
      <c r="A30" s="12">
        <v>7681</v>
      </c>
      <c r="B30" s="33">
        <v>85.625609999999995</v>
      </c>
      <c r="C30" s="34">
        <v>85.248990000000006</v>
      </c>
      <c r="D30" s="35">
        <v>86.290599999999998</v>
      </c>
      <c r="E30" s="35">
        <v>86.231620000000007</v>
      </c>
      <c r="F30" s="35">
        <v>85.219139999999996</v>
      </c>
      <c r="G30" s="35">
        <v>85.435280000000006</v>
      </c>
      <c r="H30" s="36">
        <v>85.723879999999994</v>
      </c>
      <c r="I30" s="14">
        <f t="shared" si="92"/>
        <v>85.281522258064527</v>
      </c>
      <c r="J30" s="15">
        <f t="shared" si="92"/>
        <v>85.594525806451614</v>
      </c>
      <c r="K30" s="15">
        <f t="shared" si="92"/>
        <v>85.554893548387128</v>
      </c>
      <c r="L30" s="15">
        <f t="shared" si="7"/>
        <v>85.266812903225812</v>
      </c>
      <c r="M30" s="15">
        <f t="shared" si="7"/>
        <v>85.40722225806455</v>
      </c>
      <c r="N30" s="16">
        <f t="shared" si="7"/>
        <v>85.601905483870979</v>
      </c>
      <c r="O30" s="20">
        <f t="shared" si="93"/>
        <v>0.53573000000000093</v>
      </c>
      <c r="P30" s="21">
        <f t="shared" si="94"/>
        <v>0.1675462903225835</v>
      </c>
      <c r="S30" s="12">
        <f t="shared" si="95"/>
        <v>7681</v>
      </c>
      <c r="T30" s="13">
        <f t="shared" si="96"/>
        <v>85.625609999999995</v>
      </c>
      <c r="U30" s="2">
        <f t="shared" si="96"/>
        <v>85.248990000000006</v>
      </c>
      <c r="V30" s="2">
        <f t="shared" si="97"/>
        <v>85.281522258064527</v>
      </c>
      <c r="W30" s="2"/>
      <c r="X30" s="2"/>
      <c r="Y30" s="2"/>
      <c r="Z30" s="2"/>
      <c r="AC30" s="12">
        <v>7681</v>
      </c>
      <c r="AD30" s="33">
        <v>65.746020000000001</v>
      </c>
      <c r="AE30" s="34">
        <v>65.580129999999997</v>
      </c>
      <c r="AF30" s="35">
        <v>65.656279999999995</v>
      </c>
      <c r="AG30" s="35">
        <v>65.799220000000005</v>
      </c>
      <c r="AH30" s="35">
        <v>65.610730000000004</v>
      </c>
      <c r="AI30" s="35">
        <v>65.765119999999996</v>
      </c>
      <c r="AJ30" s="36">
        <v>65.68817</v>
      </c>
      <c r="AK30" s="14">
        <f t="shared" si="8"/>
        <v>65.802980967741917</v>
      </c>
      <c r="AL30" s="15">
        <f t="shared" si="9"/>
        <v>65.676492258064499</v>
      </c>
      <c r="AM30" s="15">
        <f t="shared" si="10"/>
        <v>65.933086129032247</v>
      </c>
      <c r="AN30" s="15">
        <f t="shared" si="11"/>
        <v>65.912041935483856</v>
      </c>
      <c r="AO30" s="15">
        <f t="shared" si="12"/>
        <v>66.019164838709671</v>
      </c>
      <c r="AP30" s="16">
        <f t="shared" si="13"/>
        <v>65.958474193548398</v>
      </c>
      <c r="AQ30" s="20">
        <f t="shared" si="14"/>
        <v>0.10954500000000422</v>
      </c>
      <c r="AR30" s="21">
        <f t="shared" si="15"/>
        <v>0.17133629032258568</v>
      </c>
      <c r="AU30" s="12">
        <f t="shared" si="16"/>
        <v>7681</v>
      </c>
      <c r="AV30" s="13">
        <f t="shared" si="17"/>
        <v>65.746020000000001</v>
      </c>
      <c r="AW30" s="2">
        <f t="shared" si="18"/>
        <v>65.580129999999997</v>
      </c>
      <c r="AX30" s="2">
        <f t="shared" si="19"/>
        <v>65.802980967741917</v>
      </c>
      <c r="AY30" s="2"/>
      <c r="AZ30" s="2"/>
      <c r="BA30" s="2"/>
      <c r="BB30" s="2"/>
      <c r="BE30" s="12">
        <v>7681</v>
      </c>
      <c r="BF30" s="33">
        <v>11.581289999999999</v>
      </c>
      <c r="BG30" s="34">
        <v>11.124320000000001</v>
      </c>
      <c r="BH30" s="35">
        <v>10.803430000000001</v>
      </c>
      <c r="BI30" s="35">
        <v>10.494339999999999</v>
      </c>
      <c r="BJ30" s="35">
        <v>10.876950000000001</v>
      </c>
      <c r="BK30" s="35">
        <v>10.31945</v>
      </c>
      <c r="BL30" s="36">
        <v>10.825390000000001</v>
      </c>
      <c r="BM30" s="14">
        <f t="shared" si="20"/>
        <v>11.268819354838707</v>
      </c>
      <c r="BN30" s="15">
        <f t="shared" si="21"/>
        <v>11.02471032258064</v>
      </c>
      <c r="BO30" s="15">
        <f t="shared" si="22"/>
        <v>10.942714193548385</v>
      </c>
      <c r="BP30" s="15">
        <f t="shared" si="23"/>
        <v>10.954505806451611</v>
      </c>
      <c r="BQ30" s="15">
        <f t="shared" si="24"/>
        <v>10.977408709677416</v>
      </c>
      <c r="BR30" s="16">
        <f t="shared" si="25"/>
        <v>10.787078387096773</v>
      </c>
      <c r="BS30" s="20">
        <f t="shared" si="26"/>
        <v>0.40243500000000054</v>
      </c>
      <c r="BT30" s="21">
        <f t="shared" si="27"/>
        <v>0.24087048387096655</v>
      </c>
      <c r="BW30" s="12">
        <f t="shared" si="28"/>
        <v>7681</v>
      </c>
      <c r="BX30" s="13">
        <f t="shared" si="29"/>
        <v>11.581289999999999</v>
      </c>
      <c r="BY30" s="2">
        <f t="shared" si="30"/>
        <v>11.124320000000001</v>
      </c>
      <c r="BZ30" s="2">
        <f t="shared" si="31"/>
        <v>11.268819354838707</v>
      </c>
      <c r="CA30" s="2"/>
      <c r="CB30" s="2"/>
      <c r="CC30" s="2"/>
      <c r="CD30" s="2"/>
      <c r="CG30" s="12"/>
      <c r="CH30" s="33"/>
      <c r="CI30" s="34"/>
      <c r="CJ30" s="35"/>
      <c r="CK30" s="35"/>
      <c r="CL30" s="35"/>
      <c r="CM30" s="35"/>
      <c r="CN30" s="36"/>
      <c r="CO30" s="14" t="str">
        <f t="shared" si="32"/>
        <v/>
      </c>
      <c r="CP30" s="15" t="str">
        <f t="shared" si="33"/>
        <v/>
      </c>
      <c r="CQ30" s="15" t="str">
        <f t="shared" si="34"/>
        <v/>
      </c>
      <c r="CR30" s="15" t="str">
        <f t="shared" si="35"/>
        <v/>
      </c>
      <c r="CS30" s="15" t="str">
        <f t="shared" si="36"/>
        <v/>
      </c>
      <c r="CT30" s="16" t="str">
        <f t="shared" si="37"/>
        <v/>
      </c>
      <c r="CU30" s="20" t="str">
        <f t="shared" si="38"/>
        <v/>
      </c>
      <c r="CV30" s="21" t="str">
        <f t="shared" si="39"/>
        <v/>
      </c>
      <c r="CY30" s="12">
        <f t="shared" si="40"/>
        <v>0</v>
      </c>
      <c r="CZ30" s="13" t="str">
        <f t="shared" si="41"/>
        <v/>
      </c>
      <c r="DA30" s="2" t="str">
        <f t="shared" si="42"/>
        <v/>
      </c>
      <c r="DB30" s="2" t="str">
        <f t="shared" si="43"/>
        <v/>
      </c>
      <c r="DC30" s="2"/>
      <c r="DD30" s="2"/>
      <c r="DE30" s="2"/>
      <c r="DF30" s="2"/>
      <c r="DI30" s="12">
        <v>7681</v>
      </c>
      <c r="DJ30" s="33">
        <v>12.277329999999999</v>
      </c>
      <c r="DK30" s="34">
        <v>12.191660000000001</v>
      </c>
      <c r="DL30" s="35">
        <v>12.18266</v>
      </c>
      <c r="DM30" s="35">
        <v>12.0898</v>
      </c>
      <c r="DN30" s="35">
        <v>12.34671</v>
      </c>
      <c r="DO30" s="35">
        <v>12.358689999999999</v>
      </c>
      <c r="DP30" s="36">
        <v>12.23338</v>
      </c>
      <c r="DQ30" s="14">
        <f t="shared" si="44"/>
        <v>12.287137419354838</v>
      </c>
      <c r="DR30" s="15">
        <f t="shared" si="45"/>
        <v>12.212639677419354</v>
      </c>
      <c r="DS30" s="15">
        <f t="shared" si="46"/>
        <v>12.24957935483871</v>
      </c>
      <c r="DT30" s="15">
        <f t="shared" si="47"/>
        <v>12.319204838709677</v>
      </c>
      <c r="DU30" s="15">
        <f t="shared" si="48"/>
        <v>12.2989</v>
      </c>
      <c r="DV30" s="16">
        <f t="shared" si="49"/>
        <v>12.25918193548387</v>
      </c>
      <c r="DW30" s="20">
        <f t="shared" si="50"/>
        <v>0.13444499999999948</v>
      </c>
      <c r="DX30" s="21">
        <f t="shared" si="51"/>
        <v>5.3282580645161559E-2</v>
      </c>
      <c r="EA30" s="12">
        <f t="shared" si="52"/>
        <v>7681</v>
      </c>
      <c r="EB30" s="13">
        <f t="shared" si="53"/>
        <v>12.277329999999999</v>
      </c>
      <c r="EC30" s="2">
        <f t="shared" si="54"/>
        <v>12.191660000000001</v>
      </c>
      <c r="ED30" s="2">
        <f t="shared" si="55"/>
        <v>12.287137419354838</v>
      </c>
      <c r="EE30" s="2"/>
      <c r="EF30" s="2"/>
      <c r="EG30" s="2"/>
      <c r="EH30" s="2"/>
      <c r="EK30" s="12">
        <v>7681</v>
      </c>
      <c r="EL30" s="33">
        <v>2.5690599999999999</v>
      </c>
      <c r="EM30" s="34">
        <v>2.5133000000000001</v>
      </c>
      <c r="EN30" s="35">
        <v>2.49925</v>
      </c>
      <c r="EO30" s="35">
        <v>2.4805299999999999</v>
      </c>
      <c r="EP30" s="35">
        <v>2.4987400000000002</v>
      </c>
      <c r="EQ30" s="35">
        <v>2.54223</v>
      </c>
      <c r="ER30" s="36">
        <v>2.48115</v>
      </c>
      <c r="ES30" s="14">
        <f t="shared" si="56"/>
        <v>2.5362825806451621</v>
      </c>
      <c r="ET30" s="15">
        <f t="shared" si="57"/>
        <v>2.5278009677419351</v>
      </c>
      <c r="EU30" s="15">
        <f t="shared" si="58"/>
        <v>2.5060058064516126</v>
      </c>
      <c r="EV30" s="15">
        <f t="shared" si="59"/>
        <v>2.5084361290322579</v>
      </c>
      <c r="EW30" s="15">
        <f t="shared" si="60"/>
        <v>2.5325645161290327</v>
      </c>
      <c r="EX30" s="16">
        <f t="shared" si="61"/>
        <v>2.4992364516129033</v>
      </c>
      <c r="EY30" s="20">
        <f t="shared" si="62"/>
        <v>3.0850000000000044E-2</v>
      </c>
      <c r="EZ30" s="21">
        <f t="shared" si="63"/>
        <v>1.8523064516129395E-2</v>
      </c>
      <c r="FC30" s="12">
        <f t="shared" si="64"/>
        <v>7681</v>
      </c>
      <c r="FD30" s="13">
        <f t="shared" si="65"/>
        <v>2.5690599999999999</v>
      </c>
      <c r="FE30" s="2">
        <f t="shared" si="66"/>
        <v>2.5133000000000001</v>
      </c>
      <c r="FF30" s="2">
        <f t="shared" si="67"/>
        <v>2.5362825806451621</v>
      </c>
      <c r="FG30" s="2"/>
      <c r="FH30" s="2"/>
      <c r="FI30" s="2"/>
      <c r="FJ30" s="2"/>
      <c r="FM30" s="12">
        <v>7681</v>
      </c>
      <c r="FN30" s="33">
        <v>1.6617999999999999</v>
      </c>
      <c r="FO30" s="34">
        <v>1.59446</v>
      </c>
      <c r="FP30" s="35">
        <v>1.81352</v>
      </c>
      <c r="FQ30" s="35">
        <v>1.70041</v>
      </c>
      <c r="FR30" s="35">
        <v>1.56995</v>
      </c>
      <c r="FS30" s="35">
        <v>1.71818</v>
      </c>
      <c r="FT30" s="36">
        <v>1.59928</v>
      </c>
      <c r="FU30" s="14">
        <f t="shared" si="68"/>
        <v>1.6149883870967738</v>
      </c>
      <c r="FV30" s="15">
        <f t="shared" si="69"/>
        <v>1.7463058064516128</v>
      </c>
      <c r="FW30" s="15">
        <f t="shared" si="70"/>
        <v>1.6200183870967741</v>
      </c>
      <c r="FX30" s="15">
        <f t="shared" si="71"/>
        <v>1.6289019354838707</v>
      </c>
      <c r="FY30" s="15">
        <f t="shared" si="72"/>
        <v>1.6250348387096776</v>
      </c>
      <c r="FZ30" s="16">
        <f t="shared" si="73"/>
        <v>1.6511487096774193</v>
      </c>
      <c r="GA30" s="20">
        <f t="shared" si="74"/>
        <v>0.12178500000000003</v>
      </c>
      <c r="GB30" s="21">
        <f t="shared" si="75"/>
        <v>6.5658709677419491E-2</v>
      </c>
      <c r="GE30" s="12">
        <f t="shared" si="76"/>
        <v>7681</v>
      </c>
      <c r="GF30" s="13">
        <f t="shared" si="77"/>
        <v>1.6617999999999999</v>
      </c>
      <c r="GG30" s="2">
        <f t="shared" si="78"/>
        <v>1.59446</v>
      </c>
      <c r="GH30" s="2">
        <f t="shared" si="79"/>
        <v>1.6149883870967738</v>
      </c>
      <c r="GI30" s="2"/>
      <c r="GJ30" s="2"/>
      <c r="GK30" s="2"/>
      <c r="GL30" s="2"/>
      <c r="GO30" s="12">
        <v>7681</v>
      </c>
      <c r="GP30" s="33">
        <v>2.6766399999999999</v>
      </c>
      <c r="GQ30" s="34">
        <v>2.7420399999999998</v>
      </c>
      <c r="GR30" s="35">
        <v>2.8521399999999999</v>
      </c>
      <c r="GS30" s="35">
        <v>2.7793800000000002</v>
      </c>
      <c r="GT30" s="35">
        <v>2.7119800000000001</v>
      </c>
      <c r="GU30" s="35">
        <v>2.7197300000000002</v>
      </c>
      <c r="GV30" s="36">
        <v>2.6598099999999998</v>
      </c>
      <c r="GW30" s="14">
        <f t="shared" si="80"/>
        <v>2.7500196774193539</v>
      </c>
      <c r="GX30" s="15">
        <f t="shared" si="81"/>
        <v>2.7723377419354827</v>
      </c>
      <c r="GY30" s="15">
        <f t="shared" si="82"/>
        <v>2.7530777419354839</v>
      </c>
      <c r="GZ30" s="15">
        <f t="shared" si="83"/>
        <v>2.7380141935483868</v>
      </c>
      <c r="HA30" s="15">
        <f t="shared" si="84"/>
        <v>2.7415341935483881</v>
      </c>
      <c r="HB30" s="16">
        <f t="shared" si="85"/>
        <v>2.7557570967741931</v>
      </c>
      <c r="HC30" s="20">
        <f t="shared" si="86"/>
        <v>9.6165000000000056E-2</v>
      </c>
      <c r="HD30" s="21">
        <f t="shared" si="87"/>
        <v>1.7161774193547918E-2</v>
      </c>
      <c r="HG30" s="12">
        <f t="shared" si="88"/>
        <v>7681</v>
      </c>
      <c r="HH30" s="13">
        <f t="shared" si="89"/>
        <v>2.6766399999999999</v>
      </c>
      <c r="HI30" s="2">
        <f t="shared" si="90"/>
        <v>2.7420399999999998</v>
      </c>
      <c r="HJ30" s="2">
        <f t="shared" si="91"/>
        <v>2.7500196774193539</v>
      </c>
      <c r="HK30" s="2"/>
      <c r="HL30" s="2"/>
      <c r="HM30" s="2"/>
      <c r="HN30" s="2"/>
    </row>
    <row r="31" spans="1:222" x14ac:dyDescent="0.25">
      <c r="A31" s="12">
        <v>7683</v>
      </c>
      <c r="B31" s="33">
        <v>89.549719999999994</v>
      </c>
      <c r="C31" s="34">
        <v>89.644069999999999</v>
      </c>
      <c r="D31" s="35">
        <v>90.339939999999999</v>
      </c>
      <c r="E31" s="35">
        <v>90.611069999999998</v>
      </c>
      <c r="F31" s="35">
        <v>89.510589999999993</v>
      </c>
      <c r="G31" s="35">
        <v>89.498540000000006</v>
      </c>
      <c r="H31" s="36">
        <v>89.728669999999994</v>
      </c>
      <c r="I31" s="14">
        <f t="shared" si="92"/>
        <v>89.67660225806452</v>
      </c>
      <c r="J31" s="15">
        <f t="shared" si="92"/>
        <v>89.643865806451615</v>
      </c>
      <c r="K31" s="15">
        <f t="shared" si="92"/>
        <v>89.934343548387119</v>
      </c>
      <c r="L31" s="15">
        <f t="shared" si="7"/>
        <v>89.55826290322581</v>
      </c>
      <c r="M31" s="15">
        <f t="shared" si="7"/>
        <v>89.47048225806455</v>
      </c>
      <c r="N31" s="16">
        <f t="shared" si="7"/>
        <v>89.606695483870979</v>
      </c>
      <c r="O31" s="20">
        <f t="shared" si="93"/>
        <v>0.55626499999999623</v>
      </c>
      <c r="P31" s="21">
        <f t="shared" si="94"/>
        <v>0.23193064516128459</v>
      </c>
      <c r="S31" s="12">
        <f t="shared" si="95"/>
        <v>7683</v>
      </c>
      <c r="T31" s="13">
        <f t="shared" si="96"/>
        <v>89.549719999999994</v>
      </c>
      <c r="U31" s="2">
        <f t="shared" si="96"/>
        <v>89.644069999999999</v>
      </c>
      <c r="V31" s="2">
        <f t="shared" si="97"/>
        <v>89.67660225806452</v>
      </c>
      <c r="W31" s="2"/>
      <c r="X31" s="2"/>
      <c r="Y31" s="2"/>
      <c r="Z31" s="2"/>
      <c r="AC31" s="12">
        <v>7683</v>
      </c>
      <c r="AD31" s="33">
        <v>65.669319999999999</v>
      </c>
      <c r="AE31" s="34">
        <v>64.94435</v>
      </c>
      <c r="AF31" s="35">
        <v>65.198269999999994</v>
      </c>
      <c r="AG31" s="35">
        <v>65.108549999999994</v>
      </c>
      <c r="AH31" s="35">
        <v>64.93092</v>
      </c>
      <c r="AI31" s="35">
        <v>65.009770000000003</v>
      </c>
      <c r="AJ31" s="36">
        <v>64.947959999999995</v>
      </c>
      <c r="AK31" s="14">
        <f t="shared" si="8"/>
        <v>65.16720096774192</v>
      </c>
      <c r="AL31" s="15">
        <f t="shared" si="9"/>
        <v>65.218482258064498</v>
      </c>
      <c r="AM31" s="15">
        <f t="shared" si="10"/>
        <v>65.242416129032236</v>
      </c>
      <c r="AN31" s="15">
        <f t="shared" si="11"/>
        <v>65.232231935483853</v>
      </c>
      <c r="AO31" s="15">
        <f t="shared" si="12"/>
        <v>65.263814838709678</v>
      </c>
      <c r="AP31" s="16">
        <f t="shared" si="13"/>
        <v>65.218264193548393</v>
      </c>
      <c r="AQ31" s="20">
        <f t="shared" si="14"/>
        <v>0.13367499999999666</v>
      </c>
      <c r="AR31" s="21">
        <f t="shared" si="15"/>
        <v>4.8306935483878988E-2</v>
      </c>
      <c r="AU31" s="12">
        <f t="shared" si="16"/>
        <v>7683</v>
      </c>
      <c r="AV31" s="13">
        <f t="shared" si="17"/>
        <v>65.669319999999999</v>
      </c>
      <c r="AW31" s="2">
        <f t="shared" si="18"/>
        <v>64.94435</v>
      </c>
      <c r="AX31" s="2">
        <f t="shared" si="19"/>
        <v>65.16720096774192</v>
      </c>
      <c r="AY31" s="2"/>
      <c r="AZ31" s="2"/>
      <c r="BA31" s="2"/>
      <c r="BB31" s="2"/>
      <c r="BE31" s="12">
        <v>7683</v>
      </c>
      <c r="BF31" s="33">
        <v>13.39377</v>
      </c>
      <c r="BG31" s="34">
        <v>13.14016</v>
      </c>
      <c r="BH31" s="35">
        <v>12.320510000000001</v>
      </c>
      <c r="BI31" s="35">
        <v>12.38223</v>
      </c>
      <c r="BJ31" s="35">
        <v>12.50421</v>
      </c>
      <c r="BK31" s="35">
        <v>12.02814</v>
      </c>
      <c r="BL31" s="36">
        <v>12.48569</v>
      </c>
      <c r="BM31" s="14">
        <f t="shared" si="20"/>
        <v>13.284659354838706</v>
      </c>
      <c r="BN31" s="15">
        <f t="shared" si="21"/>
        <v>12.54179032258064</v>
      </c>
      <c r="BO31" s="15">
        <f t="shared" si="22"/>
        <v>12.830604193548385</v>
      </c>
      <c r="BP31" s="15">
        <f t="shared" si="23"/>
        <v>12.58176580645161</v>
      </c>
      <c r="BQ31" s="15">
        <f t="shared" si="24"/>
        <v>12.686098709677417</v>
      </c>
      <c r="BR31" s="16">
        <f t="shared" si="25"/>
        <v>12.447378387096773</v>
      </c>
      <c r="BS31" s="20">
        <f t="shared" si="26"/>
        <v>0.55600999999999967</v>
      </c>
      <c r="BT31" s="21">
        <f t="shared" si="27"/>
        <v>0.41864048387096631</v>
      </c>
      <c r="BW31" s="12">
        <f t="shared" si="28"/>
        <v>7683</v>
      </c>
      <c r="BX31" s="13">
        <f t="shared" si="29"/>
        <v>13.39377</v>
      </c>
      <c r="BY31" s="2">
        <f t="shared" si="30"/>
        <v>13.14016</v>
      </c>
      <c r="BZ31" s="2">
        <f t="shared" si="31"/>
        <v>13.284659354838706</v>
      </c>
      <c r="CA31" s="2"/>
      <c r="CB31" s="2"/>
      <c r="CC31" s="2"/>
      <c r="CD31" s="2"/>
      <c r="CG31" s="12"/>
      <c r="CH31" s="33"/>
      <c r="CI31" s="34"/>
      <c r="CJ31" s="35"/>
      <c r="CK31" s="35"/>
      <c r="CL31" s="35"/>
      <c r="CM31" s="35"/>
      <c r="CN31" s="36"/>
      <c r="CO31" s="14" t="str">
        <f t="shared" si="32"/>
        <v/>
      </c>
      <c r="CP31" s="15" t="str">
        <f t="shared" si="33"/>
        <v/>
      </c>
      <c r="CQ31" s="15" t="str">
        <f t="shared" si="34"/>
        <v/>
      </c>
      <c r="CR31" s="15" t="str">
        <f t="shared" si="35"/>
        <v/>
      </c>
      <c r="CS31" s="15" t="str">
        <f t="shared" si="36"/>
        <v/>
      </c>
      <c r="CT31" s="16" t="str">
        <f t="shared" si="37"/>
        <v/>
      </c>
      <c r="CU31" s="20" t="str">
        <f t="shared" si="38"/>
        <v/>
      </c>
      <c r="CV31" s="21" t="str">
        <f t="shared" si="39"/>
        <v/>
      </c>
      <c r="CY31" s="12">
        <f t="shared" si="40"/>
        <v>0</v>
      </c>
      <c r="CZ31" s="13" t="str">
        <f t="shared" si="41"/>
        <v/>
      </c>
      <c r="DA31" s="2" t="str">
        <f t="shared" si="42"/>
        <v/>
      </c>
      <c r="DB31" s="2" t="str">
        <f t="shared" si="43"/>
        <v/>
      </c>
      <c r="DC31" s="2"/>
      <c r="DD31" s="2"/>
      <c r="DE31" s="2"/>
      <c r="DF31" s="2"/>
      <c r="DI31" s="12">
        <v>7683</v>
      </c>
      <c r="DJ31" s="33">
        <v>11.27894</v>
      </c>
      <c r="DK31" s="34">
        <v>11.221730000000001</v>
      </c>
      <c r="DL31" s="35">
        <v>11.2683</v>
      </c>
      <c r="DM31" s="35">
        <v>11.11548</v>
      </c>
      <c r="DN31" s="35">
        <v>11.413629999999999</v>
      </c>
      <c r="DO31" s="35">
        <v>11.47235</v>
      </c>
      <c r="DP31" s="36">
        <v>11.3171</v>
      </c>
      <c r="DQ31" s="14">
        <f t="shared" si="44"/>
        <v>11.317207419354839</v>
      </c>
      <c r="DR31" s="15">
        <f t="shared" si="45"/>
        <v>11.298279677419353</v>
      </c>
      <c r="DS31" s="15">
        <f t="shared" si="46"/>
        <v>11.27525935483871</v>
      </c>
      <c r="DT31" s="15">
        <f t="shared" si="47"/>
        <v>11.386124838709677</v>
      </c>
      <c r="DU31" s="15">
        <f t="shared" si="48"/>
        <v>11.412560000000001</v>
      </c>
      <c r="DV31" s="16">
        <f t="shared" si="49"/>
        <v>11.342901935483869</v>
      </c>
      <c r="DW31" s="20">
        <f t="shared" si="50"/>
        <v>0.17843500000000034</v>
      </c>
      <c r="DX31" s="21">
        <f t="shared" si="51"/>
        <v>6.8650322580645629E-2</v>
      </c>
      <c r="EA31" s="12">
        <f t="shared" si="52"/>
        <v>7683</v>
      </c>
      <c r="EB31" s="13">
        <f t="shared" si="53"/>
        <v>11.27894</v>
      </c>
      <c r="EC31" s="2">
        <f t="shared" si="54"/>
        <v>11.221730000000001</v>
      </c>
      <c r="ED31" s="2">
        <f t="shared" si="55"/>
        <v>11.317207419354839</v>
      </c>
      <c r="EE31" s="2"/>
      <c r="EF31" s="2"/>
      <c r="EG31" s="2"/>
      <c r="EH31" s="2"/>
      <c r="EK31" s="12">
        <v>7683</v>
      </c>
      <c r="EL31" s="33">
        <v>2.7436600000000002</v>
      </c>
      <c r="EM31" s="34">
        <v>2.6667800000000002</v>
      </c>
      <c r="EN31" s="35">
        <v>2.6588400000000001</v>
      </c>
      <c r="EO31" s="35">
        <v>2.6586799999999999</v>
      </c>
      <c r="EP31" s="35">
        <v>2.6430799999999999</v>
      </c>
      <c r="EQ31" s="35">
        <v>2.6761599999999999</v>
      </c>
      <c r="ER31" s="36">
        <v>2.6270500000000001</v>
      </c>
      <c r="ES31" s="14">
        <f t="shared" si="56"/>
        <v>2.6897625806451622</v>
      </c>
      <c r="ET31" s="15">
        <f t="shared" si="57"/>
        <v>2.6873909677419352</v>
      </c>
      <c r="EU31" s="15">
        <f t="shared" si="58"/>
        <v>2.6841558064516127</v>
      </c>
      <c r="EV31" s="15">
        <f t="shared" si="59"/>
        <v>2.6527761290322576</v>
      </c>
      <c r="EW31" s="15">
        <f t="shared" si="60"/>
        <v>2.6664945161290325</v>
      </c>
      <c r="EX31" s="16">
        <f t="shared" si="61"/>
        <v>2.6451364516129034</v>
      </c>
      <c r="EY31" s="20">
        <f t="shared" si="62"/>
        <v>2.4554999999999882E-2</v>
      </c>
      <c r="EZ31" s="21">
        <f t="shared" si="63"/>
        <v>2.2313064516129355E-2</v>
      </c>
      <c r="FC31" s="12">
        <f t="shared" si="64"/>
        <v>7683</v>
      </c>
      <c r="FD31" s="13">
        <f t="shared" si="65"/>
        <v>2.7436600000000002</v>
      </c>
      <c r="FE31" s="2">
        <f t="shared" si="66"/>
        <v>2.6667800000000002</v>
      </c>
      <c r="FF31" s="2">
        <f t="shared" si="67"/>
        <v>2.6897625806451622</v>
      </c>
      <c r="FG31" s="2"/>
      <c r="FH31" s="2"/>
      <c r="FI31" s="2"/>
      <c r="FJ31" s="2"/>
      <c r="FM31" s="12">
        <v>7683</v>
      </c>
      <c r="FN31" s="33">
        <v>1.8556699999999999</v>
      </c>
      <c r="FO31" s="34">
        <v>1.7931600000000001</v>
      </c>
      <c r="FP31" s="35">
        <v>1.86968</v>
      </c>
      <c r="FQ31" s="35">
        <v>1.8980399999999999</v>
      </c>
      <c r="FR31" s="35">
        <v>1.7370300000000001</v>
      </c>
      <c r="FS31" s="35">
        <v>1.8975599999999999</v>
      </c>
      <c r="FT31" s="36">
        <v>1.7495499999999999</v>
      </c>
      <c r="FU31" s="14">
        <f t="shared" si="68"/>
        <v>1.8136883870967739</v>
      </c>
      <c r="FV31" s="15">
        <f t="shared" si="69"/>
        <v>1.8024658064516128</v>
      </c>
      <c r="FW31" s="15">
        <f t="shared" si="70"/>
        <v>1.8176483870967741</v>
      </c>
      <c r="FX31" s="15">
        <f t="shared" si="71"/>
        <v>1.7959819354838709</v>
      </c>
      <c r="FY31" s="15">
        <f t="shared" si="72"/>
        <v>1.8044148387096774</v>
      </c>
      <c r="FZ31" s="16">
        <f t="shared" si="73"/>
        <v>1.8014187096774192</v>
      </c>
      <c r="GA31" s="20">
        <f t="shared" si="74"/>
        <v>8.0504999999999938E-2</v>
      </c>
      <c r="GB31" s="21">
        <f t="shared" si="75"/>
        <v>1.083322580645163E-2</v>
      </c>
      <c r="GE31" s="12">
        <f t="shared" si="76"/>
        <v>7683</v>
      </c>
      <c r="GF31" s="13">
        <f t="shared" si="77"/>
        <v>1.8556699999999999</v>
      </c>
      <c r="GG31" s="2">
        <f t="shared" si="78"/>
        <v>1.7931600000000001</v>
      </c>
      <c r="GH31" s="2">
        <f t="shared" si="79"/>
        <v>1.8136883870967739</v>
      </c>
      <c r="GI31" s="2"/>
      <c r="GJ31" s="2"/>
      <c r="GK31" s="2"/>
      <c r="GL31" s="2"/>
      <c r="GO31" s="12">
        <v>7683</v>
      </c>
      <c r="GP31" s="33">
        <v>2.7568899999999998</v>
      </c>
      <c r="GQ31" s="34">
        <v>2.9087100000000001</v>
      </c>
      <c r="GR31" s="35">
        <v>2.93377</v>
      </c>
      <c r="GS31" s="35">
        <v>2.94468</v>
      </c>
      <c r="GT31" s="35">
        <v>2.88069</v>
      </c>
      <c r="GU31" s="35">
        <v>2.92693</v>
      </c>
      <c r="GV31" s="36">
        <v>2.8342200000000002</v>
      </c>
      <c r="GW31" s="14">
        <f t="shared" si="80"/>
        <v>2.9166896774193543</v>
      </c>
      <c r="GX31" s="15">
        <f t="shared" si="81"/>
        <v>2.8539677419354827</v>
      </c>
      <c r="GY31" s="15">
        <f t="shared" si="82"/>
        <v>2.9183777419354837</v>
      </c>
      <c r="GZ31" s="15">
        <f t="shared" si="83"/>
        <v>2.9067241935483867</v>
      </c>
      <c r="HA31" s="15">
        <f t="shared" si="84"/>
        <v>2.9487341935483879</v>
      </c>
      <c r="HB31" s="16">
        <f t="shared" si="85"/>
        <v>2.9301670967741935</v>
      </c>
      <c r="HC31" s="20">
        <f t="shared" si="86"/>
        <v>5.522999999999989E-2</v>
      </c>
      <c r="HD31" s="21">
        <f t="shared" si="87"/>
        <v>4.73832258064526E-2</v>
      </c>
      <c r="HG31" s="12">
        <f t="shared" si="88"/>
        <v>7683</v>
      </c>
      <c r="HH31" s="13">
        <f t="shared" si="89"/>
        <v>2.7568899999999998</v>
      </c>
      <c r="HI31" s="2">
        <f t="shared" si="90"/>
        <v>2.9087100000000001</v>
      </c>
      <c r="HJ31" s="2">
        <f t="shared" si="91"/>
        <v>2.9166896774193543</v>
      </c>
      <c r="HK31" s="2"/>
      <c r="HL31" s="2"/>
      <c r="HM31" s="2"/>
      <c r="HN31" s="2"/>
    </row>
    <row r="32" spans="1:222" x14ac:dyDescent="0.25">
      <c r="A32" s="12">
        <v>7687</v>
      </c>
      <c r="B32" s="33">
        <v>85.219570000000004</v>
      </c>
      <c r="C32" s="34">
        <v>84.934359999999998</v>
      </c>
      <c r="D32" s="35">
        <v>85.821430000000007</v>
      </c>
      <c r="E32" s="35">
        <v>85.971149999999994</v>
      </c>
      <c r="F32" s="35">
        <v>85.078440000000001</v>
      </c>
      <c r="G32" s="35">
        <v>85.1203</v>
      </c>
      <c r="H32" s="36">
        <v>85.505629999999996</v>
      </c>
      <c r="I32" s="14">
        <f t="shared" si="92"/>
        <v>84.966892258064519</v>
      </c>
      <c r="J32" s="15">
        <f t="shared" si="92"/>
        <v>85.125355806451623</v>
      </c>
      <c r="K32" s="15">
        <f t="shared" si="92"/>
        <v>85.294423548387115</v>
      </c>
      <c r="L32" s="15">
        <f t="shared" si="7"/>
        <v>85.126112903225817</v>
      </c>
      <c r="M32" s="15">
        <f t="shared" si="7"/>
        <v>85.092242258064545</v>
      </c>
      <c r="N32" s="16">
        <f t="shared" si="7"/>
        <v>85.383655483870982</v>
      </c>
      <c r="O32" s="20">
        <f t="shared" si="93"/>
        <v>0.51839499999999816</v>
      </c>
      <c r="P32" s="21">
        <f t="shared" si="94"/>
        <v>0.20838161290323143</v>
      </c>
      <c r="S32" s="12">
        <f t="shared" si="95"/>
        <v>7687</v>
      </c>
      <c r="T32" s="13">
        <f t="shared" si="96"/>
        <v>85.219570000000004</v>
      </c>
      <c r="U32" s="2">
        <f t="shared" si="96"/>
        <v>84.934359999999998</v>
      </c>
      <c r="V32" s="2">
        <f t="shared" si="97"/>
        <v>84.966892258064519</v>
      </c>
      <c r="W32" s="2"/>
      <c r="X32" s="2"/>
      <c r="Y32" s="2"/>
      <c r="Z32" s="2"/>
      <c r="AC32" s="12">
        <v>7687</v>
      </c>
      <c r="AD32" s="33">
        <v>65.113280000000003</v>
      </c>
      <c r="AE32" s="34">
        <v>65.11609</v>
      </c>
      <c r="AF32" s="35">
        <v>65.189239999999998</v>
      </c>
      <c r="AG32" s="35">
        <v>65.157579999999996</v>
      </c>
      <c r="AH32" s="35">
        <v>65.067120000000003</v>
      </c>
      <c r="AI32" s="35">
        <v>65.169569999999993</v>
      </c>
      <c r="AJ32" s="36">
        <v>65.137330000000006</v>
      </c>
      <c r="AK32" s="14">
        <f t="shared" si="8"/>
        <v>65.33894096774192</v>
      </c>
      <c r="AL32" s="15">
        <f t="shared" si="9"/>
        <v>65.209452258064502</v>
      </c>
      <c r="AM32" s="15">
        <f t="shared" si="10"/>
        <v>65.291446129032238</v>
      </c>
      <c r="AN32" s="15">
        <f t="shared" si="11"/>
        <v>65.368431935483855</v>
      </c>
      <c r="AO32" s="15">
        <f t="shared" si="12"/>
        <v>65.423614838709668</v>
      </c>
      <c r="AP32" s="16">
        <f t="shared" si="13"/>
        <v>65.407634193548404</v>
      </c>
      <c r="AQ32" s="20">
        <f t="shared" si="14"/>
        <v>6.1059999999997672E-2</v>
      </c>
      <c r="AR32" s="21">
        <f t="shared" si="15"/>
        <v>0.10708129032258284</v>
      </c>
      <c r="AU32" s="12">
        <f t="shared" si="16"/>
        <v>7687</v>
      </c>
      <c r="AV32" s="13">
        <f t="shared" si="17"/>
        <v>65.113280000000003</v>
      </c>
      <c r="AW32" s="2">
        <f t="shared" si="18"/>
        <v>65.11609</v>
      </c>
      <c r="AX32" s="2">
        <f t="shared" si="19"/>
        <v>65.33894096774192</v>
      </c>
      <c r="AY32" s="2"/>
      <c r="AZ32" s="2"/>
      <c r="BA32" s="2"/>
      <c r="BB32" s="2"/>
      <c r="BE32" s="12">
        <v>7687</v>
      </c>
      <c r="BF32" s="33">
        <v>13.30969</v>
      </c>
      <c r="BG32" s="34">
        <v>13.085240000000001</v>
      </c>
      <c r="BH32" s="35">
        <v>12.793939999999999</v>
      </c>
      <c r="BI32" s="35">
        <v>12.76872</v>
      </c>
      <c r="BJ32" s="35">
        <v>12.623469999999999</v>
      </c>
      <c r="BK32" s="35">
        <v>12.344379999999999</v>
      </c>
      <c r="BL32" s="36">
        <v>12.687099999999999</v>
      </c>
      <c r="BM32" s="14">
        <f t="shared" si="20"/>
        <v>13.229739354838706</v>
      </c>
      <c r="BN32" s="15">
        <f t="shared" si="21"/>
        <v>13.015220322580639</v>
      </c>
      <c r="BO32" s="15">
        <f t="shared" si="22"/>
        <v>13.217094193548386</v>
      </c>
      <c r="BP32" s="15">
        <f t="shared" si="23"/>
        <v>12.701025806451609</v>
      </c>
      <c r="BQ32" s="15">
        <f t="shared" si="24"/>
        <v>13.002338709677415</v>
      </c>
      <c r="BR32" s="16">
        <f t="shared" si="25"/>
        <v>12.648788387096772</v>
      </c>
      <c r="BS32" s="20">
        <f t="shared" si="26"/>
        <v>0.3704300000000007</v>
      </c>
      <c r="BT32" s="21">
        <f t="shared" si="27"/>
        <v>0.29047548387096711</v>
      </c>
      <c r="BW32" s="12">
        <f t="shared" si="28"/>
        <v>7687</v>
      </c>
      <c r="BX32" s="13">
        <f t="shared" si="29"/>
        <v>13.30969</v>
      </c>
      <c r="BY32" s="2">
        <f t="shared" si="30"/>
        <v>13.085240000000001</v>
      </c>
      <c r="BZ32" s="2">
        <f t="shared" si="31"/>
        <v>13.229739354838706</v>
      </c>
      <c r="CA32" s="2"/>
      <c r="CB32" s="2"/>
      <c r="CC32" s="2"/>
      <c r="CD32" s="2"/>
      <c r="CG32" s="12"/>
      <c r="CH32" s="33"/>
      <c r="CI32" s="34"/>
      <c r="CJ32" s="35"/>
      <c r="CK32" s="35"/>
      <c r="CL32" s="35"/>
      <c r="CM32" s="35"/>
      <c r="CN32" s="36"/>
      <c r="CO32" s="14" t="str">
        <f t="shared" si="32"/>
        <v/>
      </c>
      <c r="CP32" s="15" t="str">
        <f t="shared" si="33"/>
        <v/>
      </c>
      <c r="CQ32" s="15" t="str">
        <f t="shared" si="34"/>
        <v/>
      </c>
      <c r="CR32" s="15" t="str">
        <f t="shared" si="35"/>
        <v/>
      </c>
      <c r="CS32" s="15" t="str">
        <f t="shared" si="36"/>
        <v/>
      </c>
      <c r="CT32" s="16" t="str">
        <f t="shared" si="37"/>
        <v/>
      </c>
      <c r="CU32" s="20" t="str">
        <f t="shared" si="38"/>
        <v/>
      </c>
      <c r="CV32" s="21" t="str">
        <f t="shared" si="39"/>
        <v/>
      </c>
      <c r="CY32" s="12">
        <f t="shared" si="40"/>
        <v>0</v>
      </c>
      <c r="CZ32" s="13" t="str">
        <f t="shared" si="41"/>
        <v/>
      </c>
      <c r="DA32" s="2" t="str">
        <f t="shared" si="42"/>
        <v/>
      </c>
      <c r="DB32" s="2" t="str">
        <f t="shared" si="43"/>
        <v/>
      </c>
      <c r="DC32" s="2"/>
      <c r="DD32" s="2"/>
      <c r="DE32" s="2"/>
      <c r="DF32" s="2"/>
      <c r="DI32" s="12">
        <v>7687</v>
      </c>
      <c r="DJ32" s="33">
        <v>12.492889999999999</v>
      </c>
      <c r="DK32" s="34">
        <v>12.43736</v>
      </c>
      <c r="DL32" s="35">
        <v>12.465870000000001</v>
      </c>
      <c r="DM32" s="35">
        <v>12.29767</v>
      </c>
      <c r="DN32" s="35">
        <v>12.5892</v>
      </c>
      <c r="DO32" s="35">
        <v>12.6058</v>
      </c>
      <c r="DP32" s="36">
        <v>12.46705</v>
      </c>
      <c r="DQ32" s="14">
        <f t="shared" si="44"/>
        <v>12.532837419354838</v>
      </c>
      <c r="DR32" s="15">
        <f t="shared" si="45"/>
        <v>12.495849677419354</v>
      </c>
      <c r="DS32" s="15">
        <f t="shared" si="46"/>
        <v>12.45744935483871</v>
      </c>
      <c r="DT32" s="15">
        <f t="shared" si="47"/>
        <v>12.561694838709677</v>
      </c>
      <c r="DU32" s="15">
        <f t="shared" si="48"/>
        <v>12.546010000000001</v>
      </c>
      <c r="DV32" s="16">
        <f t="shared" si="49"/>
        <v>12.49285193548387</v>
      </c>
      <c r="DW32" s="20">
        <f t="shared" si="50"/>
        <v>0.15406500000000012</v>
      </c>
      <c r="DX32" s="21">
        <f t="shared" si="51"/>
        <v>5.2122741935483496E-2</v>
      </c>
      <c r="EA32" s="12">
        <f t="shared" si="52"/>
        <v>7687</v>
      </c>
      <c r="EB32" s="13">
        <f t="shared" si="53"/>
        <v>12.492889999999999</v>
      </c>
      <c r="EC32" s="2">
        <f t="shared" si="54"/>
        <v>12.43736</v>
      </c>
      <c r="ED32" s="2">
        <f t="shared" si="55"/>
        <v>12.532837419354838</v>
      </c>
      <c r="EE32" s="2"/>
      <c r="EF32" s="2"/>
      <c r="EG32" s="2"/>
      <c r="EH32" s="2"/>
      <c r="EK32" s="12">
        <v>7687</v>
      </c>
      <c r="EL32" s="33">
        <v>2.6912500000000001</v>
      </c>
      <c r="EM32" s="34">
        <v>2.6911100000000001</v>
      </c>
      <c r="EN32" s="35">
        <v>2.6792500000000001</v>
      </c>
      <c r="EO32" s="35">
        <v>2.68628</v>
      </c>
      <c r="EP32" s="35">
        <v>2.6865600000000001</v>
      </c>
      <c r="EQ32" s="35">
        <v>2.7254499999999999</v>
      </c>
      <c r="ER32" s="36">
        <v>2.6895600000000002</v>
      </c>
      <c r="ES32" s="14">
        <f t="shared" si="56"/>
        <v>2.7140925806451621</v>
      </c>
      <c r="ET32" s="15">
        <f t="shared" si="57"/>
        <v>2.7078009677419352</v>
      </c>
      <c r="EU32" s="15">
        <f t="shared" si="58"/>
        <v>2.7117558064516127</v>
      </c>
      <c r="EV32" s="15">
        <f t="shared" si="59"/>
        <v>2.6962561290322578</v>
      </c>
      <c r="EW32" s="15">
        <f t="shared" si="60"/>
        <v>2.7157845161290326</v>
      </c>
      <c r="EX32" s="16">
        <f t="shared" si="61"/>
        <v>2.7076464516129035</v>
      </c>
      <c r="EY32" s="20">
        <f t="shared" si="62"/>
        <v>2.3099999999999898E-2</v>
      </c>
      <c r="EZ32" s="21">
        <f t="shared" si="63"/>
        <v>9.7641935483874231E-3</v>
      </c>
      <c r="FC32" s="12">
        <f t="shared" si="64"/>
        <v>7687</v>
      </c>
      <c r="FD32" s="13">
        <f t="shared" si="65"/>
        <v>2.6912500000000001</v>
      </c>
      <c r="FE32" s="2">
        <f t="shared" si="66"/>
        <v>2.6911100000000001</v>
      </c>
      <c r="FF32" s="2">
        <f t="shared" si="67"/>
        <v>2.7140925806451621</v>
      </c>
      <c r="FG32" s="2"/>
      <c r="FH32" s="2"/>
      <c r="FI32" s="2"/>
      <c r="FJ32" s="2"/>
      <c r="FM32" s="12">
        <v>7687</v>
      </c>
      <c r="FN32" s="33">
        <v>1.60179</v>
      </c>
      <c r="FO32" s="34">
        <v>1.54043</v>
      </c>
      <c r="FP32" s="35">
        <v>1.74431</v>
      </c>
      <c r="FQ32" s="35">
        <v>1.6733499999999999</v>
      </c>
      <c r="FR32" s="35">
        <v>1.50221</v>
      </c>
      <c r="FS32" s="35">
        <v>1.63639</v>
      </c>
      <c r="FT32" s="36">
        <v>1.54522</v>
      </c>
      <c r="FU32" s="14">
        <f t="shared" si="68"/>
        <v>1.5609583870967738</v>
      </c>
      <c r="FV32" s="15">
        <f t="shared" si="69"/>
        <v>1.6770958064516128</v>
      </c>
      <c r="FW32" s="15">
        <f t="shared" si="70"/>
        <v>1.5929583870967741</v>
      </c>
      <c r="FX32" s="15">
        <f t="shared" si="71"/>
        <v>1.5611619354838708</v>
      </c>
      <c r="FY32" s="15">
        <f t="shared" si="72"/>
        <v>1.5432448387096775</v>
      </c>
      <c r="FZ32" s="16">
        <f t="shared" si="73"/>
        <v>1.5970887096774193</v>
      </c>
      <c r="GA32" s="20">
        <f t="shared" si="74"/>
        <v>0.12104999999999999</v>
      </c>
      <c r="GB32" s="21">
        <f t="shared" si="75"/>
        <v>6.6925483870967639E-2</v>
      </c>
      <c r="GE32" s="12">
        <f t="shared" si="76"/>
        <v>7687</v>
      </c>
      <c r="GF32" s="13">
        <f t="shared" si="77"/>
        <v>1.60179</v>
      </c>
      <c r="GG32" s="2">
        <f t="shared" si="78"/>
        <v>1.54043</v>
      </c>
      <c r="GH32" s="2">
        <f t="shared" si="79"/>
        <v>1.5609583870967738</v>
      </c>
      <c r="GI32" s="2"/>
      <c r="GJ32" s="2"/>
      <c r="GK32" s="2"/>
      <c r="GL32" s="2"/>
      <c r="GO32" s="12">
        <v>7687</v>
      </c>
      <c r="GP32" s="33">
        <v>2.6579700000000002</v>
      </c>
      <c r="GQ32" s="34">
        <v>2.6154500000000001</v>
      </c>
      <c r="GR32" s="35">
        <v>2.7531699999999999</v>
      </c>
      <c r="GS32" s="35">
        <v>2.6995900000000002</v>
      </c>
      <c r="GT32" s="35">
        <v>2.5837400000000001</v>
      </c>
      <c r="GU32" s="35">
        <v>2.5992700000000002</v>
      </c>
      <c r="GV32" s="36">
        <v>2.53653</v>
      </c>
      <c r="GW32" s="14">
        <f t="shared" si="80"/>
        <v>2.6234296774193542</v>
      </c>
      <c r="GX32" s="15">
        <f t="shared" si="81"/>
        <v>2.6733677419354827</v>
      </c>
      <c r="GY32" s="15">
        <f t="shared" si="82"/>
        <v>2.6732877419354839</v>
      </c>
      <c r="GZ32" s="15">
        <f t="shared" si="83"/>
        <v>2.6097741935483869</v>
      </c>
      <c r="HA32" s="15">
        <f t="shared" si="84"/>
        <v>2.6210741935483881</v>
      </c>
      <c r="HB32" s="16">
        <f t="shared" si="85"/>
        <v>2.6324770967741933</v>
      </c>
      <c r="HC32" s="20">
        <f t="shared" si="86"/>
        <v>0.10831999999999997</v>
      </c>
      <c r="HD32" s="21">
        <f t="shared" si="87"/>
        <v>3.1796774193547872E-2</v>
      </c>
      <c r="HG32" s="12">
        <f t="shared" si="88"/>
        <v>7687</v>
      </c>
      <c r="HH32" s="13">
        <f t="shared" si="89"/>
        <v>2.6579700000000002</v>
      </c>
      <c r="HI32" s="2">
        <f t="shared" si="90"/>
        <v>2.6154500000000001</v>
      </c>
      <c r="HJ32" s="2">
        <f t="shared" si="91"/>
        <v>2.6234296774193542</v>
      </c>
      <c r="HK32" s="2"/>
      <c r="HL32" s="2"/>
      <c r="HM32" s="2"/>
      <c r="HN32" s="2"/>
    </row>
    <row r="33" spans="1:222" x14ac:dyDescent="0.25">
      <c r="A33" s="12">
        <v>7939</v>
      </c>
      <c r="B33" s="33">
        <v>85.755219999999994</v>
      </c>
      <c r="C33" s="34">
        <v>85.649180000000001</v>
      </c>
      <c r="D33" s="35">
        <v>86.602400000000003</v>
      </c>
      <c r="E33" s="35">
        <v>86.544049999999999</v>
      </c>
      <c r="F33" s="35">
        <v>85.627529999999993</v>
      </c>
      <c r="G33" s="35">
        <v>85.822829999999996</v>
      </c>
      <c r="H33" s="36">
        <v>85.84469</v>
      </c>
      <c r="I33" s="14">
        <f t="shared" si="92"/>
        <v>85.681712258064522</v>
      </c>
      <c r="J33" s="15">
        <f t="shared" si="92"/>
        <v>85.906325806451619</v>
      </c>
      <c r="K33" s="15">
        <f t="shared" si="92"/>
        <v>85.86732354838712</v>
      </c>
      <c r="L33" s="15">
        <f t="shared" si="7"/>
        <v>85.675202903225809</v>
      </c>
      <c r="M33" s="15">
        <f t="shared" si="7"/>
        <v>85.79477225806454</v>
      </c>
      <c r="N33" s="16">
        <f t="shared" si="7"/>
        <v>85.722715483870985</v>
      </c>
      <c r="O33" s="20">
        <f t="shared" si="93"/>
        <v>0.48743500000000495</v>
      </c>
      <c r="P33" s="21">
        <f t="shared" si="94"/>
        <v>0.11556145161290488</v>
      </c>
      <c r="S33" s="12">
        <f t="shared" si="95"/>
        <v>7939</v>
      </c>
      <c r="T33" s="13">
        <f t="shared" si="96"/>
        <v>85.755219999999994</v>
      </c>
      <c r="U33" s="2">
        <f t="shared" si="96"/>
        <v>85.649180000000001</v>
      </c>
      <c r="V33" s="2">
        <f t="shared" si="97"/>
        <v>85.681712258064522</v>
      </c>
      <c r="W33" s="2"/>
      <c r="X33" s="2"/>
      <c r="Y33" s="2"/>
      <c r="Z33" s="2"/>
      <c r="AC33" s="12">
        <v>7939</v>
      </c>
      <c r="AD33" s="33">
        <v>64.405320000000003</v>
      </c>
      <c r="AE33" s="34">
        <v>63.50544</v>
      </c>
      <c r="AF33" s="35">
        <v>63.467799999999997</v>
      </c>
      <c r="AG33" s="35">
        <v>63.679049999999997</v>
      </c>
      <c r="AH33" s="35">
        <v>63.559710000000003</v>
      </c>
      <c r="AI33" s="35">
        <v>63.620199999999997</v>
      </c>
      <c r="AJ33" s="36">
        <v>63.717260000000003</v>
      </c>
      <c r="AK33" s="14">
        <f t="shared" si="8"/>
        <v>63.72829096774192</v>
      </c>
      <c r="AL33" s="15">
        <f t="shared" si="9"/>
        <v>63.488012258064501</v>
      </c>
      <c r="AM33" s="15">
        <f t="shared" si="10"/>
        <v>63.812916129032239</v>
      </c>
      <c r="AN33" s="15">
        <f t="shared" si="11"/>
        <v>63.861021935483855</v>
      </c>
      <c r="AO33" s="15">
        <f t="shared" si="12"/>
        <v>63.874244838709672</v>
      </c>
      <c r="AP33" s="16">
        <f t="shared" si="13"/>
        <v>63.987564193548401</v>
      </c>
      <c r="AQ33" s="20">
        <f t="shared" si="14"/>
        <v>0.12473000000000312</v>
      </c>
      <c r="AR33" s="21">
        <f t="shared" si="15"/>
        <v>0.24977596774195021</v>
      </c>
      <c r="AU33" s="12">
        <f t="shared" si="16"/>
        <v>7939</v>
      </c>
      <c r="AV33" s="13">
        <f t="shared" si="17"/>
        <v>64.405320000000003</v>
      </c>
      <c r="AW33" s="2">
        <f t="shared" si="18"/>
        <v>63.50544</v>
      </c>
      <c r="AX33" s="2">
        <f t="shared" si="19"/>
        <v>63.72829096774192</v>
      </c>
      <c r="AY33" s="2"/>
      <c r="AZ33" s="2"/>
      <c r="BA33" s="2"/>
      <c r="BB33" s="2"/>
      <c r="BE33" s="12">
        <v>7939</v>
      </c>
      <c r="BF33" s="33">
        <v>14.01501</v>
      </c>
      <c r="BG33" s="34">
        <v>14.566509999999999</v>
      </c>
      <c r="BH33" s="35">
        <v>14.78913</v>
      </c>
      <c r="BI33" s="35">
        <v>14.376580000000001</v>
      </c>
      <c r="BJ33" s="35">
        <v>14.6373</v>
      </c>
      <c r="BK33" s="35">
        <v>14.12039</v>
      </c>
      <c r="BL33" s="36">
        <v>14.905099999999999</v>
      </c>
      <c r="BM33" s="14">
        <f t="shared" si="20"/>
        <v>14.711009354838705</v>
      </c>
      <c r="BN33" s="15">
        <f t="shared" si="21"/>
        <v>15.01041032258064</v>
      </c>
      <c r="BO33" s="15">
        <f t="shared" si="22"/>
        <v>14.824954193548386</v>
      </c>
      <c r="BP33" s="15">
        <f t="shared" si="23"/>
        <v>14.71485580645161</v>
      </c>
      <c r="BQ33" s="15">
        <f t="shared" si="24"/>
        <v>14.778348709677417</v>
      </c>
      <c r="BR33" s="16">
        <f t="shared" si="25"/>
        <v>14.866788387096772</v>
      </c>
      <c r="BS33" s="20">
        <f t="shared" si="26"/>
        <v>0.39235499999999934</v>
      </c>
      <c r="BT33" s="21">
        <f t="shared" si="27"/>
        <v>0.14970048387096746</v>
      </c>
      <c r="BW33" s="12">
        <f t="shared" si="28"/>
        <v>7939</v>
      </c>
      <c r="BX33" s="13">
        <f t="shared" si="29"/>
        <v>14.01501</v>
      </c>
      <c r="BY33" s="2">
        <f t="shared" si="30"/>
        <v>14.566509999999999</v>
      </c>
      <c r="BZ33" s="2">
        <f t="shared" si="31"/>
        <v>14.711009354838705</v>
      </c>
      <c r="CA33" s="2"/>
      <c r="CB33" s="2"/>
      <c r="CC33" s="2"/>
      <c r="CD33" s="2"/>
      <c r="CG33" s="12"/>
      <c r="CH33" s="33"/>
      <c r="CI33" s="34"/>
      <c r="CJ33" s="35"/>
      <c r="CK33" s="35"/>
      <c r="CL33" s="35"/>
      <c r="CM33" s="35"/>
      <c r="CN33" s="36"/>
      <c r="CO33" s="14" t="str">
        <f t="shared" si="32"/>
        <v/>
      </c>
      <c r="CP33" s="15" t="str">
        <f t="shared" si="33"/>
        <v/>
      </c>
      <c r="CQ33" s="15" t="str">
        <f t="shared" si="34"/>
        <v/>
      </c>
      <c r="CR33" s="15" t="str">
        <f t="shared" si="35"/>
        <v/>
      </c>
      <c r="CS33" s="15" t="str">
        <f t="shared" si="36"/>
        <v/>
      </c>
      <c r="CT33" s="16" t="str">
        <f t="shared" si="37"/>
        <v/>
      </c>
      <c r="CU33" s="20" t="str">
        <f t="shared" si="38"/>
        <v/>
      </c>
      <c r="CV33" s="21" t="str">
        <f t="shared" si="39"/>
        <v/>
      </c>
      <c r="CY33" s="12">
        <f t="shared" si="40"/>
        <v>0</v>
      </c>
      <c r="CZ33" s="13" t="str">
        <f t="shared" si="41"/>
        <v/>
      </c>
      <c r="DA33" s="2" t="str">
        <f t="shared" si="42"/>
        <v/>
      </c>
      <c r="DB33" s="2" t="str">
        <f t="shared" si="43"/>
        <v/>
      </c>
      <c r="DC33" s="2"/>
      <c r="DD33" s="2"/>
      <c r="DE33" s="2"/>
      <c r="DF33" s="2"/>
      <c r="DI33" s="12">
        <v>7939</v>
      </c>
      <c r="DJ33" s="33">
        <v>12.44952</v>
      </c>
      <c r="DK33" s="34">
        <v>12.3736</v>
      </c>
      <c r="DL33" s="35">
        <v>12.42916</v>
      </c>
      <c r="DM33" s="35">
        <v>12.285349999999999</v>
      </c>
      <c r="DN33" s="35">
        <v>12.451499999999999</v>
      </c>
      <c r="DO33" s="35">
        <v>12.47339</v>
      </c>
      <c r="DP33" s="36">
        <v>12.39612</v>
      </c>
      <c r="DQ33" s="14">
        <f t="shared" si="44"/>
        <v>12.469077419354837</v>
      </c>
      <c r="DR33" s="15">
        <f t="shared" si="45"/>
        <v>12.459139677419353</v>
      </c>
      <c r="DS33" s="15">
        <f t="shared" si="46"/>
        <v>12.445129354838709</v>
      </c>
      <c r="DT33" s="15">
        <f t="shared" si="47"/>
        <v>12.423994838709676</v>
      </c>
      <c r="DU33" s="15">
        <f t="shared" si="48"/>
        <v>12.413600000000001</v>
      </c>
      <c r="DV33" s="16">
        <f t="shared" si="49"/>
        <v>12.421921935483869</v>
      </c>
      <c r="DW33" s="20">
        <f t="shared" si="50"/>
        <v>9.4020000000000437E-2</v>
      </c>
      <c r="DX33" s="21">
        <f t="shared" si="51"/>
        <v>2.7738709677418427E-2</v>
      </c>
      <c r="EA33" s="12">
        <f t="shared" si="52"/>
        <v>7939</v>
      </c>
      <c r="EB33" s="13">
        <f t="shared" si="53"/>
        <v>12.44952</v>
      </c>
      <c r="EC33" s="2">
        <f t="shared" si="54"/>
        <v>12.3736</v>
      </c>
      <c r="ED33" s="2">
        <f t="shared" si="55"/>
        <v>12.469077419354837</v>
      </c>
      <c r="EE33" s="2"/>
      <c r="EF33" s="2"/>
      <c r="EG33" s="2"/>
      <c r="EH33" s="2"/>
      <c r="EK33" s="12">
        <v>7939</v>
      </c>
      <c r="EL33" s="33">
        <v>2.6918899999999999</v>
      </c>
      <c r="EM33" s="34">
        <v>2.8075399999999999</v>
      </c>
      <c r="EN33" s="35">
        <v>2.8094100000000002</v>
      </c>
      <c r="EO33" s="35">
        <v>2.7906200000000001</v>
      </c>
      <c r="EP33" s="35">
        <v>2.8272599999999999</v>
      </c>
      <c r="EQ33" s="35">
        <v>2.84212</v>
      </c>
      <c r="ER33" s="36">
        <v>2.82674</v>
      </c>
      <c r="ES33" s="14">
        <f t="shared" si="56"/>
        <v>2.8305225806451619</v>
      </c>
      <c r="ET33" s="15">
        <f t="shared" si="57"/>
        <v>2.8379609677419353</v>
      </c>
      <c r="EU33" s="15">
        <f t="shared" si="58"/>
        <v>2.8160958064516128</v>
      </c>
      <c r="EV33" s="15">
        <f t="shared" si="59"/>
        <v>2.8369561290322576</v>
      </c>
      <c r="EW33" s="15">
        <f t="shared" si="60"/>
        <v>2.8324545161290327</v>
      </c>
      <c r="EX33" s="16">
        <f t="shared" si="61"/>
        <v>2.8448264516129034</v>
      </c>
      <c r="EY33" s="20">
        <f t="shared" si="62"/>
        <v>2.574999999999994E-2</v>
      </c>
      <c r="EZ33" s="21">
        <f t="shared" si="63"/>
        <v>1.4365322580645268E-2</v>
      </c>
      <c r="FC33" s="12">
        <f t="shared" si="64"/>
        <v>7939</v>
      </c>
      <c r="FD33" s="13">
        <f t="shared" si="65"/>
        <v>2.6918899999999999</v>
      </c>
      <c r="FE33" s="2">
        <f t="shared" si="66"/>
        <v>2.8075399999999999</v>
      </c>
      <c r="FF33" s="2">
        <f t="shared" si="67"/>
        <v>2.8305225806451619</v>
      </c>
      <c r="FG33" s="2"/>
      <c r="FH33" s="2"/>
      <c r="FI33" s="2"/>
      <c r="FJ33" s="2"/>
      <c r="FM33" s="12">
        <v>7939</v>
      </c>
      <c r="FN33" s="33">
        <v>1.6355599999999999</v>
      </c>
      <c r="FO33" s="34">
        <v>1.6465000000000001</v>
      </c>
      <c r="FP33" s="35">
        <v>1.73742</v>
      </c>
      <c r="FQ33" s="35">
        <v>1.7444200000000001</v>
      </c>
      <c r="FR33" s="35">
        <v>1.59731</v>
      </c>
      <c r="FS33" s="35">
        <v>1.7623</v>
      </c>
      <c r="FT33" s="36">
        <v>1.59579</v>
      </c>
      <c r="FU33" s="14">
        <f t="shared" si="68"/>
        <v>1.6670283870967739</v>
      </c>
      <c r="FV33" s="15">
        <f t="shared" si="69"/>
        <v>1.6702058064516128</v>
      </c>
      <c r="FW33" s="15">
        <f t="shared" si="70"/>
        <v>1.6640283870967743</v>
      </c>
      <c r="FX33" s="15">
        <f t="shared" si="71"/>
        <v>1.6562619354838708</v>
      </c>
      <c r="FY33" s="15">
        <f t="shared" si="72"/>
        <v>1.6691548387096775</v>
      </c>
      <c r="FZ33" s="16">
        <f t="shared" si="73"/>
        <v>1.6476587096774193</v>
      </c>
      <c r="GA33" s="20">
        <f t="shared" si="74"/>
        <v>8.3254999999999968E-2</v>
      </c>
      <c r="GB33" s="21">
        <f t="shared" si="75"/>
        <v>1.127354838709671E-2</v>
      </c>
      <c r="GE33" s="12">
        <f t="shared" si="76"/>
        <v>7939</v>
      </c>
      <c r="GF33" s="13">
        <f t="shared" si="77"/>
        <v>1.6355599999999999</v>
      </c>
      <c r="GG33" s="2">
        <f t="shared" si="78"/>
        <v>1.6465000000000001</v>
      </c>
      <c r="GH33" s="2">
        <f t="shared" si="79"/>
        <v>1.6670283870967739</v>
      </c>
      <c r="GI33" s="2"/>
      <c r="GJ33" s="2"/>
      <c r="GK33" s="2"/>
      <c r="GL33" s="2"/>
      <c r="GO33" s="12">
        <v>7939</v>
      </c>
      <c r="GP33" s="33">
        <v>2.18628</v>
      </c>
      <c r="GQ33" s="34">
        <v>2.1905700000000001</v>
      </c>
      <c r="GR33" s="35">
        <v>2.28938</v>
      </c>
      <c r="GS33" s="35">
        <v>2.2120899999999999</v>
      </c>
      <c r="GT33" s="35">
        <v>2.1592899999999999</v>
      </c>
      <c r="GU33" s="35">
        <v>2.1578300000000001</v>
      </c>
      <c r="GV33" s="36">
        <v>2.0660400000000001</v>
      </c>
      <c r="GW33" s="14">
        <f t="shared" si="80"/>
        <v>2.1985496774193543</v>
      </c>
      <c r="GX33" s="15">
        <f t="shared" si="81"/>
        <v>2.2095777419354827</v>
      </c>
      <c r="GY33" s="15">
        <f t="shared" si="82"/>
        <v>2.1857877419354836</v>
      </c>
      <c r="GZ33" s="15">
        <f t="shared" si="83"/>
        <v>2.1853241935483867</v>
      </c>
      <c r="HA33" s="15">
        <f t="shared" si="84"/>
        <v>2.1796341935483881</v>
      </c>
      <c r="HB33" s="16">
        <f t="shared" si="85"/>
        <v>2.1619870967741934</v>
      </c>
      <c r="HC33" s="20">
        <f t="shared" si="86"/>
        <v>0.11166999999999994</v>
      </c>
      <c r="HD33" s="21">
        <f t="shared" si="87"/>
        <v>2.3795322580644651E-2</v>
      </c>
      <c r="HG33" s="12">
        <f t="shared" si="88"/>
        <v>7939</v>
      </c>
      <c r="HH33" s="13">
        <f t="shared" si="89"/>
        <v>2.18628</v>
      </c>
      <c r="HI33" s="2">
        <f t="shared" si="90"/>
        <v>2.1905700000000001</v>
      </c>
      <c r="HJ33" s="2">
        <f t="shared" si="91"/>
        <v>2.1985496774193543</v>
      </c>
      <c r="HK33" s="2"/>
      <c r="HL33" s="2"/>
      <c r="HM33" s="2"/>
      <c r="HN33" s="2"/>
    </row>
    <row r="34" spans="1:222" x14ac:dyDescent="0.25">
      <c r="A34" s="12">
        <v>8019</v>
      </c>
      <c r="B34" s="33">
        <v>86.084900000000005</v>
      </c>
      <c r="C34" s="34">
        <v>86.129320000000007</v>
      </c>
      <c r="D34" s="35">
        <v>87.013170000000002</v>
      </c>
      <c r="E34" s="35">
        <v>86.838660000000004</v>
      </c>
      <c r="F34" s="35">
        <v>86.010900000000007</v>
      </c>
      <c r="G34" s="35">
        <v>86.179159999999996</v>
      </c>
      <c r="H34" s="36">
        <v>86.140749999999997</v>
      </c>
      <c r="I34" s="14">
        <f t="shared" si="92"/>
        <v>86.161852258064528</v>
      </c>
      <c r="J34" s="15">
        <f t="shared" si="92"/>
        <v>86.317095806451619</v>
      </c>
      <c r="K34" s="15">
        <f t="shared" si="92"/>
        <v>86.161933548387125</v>
      </c>
      <c r="L34" s="15">
        <f t="shared" si="7"/>
        <v>86.058572903225823</v>
      </c>
      <c r="M34" s="15">
        <f t="shared" si="7"/>
        <v>86.15110225806454</v>
      </c>
      <c r="N34" s="16">
        <f t="shared" si="7"/>
        <v>86.018775483870982</v>
      </c>
      <c r="O34" s="20">
        <f t="shared" si="93"/>
        <v>0.50113499999999789</v>
      </c>
      <c r="P34" s="21">
        <f t="shared" si="94"/>
        <v>0.14916016129031817</v>
      </c>
      <c r="S34" s="12">
        <f t="shared" si="95"/>
        <v>8019</v>
      </c>
      <c r="T34" s="13">
        <f t="shared" si="96"/>
        <v>86.084900000000005</v>
      </c>
      <c r="U34" s="2">
        <f t="shared" si="96"/>
        <v>86.129320000000007</v>
      </c>
      <c r="V34" s="2">
        <f t="shared" si="97"/>
        <v>86.161852258064528</v>
      </c>
      <c r="W34" s="2"/>
      <c r="X34" s="2"/>
      <c r="Y34" s="2"/>
      <c r="Z34" s="2"/>
      <c r="AC34" s="12">
        <v>8019</v>
      </c>
      <c r="AD34" s="33">
        <v>64.873649999999998</v>
      </c>
      <c r="AE34" s="34">
        <v>64.380579999999995</v>
      </c>
      <c r="AF34" s="35">
        <v>64.434209999999993</v>
      </c>
      <c r="AG34" s="35">
        <v>64.55341</v>
      </c>
      <c r="AH34" s="35">
        <v>64.216909999999999</v>
      </c>
      <c r="AI34" s="35">
        <v>64.433949999999996</v>
      </c>
      <c r="AJ34" s="36">
        <v>64.161240000000006</v>
      </c>
      <c r="AK34" s="14">
        <f t="shared" si="8"/>
        <v>64.603430967741915</v>
      </c>
      <c r="AL34" s="15">
        <f t="shared" si="9"/>
        <v>64.454422258064497</v>
      </c>
      <c r="AM34" s="15">
        <f t="shared" si="10"/>
        <v>64.687276129032242</v>
      </c>
      <c r="AN34" s="15">
        <f t="shared" si="11"/>
        <v>64.518221935483851</v>
      </c>
      <c r="AO34" s="15">
        <f t="shared" si="12"/>
        <v>64.68799483870967</v>
      </c>
      <c r="AP34" s="16">
        <f t="shared" si="13"/>
        <v>64.431544193548405</v>
      </c>
      <c r="AQ34" s="20">
        <f t="shared" si="14"/>
        <v>0.19608499999999651</v>
      </c>
      <c r="AR34" s="21">
        <f t="shared" si="15"/>
        <v>0.12822532258063291</v>
      </c>
      <c r="AU34" s="12">
        <f t="shared" si="16"/>
        <v>8019</v>
      </c>
      <c r="AV34" s="13">
        <f t="shared" si="17"/>
        <v>64.873649999999998</v>
      </c>
      <c r="AW34" s="2">
        <f t="shared" si="18"/>
        <v>64.380579999999995</v>
      </c>
      <c r="AX34" s="2">
        <f t="shared" si="19"/>
        <v>64.603430967741915</v>
      </c>
      <c r="AY34" s="2"/>
      <c r="AZ34" s="2"/>
      <c r="BA34" s="2"/>
      <c r="BB34" s="2"/>
      <c r="BE34" s="12">
        <v>8019</v>
      </c>
      <c r="BF34" s="33">
        <v>13.760210000000001</v>
      </c>
      <c r="BG34" s="34">
        <v>13.985429999999999</v>
      </c>
      <c r="BH34" s="35">
        <v>14.3377</v>
      </c>
      <c r="BI34" s="35">
        <v>13.974600000000001</v>
      </c>
      <c r="BJ34" s="35">
        <v>14.600379999999999</v>
      </c>
      <c r="BK34" s="35">
        <v>13.882160000000001</v>
      </c>
      <c r="BL34" s="36">
        <v>15.001659999999999</v>
      </c>
      <c r="BM34" s="14">
        <f t="shared" si="20"/>
        <v>14.129929354838705</v>
      </c>
      <c r="BN34" s="15">
        <f t="shared" si="21"/>
        <v>14.55898032258064</v>
      </c>
      <c r="BO34" s="15">
        <f t="shared" si="22"/>
        <v>14.422974193548386</v>
      </c>
      <c r="BP34" s="15">
        <f t="shared" si="23"/>
        <v>14.677935806451609</v>
      </c>
      <c r="BQ34" s="15">
        <f t="shared" si="24"/>
        <v>14.540118709677417</v>
      </c>
      <c r="BR34" s="16">
        <f t="shared" si="25"/>
        <v>14.963348387096772</v>
      </c>
      <c r="BS34" s="20">
        <f t="shared" si="26"/>
        <v>0.5597499999999993</v>
      </c>
      <c r="BT34" s="21">
        <f t="shared" si="27"/>
        <v>0.41670951612903373</v>
      </c>
      <c r="BW34" s="12">
        <f t="shared" si="28"/>
        <v>8019</v>
      </c>
      <c r="BX34" s="13">
        <f t="shared" si="29"/>
        <v>13.760210000000001</v>
      </c>
      <c r="BY34" s="2">
        <f t="shared" si="30"/>
        <v>13.985429999999999</v>
      </c>
      <c r="BZ34" s="2">
        <f t="shared" si="31"/>
        <v>14.129929354838705</v>
      </c>
      <c r="CA34" s="2"/>
      <c r="CB34" s="2"/>
      <c r="CC34" s="2"/>
      <c r="CD34" s="2"/>
      <c r="CG34" s="12"/>
      <c r="CH34" s="33"/>
      <c r="CI34" s="34"/>
      <c r="CJ34" s="35"/>
      <c r="CK34" s="35"/>
      <c r="CL34" s="35"/>
      <c r="CM34" s="35"/>
      <c r="CN34" s="36"/>
      <c r="CO34" s="14" t="str">
        <f t="shared" si="32"/>
        <v/>
      </c>
      <c r="CP34" s="15" t="str">
        <f t="shared" si="33"/>
        <v/>
      </c>
      <c r="CQ34" s="15" t="str">
        <f t="shared" si="34"/>
        <v/>
      </c>
      <c r="CR34" s="15" t="str">
        <f t="shared" si="35"/>
        <v/>
      </c>
      <c r="CS34" s="15" t="str">
        <f t="shared" si="36"/>
        <v/>
      </c>
      <c r="CT34" s="16" t="str">
        <f t="shared" si="37"/>
        <v/>
      </c>
      <c r="CU34" s="20" t="str">
        <f t="shared" si="38"/>
        <v/>
      </c>
      <c r="CV34" s="21" t="str">
        <f t="shared" si="39"/>
        <v/>
      </c>
      <c r="CY34" s="12">
        <f t="shared" si="40"/>
        <v>0</v>
      </c>
      <c r="CZ34" s="13" t="str">
        <f t="shared" si="41"/>
        <v/>
      </c>
      <c r="DA34" s="2" t="str">
        <f t="shared" si="42"/>
        <v/>
      </c>
      <c r="DB34" s="2" t="str">
        <f t="shared" si="43"/>
        <v/>
      </c>
      <c r="DC34" s="2"/>
      <c r="DD34" s="2"/>
      <c r="DE34" s="2"/>
      <c r="DF34" s="2"/>
      <c r="DI34" s="12">
        <v>8019</v>
      </c>
      <c r="DJ34" s="33">
        <v>12.29515</v>
      </c>
      <c r="DK34" s="34">
        <v>12.26483</v>
      </c>
      <c r="DL34" s="35">
        <v>12.331160000000001</v>
      </c>
      <c r="DM34" s="35">
        <v>12.209759999999999</v>
      </c>
      <c r="DN34" s="35">
        <v>12.330270000000001</v>
      </c>
      <c r="DO34" s="35">
        <v>12.36618</v>
      </c>
      <c r="DP34" s="36">
        <v>12.321350000000001</v>
      </c>
      <c r="DQ34" s="14">
        <f t="shared" si="44"/>
        <v>12.360307419354838</v>
      </c>
      <c r="DR34" s="15">
        <f t="shared" si="45"/>
        <v>12.361139677419354</v>
      </c>
      <c r="DS34" s="15">
        <f t="shared" si="46"/>
        <v>12.369539354838709</v>
      </c>
      <c r="DT34" s="15">
        <f t="shared" si="47"/>
        <v>12.302764838709678</v>
      </c>
      <c r="DU34" s="15">
        <f t="shared" si="48"/>
        <v>12.30639</v>
      </c>
      <c r="DV34" s="16">
        <f t="shared" si="49"/>
        <v>12.34715193548387</v>
      </c>
      <c r="DW34" s="20">
        <f t="shared" si="50"/>
        <v>7.8210000000000335E-2</v>
      </c>
      <c r="DX34" s="21">
        <f t="shared" si="51"/>
        <v>3.3387258064515812E-2</v>
      </c>
      <c r="EA34" s="12">
        <f t="shared" si="52"/>
        <v>8019</v>
      </c>
      <c r="EB34" s="13">
        <f t="shared" si="53"/>
        <v>12.29515</v>
      </c>
      <c r="EC34" s="2">
        <f t="shared" si="54"/>
        <v>12.26483</v>
      </c>
      <c r="ED34" s="2">
        <f t="shared" si="55"/>
        <v>12.360307419354838</v>
      </c>
      <c r="EE34" s="2"/>
      <c r="EF34" s="2"/>
      <c r="EG34" s="2"/>
      <c r="EH34" s="2"/>
      <c r="EK34" s="12">
        <v>8019</v>
      </c>
      <c r="EL34" s="33">
        <v>2.6231300000000002</v>
      </c>
      <c r="EM34" s="34">
        <v>2.6166999999999998</v>
      </c>
      <c r="EN34" s="35">
        <v>2.6243500000000002</v>
      </c>
      <c r="EO34" s="35">
        <v>2.6190600000000002</v>
      </c>
      <c r="EP34" s="35">
        <v>2.6492499999999999</v>
      </c>
      <c r="EQ34" s="35">
        <v>2.6545899999999998</v>
      </c>
      <c r="ER34" s="36">
        <v>2.6563400000000001</v>
      </c>
      <c r="ES34" s="14">
        <f t="shared" si="56"/>
        <v>2.6396825806451618</v>
      </c>
      <c r="ET34" s="15">
        <f t="shared" si="57"/>
        <v>2.6529009677419353</v>
      </c>
      <c r="EU34" s="15">
        <f t="shared" si="58"/>
        <v>2.6445358064516129</v>
      </c>
      <c r="EV34" s="15">
        <f t="shared" si="59"/>
        <v>2.6589461290322576</v>
      </c>
      <c r="EW34" s="15">
        <f t="shared" si="60"/>
        <v>2.6449245161290325</v>
      </c>
      <c r="EX34" s="16">
        <f t="shared" si="61"/>
        <v>2.6744264516129035</v>
      </c>
      <c r="EY34" s="20">
        <f t="shared" si="62"/>
        <v>1.9820000000000171E-2</v>
      </c>
      <c r="EZ34" s="21">
        <f t="shared" si="63"/>
        <v>1.7371935483870837E-2</v>
      </c>
      <c r="FC34" s="12">
        <f t="shared" si="64"/>
        <v>8019</v>
      </c>
      <c r="FD34" s="13">
        <f t="shared" si="65"/>
        <v>2.6231300000000002</v>
      </c>
      <c r="FE34" s="2">
        <f t="shared" si="66"/>
        <v>2.6166999999999998</v>
      </c>
      <c r="FF34" s="2">
        <f t="shared" si="67"/>
        <v>2.6396825806451618</v>
      </c>
      <c r="FG34" s="2"/>
      <c r="FH34" s="2"/>
      <c r="FI34" s="2"/>
      <c r="FJ34" s="2"/>
      <c r="FM34" s="12">
        <v>8019</v>
      </c>
      <c r="FN34" s="33">
        <v>1.5853999999999999</v>
      </c>
      <c r="FO34" s="34">
        <v>1.5778799999999999</v>
      </c>
      <c r="FP34" s="35">
        <v>1.6754100000000001</v>
      </c>
      <c r="FQ34" s="35">
        <v>1.6852400000000001</v>
      </c>
      <c r="FR34" s="35">
        <v>1.5620400000000001</v>
      </c>
      <c r="FS34" s="35">
        <v>1.70618</v>
      </c>
      <c r="FT34" s="36">
        <v>1.56427</v>
      </c>
      <c r="FU34" s="14">
        <f t="shared" si="68"/>
        <v>1.5984083870967738</v>
      </c>
      <c r="FV34" s="15">
        <f t="shared" si="69"/>
        <v>1.6081958064516129</v>
      </c>
      <c r="FW34" s="15">
        <f t="shared" si="70"/>
        <v>1.6048483870967742</v>
      </c>
      <c r="FX34" s="15">
        <f t="shared" si="71"/>
        <v>1.6209919354838709</v>
      </c>
      <c r="FY34" s="15">
        <f t="shared" si="72"/>
        <v>1.6130348387096776</v>
      </c>
      <c r="FZ34" s="16">
        <f t="shared" si="73"/>
        <v>1.6161387096774193</v>
      </c>
      <c r="GA34" s="20">
        <f t="shared" si="74"/>
        <v>7.2069999999999967E-2</v>
      </c>
      <c r="GB34" s="21">
        <f t="shared" si="75"/>
        <v>1.1291774193548543E-2</v>
      </c>
      <c r="GE34" s="12">
        <f t="shared" si="76"/>
        <v>8019</v>
      </c>
      <c r="GF34" s="13">
        <f t="shared" si="77"/>
        <v>1.5853999999999999</v>
      </c>
      <c r="GG34" s="2">
        <f t="shared" si="78"/>
        <v>1.5778799999999999</v>
      </c>
      <c r="GH34" s="2">
        <f t="shared" si="79"/>
        <v>1.5984083870967738</v>
      </c>
      <c r="GI34" s="2"/>
      <c r="GJ34" s="2"/>
      <c r="GK34" s="2"/>
      <c r="GL34" s="2"/>
      <c r="GO34" s="12">
        <v>8019</v>
      </c>
      <c r="GP34" s="33">
        <v>2.1182500000000002</v>
      </c>
      <c r="GQ34" s="34">
        <v>2.08142</v>
      </c>
      <c r="GR34" s="35">
        <v>2.1873900000000002</v>
      </c>
      <c r="GS34" s="35">
        <v>2.0935800000000002</v>
      </c>
      <c r="GT34" s="35">
        <v>2.0592600000000001</v>
      </c>
      <c r="GU34" s="35">
        <v>2.0294500000000002</v>
      </c>
      <c r="GV34" s="36">
        <v>1.98349</v>
      </c>
      <c r="GW34" s="14">
        <f t="shared" si="80"/>
        <v>2.0893996774193542</v>
      </c>
      <c r="GX34" s="15">
        <f t="shared" si="81"/>
        <v>2.1075877419354829</v>
      </c>
      <c r="GY34" s="15">
        <f t="shared" si="82"/>
        <v>2.067277741935484</v>
      </c>
      <c r="GZ34" s="15">
        <f t="shared" si="83"/>
        <v>2.0852941935483869</v>
      </c>
      <c r="HA34" s="15">
        <f t="shared" si="84"/>
        <v>2.0512541935483881</v>
      </c>
      <c r="HB34" s="16">
        <f t="shared" si="85"/>
        <v>2.0794370967741935</v>
      </c>
      <c r="HC34" s="20">
        <f t="shared" si="86"/>
        <v>0.1019500000000001</v>
      </c>
      <c r="HD34" s="21">
        <f t="shared" si="87"/>
        <v>2.8166774193547406E-2</v>
      </c>
      <c r="HG34" s="12">
        <f t="shared" si="88"/>
        <v>8019</v>
      </c>
      <c r="HH34" s="13">
        <f t="shared" si="89"/>
        <v>2.1182500000000002</v>
      </c>
      <c r="HI34" s="2">
        <f t="shared" si="90"/>
        <v>2.08142</v>
      </c>
      <c r="HJ34" s="2">
        <f t="shared" si="91"/>
        <v>2.0893996774193542</v>
      </c>
      <c r="HK34" s="2"/>
      <c r="HL34" s="2"/>
      <c r="HM34" s="2"/>
      <c r="HN34" s="2"/>
    </row>
    <row r="35" spans="1:222" x14ac:dyDescent="0.25">
      <c r="A35" s="12">
        <v>8211</v>
      </c>
      <c r="B35" s="33">
        <v>88.201909999999998</v>
      </c>
      <c r="C35" s="34">
        <v>88.137339999999995</v>
      </c>
      <c r="D35" s="35">
        <v>89.223020000000005</v>
      </c>
      <c r="E35" s="35">
        <v>89.370069999999998</v>
      </c>
      <c r="F35" s="35">
        <v>88.498949999999994</v>
      </c>
      <c r="G35" s="35">
        <v>88.661590000000004</v>
      </c>
      <c r="H35" s="36">
        <v>88.479619999999997</v>
      </c>
      <c r="I35" s="14">
        <f t="shared" si="92"/>
        <v>88.169872258064515</v>
      </c>
      <c r="J35" s="15">
        <f t="shared" si="92"/>
        <v>88.526945806451621</v>
      </c>
      <c r="K35" s="15">
        <f t="shared" si="92"/>
        <v>88.693343548387119</v>
      </c>
      <c r="L35" s="15">
        <f t="shared" si="7"/>
        <v>88.54662290322581</v>
      </c>
      <c r="M35" s="15">
        <f t="shared" si="7"/>
        <v>88.633532258064548</v>
      </c>
      <c r="N35" s="16">
        <f t="shared" si="7"/>
        <v>88.357645483870982</v>
      </c>
      <c r="O35" s="20">
        <f t="shared" si="93"/>
        <v>0.61636500000000183</v>
      </c>
      <c r="P35" s="21">
        <f t="shared" si="94"/>
        <v>0.26173564516130199</v>
      </c>
      <c r="S35" s="12">
        <f t="shared" si="95"/>
        <v>8211</v>
      </c>
      <c r="T35" s="13">
        <f t="shared" si="96"/>
        <v>88.201909999999998</v>
      </c>
      <c r="U35" s="2">
        <f t="shared" si="96"/>
        <v>88.137339999999995</v>
      </c>
      <c r="V35" s="2">
        <f t="shared" si="97"/>
        <v>88.169872258064515</v>
      </c>
      <c r="W35" s="2"/>
      <c r="X35" s="2"/>
      <c r="Y35" s="2"/>
      <c r="Z35" s="2"/>
      <c r="AC35" s="12">
        <v>8211</v>
      </c>
      <c r="AD35" s="33">
        <v>64.580010000000001</v>
      </c>
      <c r="AE35" s="34">
        <v>63.680199999999999</v>
      </c>
      <c r="AF35" s="35">
        <v>64.617590000000007</v>
      </c>
      <c r="AG35" s="35">
        <v>64.197230000000005</v>
      </c>
      <c r="AH35" s="35">
        <v>64.153030000000001</v>
      </c>
      <c r="AI35" s="35">
        <v>63.688600000000001</v>
      </c>
      <c r="AJ35" s="36">
        <v>64.191749999999999</v>
      </c>
      <c r="AK35" s="14">
        <f t="shared" si="8"/>
        <v>63.903050967741919</v>
      </c>
      <c r="AL35" s="15">
        <f t="shared" si="9"/>
        <v>64.637802258064511</v>
      </c>
      <c r="AM35" s="15">
        <f t="shared" si="10"/>
        <v>64.331096129032247</v>
      </c>
      <c r="AN35" s="15">
        <f t="shared" si="11"/>
        <v>64.454341935483853</v>
      </c>
      <c r="AO35" s="15">
        <f t="shared" si="12"/>
        <v>63.942644838709676</v>
      </c>
      <c r="AP35" s="16">
        <f t="shared" si="13"/>
        <v>64.462054193548397</v>
      </c>
      <c r="AQ35" s="20">
        <f t="shared" si="14"/>
        <v>0.46869500000000386</v>
      </c>
      <c r="AR35" s="21">
        <f t="shared" si="15"/>
        <v>0.36737564516129595</v>
      </c>
      <c r="AU35" s="12">
        <f t="shared" si="16"/>
        <v>8211</v>
      </c>
      <c r="AV35" s="13">
        <f t="shared" si="17"/>
        <v>64.580010000000001</v>
      </c>
      <c r="AW35" s="2">
        <f t="shared" si="18"/>
        <v>63.680199999999999</v>
      </c>
      <c r="AX35" s="2">
        <f t="shared" si="19"/>
        <v>63.903050967741919</v>
      </c>
      <c r="AY35" s="2"/>
      <c r="AZ35" s="2"/>
      <c r="BA35" s="2"/>
      <c r="BB35" s="2"/>
      <c r="BE35" s="12">
        <v>8211</v>
      </c>
      <c r="BF35" s="33">
        <v>16.81467</v>
      </c>
      <c r="BG35" s="34">
        <v>17.262640000000001</v>
      </c>
      <c r="BH35" s="35">
        <v>16.867840000000001</v>
      </c>
      <c r="BI35" s="35">
        <v>16.55228</v>
      </c>
      <c r="BJ35" s="35">
        <v>17.195409999999999</v>
      </c>
      <c r="BK35" s="35">
        <v>16.275500000000001</v>
      </c>
      <c r="BL35" s="36">
        <v>17.09215</v>
      </c>
      <c r="BM35" s="14">
        <f t="shared" si="20"/>
        <v>17.407139354838705</v>
      </c>
      <c r="BN35" s="15">
        <f t="shared" si="21"/>
        <v>17.089120322580641</v>
      </c>
      <c r="BO35" s="15">
        <f t="shared" si="22"/>
        <v>17.000654193548385</v>
      </c>
      <c r="BP35" s="15">
        <f t="shared" si="23"/>
        <v>17.272965806451609</v>
      </c>
      <c r="BQ35" s="15">
        <f t="shared" si="24"/>
        <v>16.933458709677417</v>
      </c>
      <c r="BR35" s="16">
        <f t="shared" si="25"/>
        <v>17.053838387096775</v>
      </c>
      <c r="BS35" s="20">
        <f t="shared" si="26"/>
        <v>0.49357000000000006</v>
      </c>
      <c r="BT35" s="21">
        <f t="shared" si="27"/>
        <v>0.23684032258064391</v>
      </c>
      <c r="BW35" s="12">
        <f t="shared" si="28"/>
        <v>8211</v>
      </c>
      <c r="BX35" s="13">
        <f t="shared" si="29"/>
        <v>16.81467</v>
      </c>
      <c r="BY35" s="2">
        <f t="shared" si="30"/>
        <v>17.262640000000001</v>
      </c>
      <c r="BZ35" s="2">
        <f t="shared" si="31"/>
        <v>17.407139354838705</v>
      </c>
      <c r="CA35" s="2"/>
      <c r="CB35" s="2"/>
      <c r="CC35" s="2"/>
      <c r="CD35" s="2"/>
      <c r="CG35" s="12"/>
      <c r="CH35" s="33"/>
      <c r="CI35" s="34"/>
      <c r="CJ35" s="35"/>
      <c r="CK35" s="35"/>
      <c r="CL35" s="35"/>
      <c r="CM35" s="35"/>
      <c r="CN35" s="36"/>
      <c r="CO35" s="14" t="str">
        <f t="shared" si="32"/>
        <v/>
      </c>
      <c r="CP35" s="15" t="str">
        <f t="shared" si="33"/>
        <v/>
      </c>
      <c r="CQ35" s="15" t="str">
        <f t="shared" si="34"/>
        <v/>
      </c>
      <c r="CR35" s="15" t="str">
        <f t="shared" si="35"/>
        <v/>
      </c>
      <c r="CS35" s="15" t="str">
        <f t="shared" si="36"/>
        <v/>
      </c>
      <c r="CT35" s="16" t="str">
        <f t="shared" si="37"/>
        <v/>
      </c>
      <c r="CU35" s="20" t="str">
        <f t="shared" si="38"/>
        <v/>
      </c>
      <c r="CV35" s="21" t="str">
        <f t="shared" si="39"/>
        <v/>
      </c>
      <c r="CY35" s="12">
        <f t="shared" si="40"/>
        <v>0</v>
      </c>
      <c r="CZ35" s="13" t="str">
        <f t="shared" si="41"/>
        <v/>
      </c>
      <c r="DA35" s="2" t="str">
        <f t="shared" si="42"/>
        <v/>
      </c>
      <c r="DB35" s="2" t="str">
        <f t="shared" si="43"/>
        <v/>
      </c>
      <c r="DC35" s="2"/>
      <c r="DD35" s="2"/>
      <c r="DE35" s="2"/>
      <c r="DF35" s="2"/>
      <c r="DI35" s="12">
        <v>8211</v>
      </c>
      <c r="DJ35" s="33">
        <v>11.7286</v>
      </c>
      <c r="DK35" s="34">
        <v>11.681710000000001</v>
      </c>
      <c r="DL35" s="35">
        <v>11.715619999999999</v>
      </c>
      <c r="DM35" s="35">
        <v>11.56198</v>
      </c>
      <c r="DN35" s="35">
        <v>11.81439</v>
      </c>
      <c r="DO35" s="35">
        <v>11.83057</v>
      </c>
      <c r="DP35" s="36">
        <v>11.7218</v>
      </c>
      <c r="DQ35" s="14">
        <f t="shared" si="44"/>
        <v>11.777187419354838</v>
      </c>
      <c r="DR35" s="15">
        <f t="shared" si="45"/>
        <v>11.745599677419353</v>
      </c>
      <c r="DS35" s="15">
        <f t="shared" si="46"/>
        <v>11.72175935483871</v>
      </c>
      <c r="DT35" s="15">
        <f t="shared" si="47"/>
        <v>11.786884838709677</v>
      </c>
      <c r="DU35" s="15">
        <f t="shared" si="48"/>
        <v>11.77078</v>
      </c>
      <c r="DV35" s="16">
        <f t="shared" si="49"/>
        <v>11.747601935483869</v>
      </c>
      <c r="DW35" s="20">
        <f t="shared" si="50"/>
        <v>0.13429499999999983</v>
      </c>
      <c r="DX35" s="21">
        <f t="shared" si="51"/>
        <v>3.2562741935483253E-2</v>
      </c>
      <c r="EA35" s="12">
        <f t="shared" si="52"/>
        <v>8211</v>
      </c>
      <c r="EB35" s="13">
        <f t="shared" si="53"/>
        <v>11.7286</v>
      </c>
      <c r="EC35" s="2">
        <f t="shared" si="54"/>
        <v>11.681710000000001</v>
      </c>
      <c r="ED35" s="2">
        <f t="shared" si="55"/>
        <v>11.777187419354838</v>
      </c>
      <c r="EE35" s="2"/>
      <c r="EF35" s="2"/>
      <c r="EG35" s="2"/>
      <c r="EH35" s="2"/>
      <c r="EK35" s="12">
        <v>8211</v>
      </c>
      <c r="EL35" s="33">
        <v>3.1620300000000001</v>
      </c>
      <c r="EM35" s="34">
        <v>3.1981899999999999</v>
      </c>
      <c r="EN35" s="35">
        <v>3.1056300000000001</v>
      </c>
      <c r="EO35" s="35">
        <v>3.1594000000000002</v>
      </c>
      <c r="EP35" s="35">
        <v>3.1968000000000001</v>
      </c>
      <c r="EQ35" s="35">
        <v>3.1932399999999999</v>
      </c>
      <c r="ER35" s="36">
        <v>3.1600799999999998</v>
      </c>
      <c r="ES35" s="14">
        <f t="shared" si="56"/>
        <v>3.2211725806451619</v>
      </c>
      <c r="ET35" s="15">
        <f t="shared" si="57"/>
        <v>3.1341809677419352</v>
      </c>
      <c r="EU35" s="15">
        <f t="shared" si="58"/>
        <v>3.1848758064516129</v>
      </c>
      <c r="EV35" s="15">
        <f t="shared" si="59"/>
        <v>3.2064961290322578</v>
      </c>
      <c r="EW35" s="15">
        <f t="shared" si="60"/>
        <v>3.1835745161290325</v>
      </c>
      <c r="EX35" s="16">
        <f t="shared" si="61"/>
        <v>3.1781664516129031</v>
      </c>
      <c r="EY35" s="20">
        <f t="shared" si="62"/>
        <v>4.6279999999999877E-2</v>
      </c>
      <c r="EZ35" s="21">
        <f t="shared" si="63"/>
        <v>4.3495806451613328E-2</v>
      </c>
      <c r="FC35" s="12">
        <f t="shared" si="64"/>
        <v>8211</v>
      </c>
      <c r="FD35" s="13">
        <f t="shared" si="65"/>
        <v>3.1620300000000001</v>
      </c>
      <c r="FE35" s="2">
        <f t="shared" si="66"/>
        <v>3.1981899999999999</v>
      </c>
      <c r="FF35" s="2">
        <f t="shared" si="67"/>
        <v>3.2211725806451619</v>
      </c>
      <c r="FG35" s="2"/>
      <c r="FH35" s="2"/>
      <c r="FI35" s="2"/>
      <c r="FJ35" s="2"/>
      <c r="FM35" s="12">
        <v>8211</v>
      </c>
      <c r="FN35" s="33">
        <v>1.8692800000000001</v>
      </c>
      <c r="FO35" s="34">
        <v>1.90412</v>
      </c>
      <c r="FP35" s="35">
        <v>1.8846700000000001</v>
      </c>
      <c r="FQ35" s="35">
        <v>2.0184299999999999</v>
      </c>
      <c r="FR35" s="35">
        <v>1.82772</v>
      </c>
      <c r="FS35" s="35">
        <v>2.0210400000000002</v>
      </c>
      <c r="FT35" s="36">
        <v>1.8489500000000001</v>
      </c>
      <c r="FU35" s="14">
        <f t="shared" si="68"/>
        <v>1.9246483870967739</v>
      </c>
      <c r="FV35" s="15">
        <f t="shared" si="69"/>
        <v>1.8174558064516129</v>
      </c>
      <c r="FW35" s="15">
        <f t="shared" si="70"/>
        <v>1.9380383870967741</v>
      </c>
      <c r="FX35" s="15">
        <f t="shared" si="71"/>
        <v>1.8866719354838708</v>
      </c>
      <c r="FY35" s="15">
        <f t="shared" si="72"/>
        <v>1.9278948387096777</v>
      </c>
      <c r="FZ35" s="16">
        <f t="shared" si="73"/>
        <v>1.9008187096774194</v>
      </c>
      <c r="GA35" s="20">
        <f t="shared" si="74"/>
        <v>9.6660000000000079E-2</v>
      </c>
      <c r="GB35" s="21">
        <f t="shared" si="75"/>
        <v>6.0291290322580626E-2</v>
      </c>
      <c r="GE35" s="12">
        <f t="shared" si="76"/>
        <v>8211</v>
      </c>
      <c r="GF35" s="13">
        <f t="shared" si="77"/>
        <v>1.8692800000000001</v>
      </c>
      <c r="GG35" s="2">
        <f t="shared" si="78"/>
        <v>1.90412</v>
      </c>
      <c r="GH35" s="2">
        <f t="shared" si="79"/>
        <v>1.9246483870967739</v>
      </c>
      <c r="GI35" s="2"/>
      <c r="GJ35" s="2"/>
      <c r="GK35" s="2"/>
      <c r="GL35" s="2"/>
      <c r="GO35" s="12">
        <v>8211</v>
      </c>
      <c r="GP35" s="33">
        <v>2.2847400000000002</v>
      </c>
      <c r="GQ35" s="34">
        <v>2.3531900000000001</v>
      </c>
      <c r="GR35" s="35">
        <v>2.3641700000000001</v>
      </c>
      <c r="GS35" s="35">
        <v>2.4066700000000001</v>
      </c>
      <c r="GT35" s="35">
        <v>2.2930700000000002</v>
      </c>
      <c r="GU35" s="35">
        <v>2.35419</v>
      </c>
      <c r="GV35" s="36">
        <v>2.21455</v>
      </c>
      <c r="GW35" s="14">
        <f t="shared" si="80"/>
        <v>2.3611696774193542</v>
      </c>
      <c r="GX35" s="15">
        <f t="shared" si="81"/>
        <v>2.2843677419354829</v>
      </c>
      <c r="GY35" s="15">
        <f t="shared" si="82"/>
        <v>2.3803677419354838</v>
      </c>
      <c r="GZ35" s="15">
        <f t="shared" si="83"/>
        <v>2.3191041935483869</v>
      </c>
      <c r="HA35" s="15">
        <f t="shared" si="84"/>
        <v>2.3759941935483879</v>
      </c>
      <c r="HB35" s="16">
        <f t="shared" si="85"/>
        <v>2.3104970967741933</v>
      </c>
      <c r="HC35" s="20">
        <f t="shared" si="86"/>
        <v>9.6060000000000034E-2</v>
      </c>
      <c r="HD35" s="21">
        <f t="shared" si="87"/>
        <v>4.8000000000000487E-2</v>
      </c>
      <c r="HG35" s="12">
        <f t="shared" si="88"/>
        <v>8211</v>
      </c>
      <c r="HH35" s="13">
        <f t="shared" si="89"/>
        <v>2.2847400000000002</v>
      </c>
      <c r="HI35" s="2">
        <f t="shared" si="90"/>
        <v>2.3531900000000001</v>
      </c>
      <c r="HJ35" s="2">
        <f t="shared" si="91"/>
        <v>2.3611696774193542</v>
      </c>
      <c r="HK35" s="2"/>
      <c r="HL35" s="2"/>
      <c r="HM35" s="2"/>
      <c r="HN35" s="2"/>
    </row>
    <row r="36" spans="1:222" x14ac:dyDescent="0.25">
      <c r="A36" s="12">
        <v>8487</v>
      </c>
      <c r="B36" s="33">
        <v>89.504130000000004</v>
      </c>
      <c r="C36" s="34">
        <v>89.279939999999996</v>
      </c>
      <c r="D36" s="35">
        <v>90.229399999999998</v>
      </c>
      <c r="E36" s="35">
        <v>90.524900000000002</v>
      </c>
      <c r="F36" s="35">
        <v>89.475290000000001</v>
      </c>
      <c r="G36" s="35">
        <v>89.614180000000005</v>
      </c>
      <c r="H36" s="36">
        <v>89.719579999999993</v>
      </c>
      <c r="I36" s="14">
        <f t="shared" si="92"/>
        <v>89.312472258064517</v>
      </c>
      <c r="J36" s="15">
        <f t="shared" si="92"/>
        <v>89.533325806451614</v>
      </c>
      <c r="K36" s="15">
        <f t="shared" si="92"/>
        <v>89.848173548387123</v>
      </c>
      <c r="L36" s="15">
        <f t="shared" si="7"/>
        <v>89.522962903225817</v>
      </c>
      <c r="M36" s="15">
        <f t="shared" si="7"/>
        <v>89.586122258064549</v>
      </c>
      <c r="N36" s="16">
        <f t="shared" si="7"/>
        <v>89.597605483870979</v>
      </c>
      <c r="O36" s="20">
        <f t="shared" si="93"/>
        <v>0.62248000000000303</v>
      </c>
      <c r="P36" s="21">
        <f t="shared" si="94"/>
        <v>0.26785064516130319</v>
      </c>
      <c r="S36" s="12">
        <f t="shared" si="95"/>
        <v>8487</v>
      </c>
      <c r="T36" s="13">
        <f t="shared" si="96"/>
        <v>89.504130000000004</v>
      </c>
      <c r="U36" s="2">
        <f t="shared" si="96"/>
        <v>89.279939999999996</v>
      </c>
      <c r="V36" s="2">
        <f t="shared" si="97"/>
        <v>89.312472258064517</v>
      </c>
      <c r="W36" s="2"/>
      <c r="X36" s="2"/>
      <c r="Y36" s="2"/>
      <c r="Z36" s="2"/>
      <c r="AC36" s="12">
        <v>8487</v>
      </c>
      <c r="AD36" s="33">
        <v>65.41968</v>
      </c>
      <c r="AE36" s="34">
        <v>65.137829999999994</v>
      </c>
      <c r="AF36" s="35">
        <v>65.688050000000004</v>
      </c>
      <c r="AG36" s="35">
        <v>65.434950000000001</v>
      </c>
      <c r="AH36" s="35">
        <v>65.507040000000003</v>
      </c>
      <c r="AI36" s="35">
        <v>64.995410000000007</v>
      </c>
      <c r="AJ36" s="36">
        <v>64.998620000000003</v>
      </c>
      <c r="AK36" s="14">
        <f t="shared" si="8"/>
        <v>65.360680967741914</v>
      </c>
      <c r="AL36" s="15">
        <f t="shared" si="9"/>
        <v>65.708262258064508</v>
      </c>
      <c r="AM36" s="15">
        <f t="shared" si="10"/>
        <v>65.568816129032243</v>
      </c>
      <c r="AN36" s="15">
        <f t="shared" si="11"/>
        <v>65.808351935483856</v>
      </c>
      <c r="AO36" s="15">
        <f t="shared" si="12"/>
        <v>65.249454838709681</v>
      </c>
      <c r="AP36" s="16">
        <f t="shared" si="13"/>
        <v>65.268924193548401</v>
      </c>
      <c r="AQ36" s="20">
        <f t="shared" si="14"/>
        <v>0.34631999999999863</v>
      </c>
      <c r="AR36" s="21">
        <f t="shared" si="15"/>
        <v>0.27944854838708721</v>
      </c>
      <c r="AU36" s="12">
        <f t="shared" si="16"/>
        <v>8487</v>
      </c>
      <c r="AV36" s="13">
        <f t="shared" si="17"/>
        <v>65.41968</v>
      </c>
      <c r="AW36" s="2">
        <f t="shared" si="18"/>
        <v>65.137829999999994</v>
      </c>
      <c r="AX36" s="2">
        <f t="shared" si="19"/>
        <v>65.360680967741914</v>
      </c>
      <c r="AY36" s="2"/>
      <c r="AZ36" s="2"/>
      <c r="BA36" s="2"/>
      <c r="BB36" s="2"/>
      <c r="BE36" s="12">
        <v>8487</v>
      </c>
      <c r="BF36" s="33">
        <v>14.52459</v>
      </c>
      <c r="BG36" s="34">
        <v>14.39303</v>
      </c>
      <c r="BH36" s="35">
        <v>13.46442</v>
      </c>
      <c r="BI36" s="35">
        <v>13.533759999999999</v>
      </c>
      <c r="BJ36" s="35">
        <v>13.751749999999999</v>
      </c>
      <c r="BK36" s="35">
        <v>12.99737</v>
      </c>
      <c r="BL36" s="36">
        <v>14.030239999999999</v>
      </c>
      <c r="BM36" s="14">
        <f t="shared" si="20"/>
        <v>14.537529354838705</v>
      </c>
      <c r="BN36" s="15">
        <f t="shared" si="21"/>
        <v>13.68570032258064</v>
      </c>
      <c r="BO36" s="15">
        <f t="shared" si="22"/>
        <v>13.982134193548385</v>
      </c>
      <c r="BP36" s="15">
        <f t="shared" si="23"/>
        <v>13.829305806451609</v>
      </c>
      <c r="BQ36" s="15">
        <f t="shared" si="24"/>
        <v>13.655328709677416</v>
      </c>
      <c r="BR36" s="16">
        <f t="shared" si="25"/>
        <v>13.991928387096772</v>
      </c>
      <c r="BS36" s="20">
        <f t="shared" si="26"/>
        <v>0.69782999999999973</v>
      </c>
      <c r="BT36" s="21">
        <f t="shared" si="27"/>
        <v>0.44110032258064447</v>
      </c>
      <c r="BW36" s="12">
        <f t="shared" si="28"/>
        <v>8487</v>
      </c>
      <c r="BX36" s="13">
        <f t="shared" si="29"/>
        <v>14.52459</v>
      </c>
      <c r="BY36" s="2">
        <f t="shared" si="30"/>
        <v>14.39303</v>
      </c>
      <c r="BZ36" s="2">
        <f t="shared" si="31"/>
        <v>14.537529354838705</v>
      </c>
      <c r="CA36" s="2"/>
      <c r="CB36" s="2"/>
      <c r="CC36" s="2"/>
      <c r="CD36" s="2"/>
      <c r="CG36" s="12"/>
      <c r="CH36" s="33"/>
      <c r="CI36" s="34"/>
      <c r="CJ36" s="35"/>
      <c r="CK36" s="35"/>
      <c r="CL36" s="35"/>
      <c r="CM36" s="35"/>
      <c r="CN36" s="36"/>
      <c r="CO36" s="14" t="str">
        <f t="shared" si="32"/>
        <v/>
      </c>
      <c r="CP36" s="15" t="str">
        <f t="shared" si="33"/>
        <v/>
      </c>
      <c r="CQ36" s="15" t="str">
        <f t="shared" si="34"/>
        <v/>
      </c>
      <c r="CR36" s="15" t="str">
        <f t="shared" si="35"/>
        <v/>
      </c>
      <c r="CS36" s="15" t="str">
        <f t="shared" si="36"/>
        <v/>
      </c>
      <c r="CT36" s="16" t="str">
        <f t="shared" si="37"/>
        <v/>
      </c>
      <c r="CU36" s="20" t="str">
        <f t="shared" si="38"/>
        <v/>
      </c>
      <c r="CV36" s="21" t="str">
        <f t="shared" si="39"/>
        <v/>
      </c>
      <c r="CY36" s="12">
        <f t="shared" si="40"/>
        <v>0</v>
      </c>
      <c r="CZ36" s="13" t="str">
        <f t="shared" si="41"/>
        <v/>
      </c>
      <c r="DA36" s="2" t="str">
        <f t="shared" si="42"/>
        <v/>
      </c>
      <c r="DB36" s="2" t="str">
        <f t="shared" si="43"/>
        <v/>
      </c>
      <c r="DC36" s="2"/>
      <c r="DD36" s="2"/>
      <c r="DE36" s="2"/>
      <c r="DF36" s="2"/>
      <c r="DI36" s="12">
        <v>8487</v>
      </c>
      <c r="DJ36" s="33">
        <v>11.306319999999999</v>
      </c>
      <c r="DK36" s="34">
        <v>11.15704</v>
      </c>
      <c r="DL36" s="35">
        <v>11.219519999999999</v>
      </c>
      <c r="DM36" s="35">
        <v>11.043799999999999</v>
      </c>
      <c r="DN36" s="35">
        <v>11.394539999999999</v>
      </c>
      <c r="DO36" s="35">
        <v>11.4133</v>
      </c>
      <c r="DP36" s="36">
        <v>11.32708</v>
      </c>
      <c r="DQ36" s="14">
        <f t="shared" si="44"/>
        <v>11.252517419354838</v>
      </c>
      <c r="DR36" s="15">
        <f t="shared" si="45"/>
        <v>11.249499677419353</v>
      </c>
      <c r="DS36" s="15">
        <f t="shared" si="46"/>
        <v>11.203579354838709</v>
      </c>
      <c r="DT36" s="15">
        <f t="shared" si="47"/>
        <v>11.367034838709676</v>
      </c>
      <c r="DU36" s="15">
        <f t="shared" si="48"/>
        <v>11.35351</v>
      </c>
      <c r="DV36" s="16">
        <f t="shared" si="49"/>
        <v>11.35288193548387</v>
      </c>
      <c r="DW36" s="20">
        <f t="shared" si="50"/>
        <v>0.18475000000000019</v>
      </c>
      <c r="DX36" s="21">
        <f t="shared" si="51"/>
        <v>8.17277419354836E-2</v>
      </c>
      <c r="EA36" s="12">
        <f t="shared" si="52"/>
        <v>8487</v>
      </c>
      <c r="EB36" s="13">
        <f t="shared" si="53"/>
        <v>11.306319999999999</v>
      </c>
      <c r="EC36" s="2">
        <f t="shared" si="54"/>
        <v>11.15704</v>
      </c>
      <c r="ED36" s="2">
        <f t="shared" si="55"/>
        <v>11.252517419354838</v>
      </c>
      <c r="EE36" s="2"/>
      <c r="EF36" s="2"/>
      <c r="EG36" s="2"/>
      <c r="EH36" s="2"/>
      <c r="EK36" s="12">
        <v>8487</v>
      </c>
      <c r="EL36" s="33">
        <v>2.8288700000000002</v>
      </c>
      <c r="EM36" s="34">
        <v>2.7745199999999999</v>
      </c>
      <c r="EN36" s="35">
        <v>2.7430599999999998</v>
      </c>
      <c r="EO36" s="35">
        <v>2.7592400000000001</v>
      </c>
      <c r="EP36" s="35">
        <v>2.7742399999999998</v>
      </c>
      <c r="EQ36" s="35">
        <v>2.7750400000000002</v>
      </c>
      <c r="ER36" s="36">
        <v>2.7685900000000001</v>
      </c>
      <c r="ES36" s="14">
        <f t="shared" si="56"/>
        <v>2.7975025806451619</v>
      </c>
      <c r="ET36" s="15">
        <f t="shared" si="57"/>
        <v>2.7716109677419349</v>
      </c>
      <c r="EU36" s="15">
        <f t="shared" si="58"/>
        <v>2.7847158064516129</v>
      </c>
      <c r="EV36" s="15">
        <f t="shared" si="59"/>
        <v>2.7839361290322575</v>
      </c>
      <c r="EW36" s="15">
        <f t="shared" si="60"/>
        <v>2.7653745161290328</v>
      </c>
      <c r="EX36" s="16">
        <f t="shared" si="61"/>
        <v>2.7866764516129034</v>
      </c>
      <c r="EY36" s="20">
        <f t="shared" si="62"/>
        <v>1.5990000000000171E-2</v>
      </c>
      <c r="EZ36" s="21">
        <f t="shared" si="63"/>
        <v>1.606403225806452E-2</v>
      </c>
      <c r="FC36" s="12">
        <f t="shared" si="64"/>
        <v>8487</v>
      </c>
      <c r="FD36" s="13">
        <f t="shared" si="65"/>
        <v>2.8288700000000002</v>
      </c>
      <c r="FE36" s="2">
        <f t="shared" si="66"/>
        <v>2.7745199999999999</v>
      </c>
      <c r="FF36" s="2">
        <f t="shared" si="67"/>
        <v>2.7975025806451619</v>
      </c>
      <c r="FG36" s="2"/>
      <c r="FH36" s="2"/>
      <c r="FI36" s="2"/>
      <c r="FJ36" s="2"/>
      <c r="FM36" s="12">
        <v>8487</v>
      </c>
      <c r="FN36" s="33">
        <v>1.8527199999999999</v>
      </c>
      <c r="FO36" s="34">
        <v>1.8196699999999999</v>
      </c>
      <c r="FP36" s="35">
        <v>1.88127</v>
      </c>
      <c r="FQ36" s="35">
        <v>1.9470000000000001</v>
      </c>
      <c r="FR36" s="35">
        <v>1.7818700000000001</v>
      </c>
      <c r="FS36" s="35">
        <v>1.94438</v>
      </c>
      <c r="FT36" s="36">
        <v>1.7792699999999999</v>
      </c>
      <c r="FU36" s="14">
        <f t="shared" si="68"/>
        <v>1.8401983870967737</v>
      </c>
      <c r="FV36" s="15">
        <f t="shared" si="69"/>
        <v>1.8140558064516128</v>
      </c>
      <c r="FW36" s="15">
        <f t="shared" si="70"/>
        <v>1.8666083870967742</v>
      </c>
      <c r="FX36" s="15">
        <f t="shared" si="71"/>
        <v>1.8408219354838709</v>
      </c>
      <c r="FY36" s="15">
        <f t="shared" si="72"/>
        <v>1.8512348387096775</v>
      </c>
      <c r="FZ36" s="16">
        <f t="shared" si="73"/>
        <v>1.8311387096774192</v>
      </c>
      <c r="GA36" s="20">
        <f t="shared" si="74"/>
        <v>8.3865000000000078E-2</v>
      </c>
      <c r="GB36" s="21">
        <f t="shared" si="75"/>
        <v>2.627629032258072E-2</v>
      </c>
      <c r="GE36" s="12">
        <f t="shared" si="76"/>
        <v>8487</v>
      </c>
      <c r="GF36" s="13">
        <f t="shared" si="77"/>
        <v>1.8527199999999999</v>
      </c>
      <c r="GG36" s="2">
        <f t="shared" si="78"/>
        <v>1.8196699999999999</v>
      </c>
      <c r="GH36" s="2">
        <f t="shared" si="79"/>
        <v>1.8401983870967737</v>
      </c>
      <c r="GI36" s="2"/>
      <c r="GJ36" s="2"/>
      <c r="GK36" s="2"/>
      <c r="GL36" s="2"/>
      <c r="GO36" s="12">
        <v>8487</v>
      </c>
      <c r="GP36" s="33">
        <v>2.52061</v>
      </c>
      <c r="GQ36" s="34">
        <v>2.5890300000000002</v>
      </c>
      <c r="GR36" s="35">
        <v>2.5926200000000001</v>
      </c>
      <c r="GS36" s="35">
        <v>2.6260300000000001</v>
      </c>
      <c r="GT36" s="35">
        <v>2.5072399999999999</v>
      </c>
      <c r="GU36" s="35">
        <v>2.6283500000000002</v>
      </c>
      <c r="GV36" s="36">
        <v>2.4996800000000001</v>
      </c>
      <c r="GW36" s="14">
        <f t="shared" si="80"/>
        <v>2.5970096774193543</v>
      </c>
      <c r="GX36" s="15">
        <f t="shared" si="81"/>
        <v>2.5128177419354829</v>
      </c>
      <c r="GY36" s="15">
        <f t="shared" si="82"/>
        <v>2.5997277419354838</v>
      </c>
      <c r="GZ36" s="15">
        <f t="shared" si="83"/>
        <v>2.5332741935483867</v>
      </c>
      <c r="HA36" s="15">
        <f t="shared" si="84"/>
        <v>2.6501541935483881</v>
      </c>
      <c r="HB36" s="16">
        <f t="shared" si="85"/>
        <v>2.5956270967741935</v>
      </c>
      <c r="HC36" s="20">
        <f t="shared" si="86"/>
        <v>6.4335000000000031E-2</v>
      </c>
      <c r="HD36" s="21">
        <f t="shared" si="87"/>
        <v>6.8668225806452599E-2</v>
      </c>
      <c r="HG36" s="12">
        <f t="shared" si="88"/>
        <v>8487</v>
      </c>
      <c r="HH36" s="13">
        <f t="shared" si="89"/>
        <v>2.52061</v>
      </c>
      <c r="HI36" s="2">
        <f t="shared" si="90"/>
        <v>2.5890300000000002</v>
      </c>
      <c r="HJ36" s="2">
        <f t="shared" si="91"/>
        <v>2.5970096774193543</v>
      </c>
      <c r="HK36" s="2"/>
      <c r="HL36" s="2"/>
      <c r="HM36" s="2"/>
      <c r="HN36" s="2"/>
    </row>
    <row r="37" spans="1:222" x14ac:dyDescent="0.25">
      <c r="A37" s="12">
        <v>8488</v>
      </c>
      <c r="B37" s="33">
        <v>89.288539999999998</v>
      </c>
      <c r="C37" s="34">
        <v>89.084479999999999</v>
      </c>
      <c r="D37" s="35">
        <v>89.884680000000003</v>
      </c>
      <c r="E37" s="35">
        <v>90.209890000000001</v>
      </c>
      <c r="F37" s="35">
        <v>89.157769999999999</v>
      </c>
      <c r="G37" s="35">
        <v>89.158270000000002</v>
      </c>
      <c r="H37" s="36">
        <v>89.366129999999998</v>
      </c>
      <c r="I37" s="14">
        <f t="shared" si="92"/>
        <v>89.11701225806452</v>
      </c>
      <c r="J37" s="15">
        <f t="shared" si="92"/>
        <v>89.188605806451619</v>
      </c>
      <c r="K37" s="15">
        <f t="shared" si="92"/>
        <v>89.533163548387122</v>
      </c>
      <c r="L37" s="15">
        <f t="shared" si="7"/>
        <v>89.205442903225816</v>
      </c>
      <c r="M37" s="15">
        <f t="shared" si="7"/>
        <v>89.130212258064546</v>
      </c>
      <c r="N37" s="16">
        <f t="shared" si="7"/>
        <v>89.244155483870983</v>
      </c>
      <c r="O37" s="20">
        <f t="shared" si="93"/>
        <v>0.56270500000000112</v>
      </c>
      <c r="P37" s="21">
        <f t="shared" si="94"/>
        <v>0.20807564516130128</v>
      </c>
      <c r="S37" s="12">
        <f t="shared" si="95"/>
        <v>8488</v>
      </c>
      <c r="T37" s="13">
        <f t="shared" si="96"/>
        <v>89.288539999999998</v>
      </c>
      <c r="U37" s="2">
        <f t="shared" si="96"/>
        <v>89.084479999999999</v>
      </c>
      <c r="V37" s="2">
        <f t="shared" si="97"/>
        <v>89.11701225806452</v>
      </c>
      <c r="W37" s="2"/>
      <c r="X37" s="2"/>
      <c r="Y37" s="2"/>
      <c r="Z37" s="2"/>
      <c r="AC37" s="12">
        <v>8488</v>
      </c>
      <c r="AD37" s="33">
        <v>65.095010000000002</v>
      </c>
      <c r="AE37" s="34">
        <v>65.105509999999995</v>
      </c>
      <c r="AF37" s="35">
        <v>65.433760000000007</v>
      </c>
      <c r="AG37" s="35">
        <v>65.322940000000003</v>
      </c>
      <c r="AH37" s="35">
        <v>65.256280000000004</v>
      </c>
      <c r="AI37" s="35">
        <v>65.135180000000005</v>
      </c>
      <c r="AJ37" s="36">
        <v>65.398899999999998</v>
      </c>
      <c r="AK37" s="14">
        <f t="shared" si="8"/>
        <v>65.328360967741915</v>
      </c>
      <c r="AL37" s="15">
        <f t="shared" si="9"/>
        <v>65.45397225806451</v>
      </c>
      <c r="AM37" s="15">
        <f t="shared" si="10"/>
        <v>65.456806129032245</v>
      </c>
      <c r="AN37" s="15">
        <f t="shared" si="11"/>
        <v>65.557591935483856</v>
      </c>
      <c r="AO37" s="15">
        <f t="shared" si="12"/>
        <v>65.38922483870968</v>
      </c>
      <c r="AP37" s="16">
        <f t="shared" si="13"/>
        <v>65.669204193548396</v>
      </c>
      <c r="AQ37" s="20">
        <f t="shared" si="14"/>
        <v>0.16412500000000563</v>
      </c>
      <c r="AR37" s="21">
        <f t="shared" si="15"/>
        <v>0.17042161290324032</v>
      </c>
      <c r="AU37" s="12">
        <f t="shared" si="16"/>
        <v>8488</v>
      </c>
      <c r="AV37" s="13">
        <f t="shared" si="17"/>
        <v>65.095010000000002</v>
      </c>
      <c r="AW37" s="2">
        <f t="shared" si="18"/>
        <v>65.105509999999995</v>
      </c>
      <c r="AX37" s="2">
        <f t="shared" si="19"/>
        <v>65.328360967741915</v>
      </c>
      <c r="AY37" s="2"/>
      <c r="AZ37" s="2"/>
      <c r="BA37" s="2"/>
      <c r="BB37" s="2"/>
      <c r="BE37" s="12">
        <v>8488</v>
      </c>
      <c r="BF37" s="33">
        <v>12.88579</v>
      </c>
      <c r="BG37" s="34">
        <v>12.95398</v>
      </c>
      <c r="BH37" s="35">
        <v>12.106170000000001</v>
      </c>
      <c r="BI37" s="35">
        <v>12.155760000000001</v>
      </c>
      <c r="BJ37" s="35">
        <v>12.421889999999999</v>
      </c>
      <c r="BK37" s="35">
        <v>11.805199999999999</v>
      </c>
      <c r="BL37" s="36">
        <v>12.539960000000001</v>
      </c>
      <c r="BM37" s="14">
        <f t="shared" si="20"/>
        <v>13.098479354838705</v>
      </c>
      <c r="BN37" s="15">
        <f t="shared" si="21"/>
        <v>12.32745032258064</v>
      </c>
      <c r="BO37" s="15">
        <f t="shared" si="22"/>
        <v>12.604134193548386</v>
      </c>
      <c r="BP37" s="15">
        <f t="shared" si="23"/>
        <v>12.499445806451609</v>
      </c>
      <c r="BQ37" s="15">
        <f t="shared" si="24"/>
        <v>12.463158709677415</v>
      </c>
      <c r="BR37" s="16">
        <f t="shared" si="25"/>
        <v>12.501648387096774</v>
      </c>
      <c r="BS37" s="20">
        <f t="shared" si="26"/>
        <v>0.57439000000000018</v>
      </c>
      <c r="BT37" s="21">
        <f t="shared" si="27"/>
        <v>0.38551451612903254</v>
      </c>
      <c r="BW37" s="12">
        <f t="shared" si="28"/>
        <v>8488</v>
      </c>
      <c r="BX37" s="13">
        <f t="shared" si="29"/>
        <v>12.88579</v>
      </c>
      <c r="BY37" s="2">
        <f t="shared" si="30"/>
        <v>12.95398</v>
      </c>
      <c r="BZ37" s="2">
        <f t="shared" si="31"/>
        <v>13.098479354838705</v>
      </c>
      <c r="CA37" s="2"/>
      <c r="CB37" s="2"/>
      <c r="CC37" s="2"/>
      <c r="CD37" s="2"/>
      <c r="CG37" s="12"/>
      <c r="CH37" s="33"/>
      <c r="CI37" s="34"/>
      <c r="CJ37" s="35"/>
      <c r="CK37" s="35"/>
      <c r="CL37" s="35"/>
      <c r="CM37" s="35"/>
      <c r="CN37" s="36"/>
      <c r="CO37" s="14" t="str">
        <f t="shared" si="32"/>
        <v/>
      </c>
      <c r="CP37" s="15" t="str">
        <f t="shared" si="33"/>
        <v/>
      </c>
      <c r="CQ37" s="15" t="str">
        <f t="shared" si="34"/>
        <v/>
      </c>
      <c r="CR37" s="15" t="str">
        <f t="shared" si="35"/>
        <v/>
      </c>
      <c r="CS37" s="15" t="str">
        <f t="shared" si="36"/>
        <v/>
      </c>
      <c r="CT37" s="16" t="str">
        <f t="shared" si="37"/>
        <v/>
      </c>
      <c r="CU37" s="20" t="str">
        <f t="shared" si="38"/>
        <v/>
      </c>
      <c r="CV37" s="21" t="str">
        <f t="shared" si="39"/>
        <v/>
      </c>
      <c r="CY37" s="12">
        <f t="shared" si="40"/>
        <v>0</v>
      </c>
      <c r="CZ37" s="13" t="str">
        <f t="shared" si="41"/>
        <v/>
      </c>
      <c r="DA37" s="2" t="str">
        <f t="shared" si="42"/>
        <v/>
      </c>
      <c r="DB37" s="2" t="str">
        <f t="shared" si="43"/>
        <v/>
      </c>
      <c r="DC37" s="2"/>
      <c r="DD37" s="2"/>
      <c r="DE37" s="2"/>
      <c r="DF37" s="2"/>
      <c r="DI37" s="12">
        <v>8488</v>
      </c>
      <c r="DJ37" s="33">
        <v>11.341760000000001</v>
      </c>
      <c r="DK37" s="34">
        <v>11.18318</v>
      </c>
      <c r="DL37" s="35">
        <v>11.20997</v>
      </c>
      <c r="DM37" s="35">
        <v>11.08394</v>
      </c>
      <c r="DN37" s="35">
        <v>11.388249999999999</v>
      </c>
      <c r="DO37" s="35">
        <v>11.43784</v>
      </c>
      <c r="DP37" s="36">
        <v>11.260149999999999</v>
      </c>
      <c r="DQ37" s="14">
        <f t="shared" si="44"/>
        <v>11.278657419354838</v>
      </c>
      <c r="DR37" s="15">
        <f t="shared" si="45"/>
        <v>11.239949677419354</v>
      </c>
      <c r="DS37" s="15">
        <f t="shared" si="46"/>
        <v>11.24371935483871</v>
      </c>
      <c r="DT37" s="15">
        <f t="shared" si="47"/>
        <v>11.360744838709676</v>
      </c>
      <c r="DU37" s="15">
        <f t="shared" si="48"/>
        <v>11.37805</v>
      </c>
      <c r="DV37" s="16">
        <f t="shared" si="49"/>
        <v>11.285951935483869</v>
      </c>
      <c r="DW37" s="20">
        <f t="shared" si="50"/>
        <v>0.17694999999999972</v>
      </c>
      <c r="DX37" s="21">
        <f t="shared" si="51"/>
        <v>6.9050161290323153E-2</v>
      </c>
      <c r="EA37" s="12">
        <f t="shared" si="52"/>
        <v>8488</v>
      </c>
      <c r="EB37" s="13">
        <f t="shared" si="53"/>
        <v>11.341760000000001</v>
      </c>
      <c r="EC37" s="2">
        <f t="shared" si="54"/>
        <v>11.18318</v>
      </c>
      <c r="ED37" s="2">
        <f t="shared" si="55"/>
        <v>11.278657419354838</v>
      </c>
      <c r="EE37" s="2"/>
      <c r="EF37" s="2"/>
      <c r="EG37" s="2"/>
      <c r="EH37" s="2"/>
      <c r="EK37" s="12">
        <v>8488</v>
      </c>
      <c r="EL37" s="33">
        <v>2.6625800000000002</v>
      </c>
      <c r="EM37" s="34">
        <v>2.63591</v>
      </c>
      <c r="EN37" s="35">
        <v>2.62277</v>
      </c>
      <c r="EO37" s="35">
        <v>2.62717</v>
      </c>
      <c r="EP37" s="35">
        <v>2.6254599999999999</v>
      </c>
      <c r="EQ37" s="35">
        <v>2.6576200000000001</v>
      </c>
      <c r="ER37" s="36">
        <v>2.6317599999999999</v>
      </c>
      <c r="ES37" s="14">
        <f t="shared" si="56"/>
        <v>2.658892580645162</v>
      </c>
      <c r="ET37" s="15">
        <f t="shared" si="57"/>
        <v>2.6513209677419352</v>
      </c>
      <c r="EU37" s="15">
        <f t="shared" si="58"/>
        <v>2.6526458064516127</v>
      </c>
      <c r="EV37" s="15">
        <f t="shared" si="59"/>
        <v>2.6351561290322576</v>
      </c>
      <c r="EW37" s="15">
        <f t="shared" si="60"/>
        <v>2.6479545161290328</v>
      </c>
      <c r="EX37" s="16">
        <f t="shared" si="61"/>
        <v>2.6498464516129032</v>
      </c>
      <c r="EY37" s="20">
        <f t="shared" si="62"/>
        <v>1.7425000000000024E-2</v>
      </c>
      <c r="EZ37" s="21">
        <f t="shared" si="63"/>
        <v>1.1868225806452193E-2</v>
      </c>
      <c r="FC37" s="12">
        <f t="shared" si="64"/>
        <v>8488</v>
      </c>
      <c r="FD37" s="13">
        <f t="shared" si="65"/>
        <v>2.6625800000000002</v>
      </c>
      <c r="FE37" s="2">
        <f t="shared" si="66"/>
        <v>2.63591</v>
      </c>
      <c r="FF37" s="2">
        <f t="shared" si="67"/>
        <v>2.658892580645162</v>
      </c>
      <c r="FG37" s="2"/>
      <c r="FH37" s="2"/>
      <c r="FI37" s="2"/>
      <c r="FJ37" s="2"/>
      <c r="FM37" s="12">
        <v>8488</v>
      </c>
      <c r="FN37" s="33">
        <v>1.83545</v>
      </c>
      <c r="FO37" s="34">
        <v>1.80237</v>
      </c>
      <c r="FP37" s="35">
        <v>1.8689899999999999</v>
      </c>
      <c r="FQ37" s="35">
        <v>1.92004</v>
      </c>
      <c r="FR37" s="35">
        <v>1.7657700000000001</v>
      </c>
      <c r="FS37" s="35">
        <v>1.9311700000000001</v>
      </c>
      <c r="FT37" s="36">
        <v>1.80471</v>
      </c>
      <c r="FU37" s="14">
        <f t="shared" si="68"/>
        <v>1.8228983870967739</v>
      </c>
      <c r="FV37" s="15">
        <f t="shared" si="69"/>
        <v>1.8017758064516127</v>
      </c>
      <c r="FW37" s="15">
        <f t="shared" si="70"/>
        <v>1.8396483870967741</v>
      </c>
      <c r="FX37" s="15">
        <f t="shared" si="71"/>
        <v>1.8247219354838708</v>
      </c>
      <c r="FY37" s="15">
        <f t="shared" si="72"/>
        <v>1.8380248387096776</v>
      </c>
      <c r="FZ37" s="16">
        <f t="shared" si="73"/>
        <v>1.8565787096774193</v>
      </c>
      <c r="GA37" s="20">
        <f t="shared" si="74"/>
        <v>8.2699999999999996E-2</v>
      </c>
      <c r="GB37" s="21">
        <f t="shared" si="75"/>
        <v>2.7401451612903305E-2</v>
      </c>
      <c r="GE37" s="12">
        <f t="shared" si="76"/>
        <v>8488</v>
      </c>
      <c r="GF37" s="13">
        <f t="shared" si="77"/>
        <v>1.83545</v>
      </c>
      <c r="GG37" s="2">
        <f t="shared" si="78"/>
        <v>1.80237</v>
      </c>
      <c r="GH37" s="2">
        <f t="shared" si="79"/>
        <v>1.8228983870967739</v>
      </c>
      <c r="GI37" s="2"/>
      <c r="GJ37" s="2"/>
      <c r="GK37" s="2"/>
      <c r="GL37" s="2"/>
      <c r="GO37" s="12">
        <v>8488</v>
      </c>
      <c r="GP37" s="33">
        <v>2.7027000000000001</v>
      </c>
      <c r="GQ37" s="34">
        <v>2.77868</v>
      </c>
      <c r="GR37" s="35">
        <v>2.8078599999999998</v>
      </c>
      <c r="GS37" s="35">
        <v>2.8213499999999998</v>
      </c>
      <c r="GT37" s="35">
        <v>2.7339899999999999</v>
      </c>
      <c r="GU37" s="35">
        <v>2.8066</v>
      </c>
      <c r="GV37" s="36">
        <v>2.6866699999999999</v>
      </c>
      <c r="GW37" s="14">
        <f t="shared" si="80"/>
        <v>2.7866596774193542</v>
      </c>
      <c r="GX37" s="15">
        <f t="shared" si="81"/>
        <v>2.7280577419354826</v>
      </c>
      <c r="GY37" s="15">
        <f t="shared" si="82"/>
        <v>2.7950477419354836</v>
      </c>
      <c r="GZ37" s="15">
        <f t="shared" si="83"/>
        <v>2.7600241935483867</v>
      </c>
      <c r="HA37" s="15">
        <f t="shared" si="84"/>
        <v>2.8284041935483879</v>
      </c>
      <c r="HB37" s="16">
        <f t="shared" si="85"/>
        <v>2.7826170967741932</v>
      </c>
      <c r="HC37" s="20">
        <f t="shared" si="86"/>
        <v>6.7339999999999955E-2</v>
      </c>
      <c r="HD37" s="21">
        <f t="shared" si="87"/>
        <v>5.017322580645267E-2</v>
      </c>
      <c r="HG37" s="12">
        <f t="shared" si="88"/>
        <v>8488</v>
      </c>
      <c r="HH37" s="13">
        <f t="shared" si="89"/>
        <v>2.7027000000000001</v>
      </c>
      <c r="HI37" s="2">
        <f t="shared" si="90"/>
        <v>2.77868</v>
      </c>
      <c r="HJ37" s="2">
        <f t="shared" si="91"/>
        <v>2.7866596774193542</v>
      </c>
      <c r="HK37" s="2"/>
      <c r="HL37" s="2"/>
      <c r="HM37" s="2"/>
      <c r="HN37" s="2"/>
    </row>
    <row r="38" spans="1:222" x14ac:dyDescent="0.25">
      <c r="A38" s="12">
        <v>8530</v>
      </c>
      <c r="B38" s="33">
        <v>87.919849999999997</v>
      </c>
      <c r="C38" s="34">
        <v>87.849770000000007</v>
      </c>
      <c r="D38" s="35">
        <v>88.258089999999996</v>
      </c>
      <c r="E38" s="35">
        <v>87.992279999999994</v>
      </c>
      <c r="F38" s="35">
        <v>87.640469999999993</v>
      </c>
      <c r="G38" s="35">
        <v>87.665009999999995</v>
      </c>
      <c r="H38" s="36">
        <v>87.645700000000005</v>
      </c>
      <c r="I38" s="14">
        <f t="shared" si="92"/>
        <v>87.882302258064527</v>
      </c>
      <c r="J38" s="15">
        <f t="shared" si="92"/>
        <v>87.562015806451612</v>
      </c>
      <c r="K38" s="15">
        <f t="shared" si="92"/>
        <v>87.315553548387115</v>
      </c>
      <c r="L38" s="15">
        <f t="shared" si="7"/>
        <v>87.68814290322581</v>
      </c>
      <c r="M38" s="15">
        <f t="shared" si="7"/>
        <v>87.636952258064539</v>
      </c>
      <c r="N38" s="16">
        <f t="shared" si="7"/>
        <v>87.52372548387099</v>
      </c>
      <c r="O38" s="20">
        <f t="shared" si="93"/>
        <v>0.30881000000000114</v>
      </c>
      <c r="P38" s="21">
        <f t="shared" si="94"/>
        <v>0.28337435483870621</v>
      </c>
      <c r="S38" s="12">
        <f t="shared" si="95"/>
        <v>8530</v>
      </c>
      <c r="T38" s="13">
        <f t="shared" si="96"/>
        <v>87.919849999999997</v>
      </c>
      <c r="U38" s="2">
        <f t="shared" si="96"/>
        <v>87.849770000000007</v>
      </c>
      <c r="V38" s="2">
        <f t="shared" si="97"/>
        <v>87.882302258064527</v>
      </c>
      <c r="W38" s="2"/>
      <c r="X38" s="2"/>
      <c r="Y38" s="2"/>
      <c r="Z38" s="2"/>
      <c r="AC38" s="12">
        <v>8530</v>
      </c>
      <c r="AD38" s="33">
        <v>63.835129999999999</v>
      </c>
      <c r="AE38" s="34">
        <v>63.526310000000002</v>
      </c>
      <c r="AF38" s="35">
        <v>63.755319999999998</v>
      </c>
      <c r="AG38" s="35">
        <v>63.64293</v>
      </c>
      <c r="AH38" s="35">
        <v>63.234259999999999</v>
      </c>
      <c r="AI38" s="35">
        <v>63.465170000000001</v>
      </c>
      <c r="AJ38" s="36">
        <v>63.328299999999999</v>
      </c>
      <c r="AK38" s="14">
        <f t="shared" si="8"/>
        <v>63.749160967741922</v>
      </c>
      <c r="AL38" s="15">
        <f t="shared" si="9"/>
        <v>63.775532258064501</v>
      </c>
      <c r="AM38" s="15">
        <f t="shared" si="10"/>
        <v>63.776796129032242</v>
      </c>
      <c r="AN38" s="15">
        <f t="shared" si="11"/>
        <v>63.535571935483851</v>
      </c>
      <c r="AO38" s="15">
        <f t="shared" si="12"/>
        <v>63.719214838709675</v>
      </c>
      <c r="AP38" s="16">
        <f t="shared" si="13"/>
        <v>63.598604193548397</v>
      </c>
      <c r="AQ38" s="20">
        <f t="shared" si="14"/>
        <v>0.26052999999999926</v>
      </c>
      <c r="AR38" s="21">
        <f t="shared" si="15"/>
        <v>0.12061209677419527</v>
      </c>
      <c r="AU38" s="12">
        <f t="shared" si="16"/>
        <v>8530</v>
      </c>
      <c r="AV38" s="13">
        <f t="shared" si="17"/>
        <v>63.835129999999999</v>
      </c>
      <c r="AW38" s="2">
        <f t="shared" si="18"/>
        <v>63.526310000000002</v>
      </c>
      <c r="AX38" s="2">
        <f t="shared" si="19"/>
        <v>63.749160967741922</v>
      </c>
      <c r="AY38" s="2"/>
      <c r="AZ38" s="2"/>
      <c r="BA38" s="2"/>
      <c r="BB38" s="2"/>
      <c r="BE38" s="12">
        <v>8530</v>
      </c>
      <c r="BF38" s="33">
        <v>15.924810000000001</v>
      </c>
      <c r="BG38" s="34">
        <v>15.799709999999999</v>
      </c>
      <c r="BH38" s="35">
        <v>16.202010000000001</v>
      </c>
      <c r="BI38" s="35">
        <v>15.702719999999999</v>
      </c>
      <c r="BJ38" s="35">
        <v>16.37969</v>
      </c>
      <c r="BK38" s="35">
        <v>15.73193</v>
      </c>
      <c r="BL38" s="36">
        <v>16.48452</v>
      </c>
      <c r="BM38" s="14">
        <f t="shared" si="20"/>
        <v>15.944209354838705</v>
      </c>
      <c r="BN38" s="15">
        <f t="shared" si="21"/>
        <v>16.423290322580641</v>
      </c>
      <c r="BO38" s="15">
        <f t="shared" si="22"/>
        <v>16.151094193548385</v>
      </c>
      <c r="BP38" s="15">
        <f t="shared" si="23"/>
        <v>16.45724580645161</v>
      </c>
      <c r="BQ38" s="15">
        <f t="shared" si="24"/>
        <v>16.389888709677415</v>
      </c>
      <c r="BR38" s="16">
        <f t="shared" si="25"/>
        <v>16.446208387096775</v>
      </c>
      <c r="BS38" s="20">
        <f t="shared" si="26"/>
        <v>0.39090000000000025</v>
      </c>
      <c r="BT38" s="21">
        <f t="shared" si="27"/>
        <v>0.25651822580645245</v>
      </c>
      <c r="BW38" s="12">
        <f t="shared" si="28"/>
        <v>8530</v>
      </c>
      <c r="BX38" s="13">
        <f t="shared" si="29"/>
        <v>15.924810000000001</v>
      </c>
      <c r="BY38" s="2">
        <f t="shared" si="30"/>
        <v>15.799709999999999</v>
      </c>
      <c r="BZ38" s="2">
        <f t="shared" si="31"/>
        <v>15.944209354838705</v>
      </c>
      <c r="CA38" s="2"/>
      <c r="CB38" s="2"/>
      <c r="CC38" s="2"/>
      <c r="CD38" s="2"/>
      <c r="CG38" s="12"/>
      <c r="CH38" s="33"/>
      <c r="CI38" s="34"/>
      <c r="CJ38" s="35"/>
      <c r="CK38" s="35"/>
      <c r="CL38" s="35"/>
      <c r="CM38" s="35"/>
      <c r="CN38" s="36"/>
      <c r="CO38" s="14" t="str">
        <f t="shared" si="32"/>
        <v/>
      </c>
      <c r="CP38" s="15" t="str">
        <f t="shared" si="33"/>
        <v/>
      </c>
      <c r="CQ38" s="15" t="str">
        <f t="shared" si="34"/>
        <v/>
      </c>
      <c r="CR38" s="15" t="str">
        <f t="shared" si="35"/>
        <v/>
      </c>
      <c r="CS38" s="15" t="str">
        <f t="shared" si="36"/>
        <v/>
      </c>
      <c r="CT38" s="16" t="str">
        <f t="shared" si="37"/>
        <v/>
      </c>
      <c r="CU38" s="20" t="str">
        <f t="shared" si="38"/>
        <v/>
      </c>
      <c r="CV38" s="21" t="str">
        <f t="shared" si="39"/>
        <v/>
      </c>
      <c r="CY38" s="12">
        <f t="shared" si="40"/>
        <v>0</v>
      </c>
      <c r="CZ38" s="13" t="str">
        <f t="shared" si="41"/>
        <v/>
      </c>
      <c r="DA38" s="2" t="str">
        <f t="shared" si="42"/>
        <v/>
      </c>
      <c r="DB38" s="2" t="str">
        <f t="shared" si="43"/>
        <v/>
      </c>
      <c r="DC38" s="2"/>
      <c r="DD38" s="2"/>
      <c r="DE38" s="2"/>
      <c r="DF38" s="2"/>
      <c r="DI38" s="12">
        <v>8530</v>
      </c>
      <c r="DJ38" s="33">
        <v>12.11294</v>
      </c>
      <c r="DK38" s="34">
        <v>12.0158</v>
      </c>
      <c r="DL38" s="35">
        <v>12.13335</v>
      </c>
      <c r="DM38" s="35">
        <v>12.02262</v>
      </c>
      <c r="DN38" s="35">
        <v>12.10887</v>
      </c>
      <c r="DO38" s="35">
        <v>12.136060000000001</v>
      </c>
      <c r="DP38" s="36">
        <v>12.11351</v>
      </c>
      <c r="DQ38" s="14">
        <f t="shared" si="44"/>
        <v>12.111277419354838</v>
      </c>
      <c r="DR38" s="15">
        <f t="shared" si="45"/>
        <v>12.163329677419354</v>
      </c>
      <c r="DS38" s="15">
        <f t="shared" si="46"/>
        <v>12.18239935483871</v>
      </c>
      <c r="DT38" s="15">
        <f t="shared" si="47"/>
        <v>12.081364838709677</v>
      </c>
      <c r="DU38" s="15">
        <f t="shared" si="48"/>
        <v>12.076270000000001</v>
      </c>
      <c r="DV38" s="16">
        <f t="shared" si="49"/>
        <v>12.139311935483869</v>
      </c>
      <c r="DW38" s="20">
        <f t="shared" si="50"/>
        <v>6.0130000000000017E-2</v>
      </c>
      <c r="DX38" s="21">
        <f t="shared" si="51"/>
        <v>5.3064677419354389E-2</v>
      </c>
      <c r="EA38" s="12">
        <f t="shared" si="52"/>
        <v>8530</v>
      </c>
      <c r="EB38" s="13">
        <f t="shared" si="53"/>
        <v>12.11294</v>
      </c>
      <c r="EC38" s="2">
        <f t="shared" si="54"/>
        <v>12.0158</v>
      </c>
      <c r="ED38" s="2">
        <f t="shared" si="55"/>
        <v>12.111277419354838</v>
      </c>
      <c r="EE38" s="2"/>
      <c r="EF38" s="2"/>
      <c r="EG38" s="2"/>
      <c r="EH38" s="2"/>
      <c r="EK38" s="12">
        <v>8530</v>
      </c>
      <c r="EL38" s="33">
        <v>2.7791700000000001</v>
      </c>
      <c r="EM38" s="34">
        <v>2.7484600000000001</v>
      </c>
      <c r="EN38" s="35">
        <v>2.7542200000000001</v>
      </c>
      <c r="EO38" s="35">
        <v>2.7458999999999998</v>
      </c>
      <c r="EP38" s="35">
        <v>2.7743099999999998</v>
      </c>
      <c r="EQ38" s="35">
        <v>2.77616</v>
      </c>
      <c r="ER38" s="36">
        <v>2.7547799999999998</v>
      </c>
      <c r="ES38" s="14">
        <f t="shared" si="56"/>
        <v>2.7714425806451621</v>
      </c>
      <c r="ET38" s="15">
        <f t="shared" si="57"/>
        <v>2.7827709677419352</v>
      </c>
      <c r="EU38" s="15">
        <f t="shared" si="58"/>
        <v>2.7713758064516125</v>
      </c>
      <c r="EV38" s="15">
        <f t="shared" si="59"/>
        <v>2.7840061290322575</v>
      </c>
      <c r="EW38" s="15">
        <f t="shared" si="60"/>
        <v>2.7664945161290326</v>
      </c>
      <c r="EX38" s="16">
        <f t="shared" si="61"/>
        <v>2.7728664516129031</v>
      </c>
      <c r="EY38" s="20">
        <f t="shared" si="62"/>
        <v>1.5130000000000088E-2</v>
      </c>
      <c r="EZ38" s="21">
        <f t="shared" si="63"/>
        <v>8.7558064516124468E-3</v>
      </c>
      <c r="FC38" s="12">
        <f t="shared" si="64"/>
        <v>8530</v>
      </c>
      <c r="FD38" s="13">
        <f t="shared" si="65"/>
        <v>2.7791700000000001</v>
      </c>
      <c r="FE38" s="2">
        <f t="shared" si="66"/>
        <v>2.7484600000000001</v>
      </c>
      <c r="FF38" s="2">
        <f t="shared" si="67"/>
        <v>2.7714425806451621</v>
      </c>
      <c r="FG38" s="2"/>
      <c r="FH38" s="2"/>
      <c r="FI38" s="2"/>
      <c r="FJ38" s="2"/>
      <c r="FM38" s="12">
        <v>8530</v>
      </c>
      <c r="FN38" s="33">
        <v>1.69495</v>
      </c>
      <c r="FO38" s="34">
        <v>1.68049</v>
      </c>
      <c r="FP38" s="35">
        <v>1.7067000000000001</v>
      </c>
      <c r="FQ38" s="35">
        <v>1.7328699999999999</v>
      </c>
      <c r="FR38" s="35">
        <v>1.6287</v>
      </c>
      <c r="FS38" s="35">
        <v>1.7698700000000001</v>
      </c>
      <c r="FT38" s="36">
        <v>1.6104499999999999</v>
      </c>
      <c r="FU38" s="14">
        <f t="shared" si="68"/>
        <v>1.7010183870967739</v>
      </c>
      <c r="FV38" s="15">
        <f t="shared" si="69"/>
        <v>1.6394858064516129</v>
      </c>
      <c r="FW38" s="15">
        <f t="shared" si="70"/>
        <v>1.6524783870967741</v>
      </c>
      <c r="FX38" s="15">
        <f t="shared" si="71"/>
        <v>1.6876519354838708</v>
      </c>
      <c r="FY38" s="15">
        <f t="shared" si="72"/>
        <v>1.6767248387096776</v>
      </c>
      <c r="FZ38" s="16">
        <f t="shared" si="73"/>
        <v>1.6623187096774192</v>
      </c>
      <c r="GA38" s="20">
        <f t="shared" si="74"/>
        <v>7.9710000000000059E-2</v>
      </c>
      <c r="GB38" s="21">
        <f t="shared" si="75"/>
        <v>3.0766290322580492E-2</v>
      </c>
      <c r="GE38" s="12">
        <f t="shared" si="76"/>
        <v>8530</v>
      </c>
      <c r="GF38" s="13">
        <f t="shared" si="77"/>
        <v>1.69495</v>
      </c>
      <c r="GG38" s="2">
        <f t="shared" si="78"/>
        <v>1.68049</v>
      </c>
      <c r="GH38" s="2">
        <f t="shared" si="79"/>
        <v>1.7010183870967739</v>
      </c>
      <c r="GI38" s="2"/>
      <c r="GJ38" s="2"/>
      <c r="GK38" s="2"/>
      <c r="GL38" s="2"/>
      <c r="GO38" s="12">
        <v>8530</v>
      </c>
      <c r="GP38" s="33">
        <v>2.3760699999999999</v>
      </c>
      <c r="GQ38" s="34">
        <v>2.3065000000000002</v>
      </c>
      <c r="GR38" s="35">
        <v>2.4072900000000002</v>
      </c>
      <c r="GS38" s="35">
        <v>2.30552</v>
      </c>
      <c r="GT38" s="35">
        <v>2.3231999999999999</v>
      </c>
      <c r="GU38" s="35">
        <v>2.2642199999999999</v>
      </c>
      <c r="GV38" s="36">
        <v>2.2333099999999999</v>
      </c>
      <c r="GW38" s="14">
        <f t="shared" si="80"/>
        <v>2.3144796774193543</v>
      </c>
      <c r="GX38" s="15">
        <f t="shared" si="81"/>
        <v>2.3274877419354829</v>
      </c>
      <c r="GY38" s="15">
        <f t="shared" si="82"/>
        <v>2.2792177419354838</v>
      </c>
      <c r="GZ38" s="15">
        <f t="shared" si="83"/>
        <v>2.3492341935483867</v>
      </c>
      <c r="HA38" s="15">
        <f t="shared" si="84"/>
        <v>2.2860241935483878</v>
      </c>
      <c r="HB38" s="16">
        <f t="shared" si="85"/>
        <v>2.3292570967741932</v>
      </c>
      <c r="HC38" s="20">
        <f t="shared" si="86"/>
        <v>8.6990000000000123E-2</v>
      </c>
      <c r="HD38" s="21">
        <f t="shared" si="87"/>
        <v>3.5008225806451465E-2</v>
      </c>
      <c r="HG38" s="12">
        <f t="shared" si="88"/>
        <v>8530</v>
      </c>
      <c r="HH38" s="13">
        <f t="shared" si="89"/>
        <v>2.3760699999999999</v>
      </c>
      <c r="HI38" s="2">
        <f t="shared" si="90"/>
        <v>2.3065000000000002</v>
      </c>
      <c r="HJ38" s="2">
        <f t="shared" si="91"/>
        <v>2.3144796774193543</v>
      </c>
      <c r="HK38" s="2"/>
      <c r="HL38" s="2"/>
      <c r="HM38" s="2"/>
      <c r="HN38" s="2"/>
    </row>
    <row r="39" spans="1:222" x14ac:dyDescent="0.25">
      <c r="A39" s="12">
        <v>8947</v>
      </c>
      <c r="B39" s="33">
        <v>87.988259999999997</v>
      </c>
      <c r="C39" s="34">
        <v>87.646360000000001</v>
      </c>
      <c r="D39" s="35">
        <v>88.333340000000007</v>
      </c>
      <c r="E39" s="35">
        <v>88.578630000000004</v>
      </c>
      <c r="F39" s="35">
        <v>87.872619999999998</v>
      </c>
      <c r="G39" s="35">
        <v>88.090580000000003</v>
      </c>
      <c r="H39" s="36">
        <v>88.207650000000001</v>
      </c>
      <c r="I39" s="14">
        <f t="shared" si="92"/>
        <v>87.678892258064522</v>
      </c>
      <c r="J39" s="15">
        <f t="shared" si="92"/>
        <v>87.637265806451623</v>
      </c>
      <c r="K39" s="15">
        <f t="shared" si="92"/>
        <v>87.901903548387125</v>
      </c>
      <c r="L39" s="15">
        <f t="shared" si="7"/>
        <v>87.920292903225814</v>
      </c>
      <c r="M39" s="15">
        <f t="shared" si="7"/>
        <v>88.062522258064547</v>
      </c>
      <c r="N39" s="16">
        <f t="shared" si="7"/>
        <v>88.085675483870986</v>
      </c>
      <c r="O39" s="20">
        <f t="shared" si="93"/>
        <v>0.4661350000000013</v>
      </c>
      <c r="P39" s="21">
        <f t="shared" si="94"/>
        <v>0.22420483870968155</v>
      </c>
      <c r="S39" s="12">
        <f t="shared" si="95"/>
        <v>8947</v>
      </c>
      <c r="T39" s="13">
        <f t="shared" si="96"/>
        <v>87.988259999999997</v>
      </c>
      <c r="U39" s="2">
        <f t="shared" si="96"/>
        <v>87.646360000000001</v>
      </c>
      <c r="V39" s="2">
        <f t="shared" si="97"/>
        <v>87.678892258064522</v>
      </c>
      <c r="W39" s="2"/>
      <c r="X39" s="2"/>
      <c r="Y39" s="2"/>
      <c r="Z39" s="2"/>
      <c r="AC39" s="12">
        <v>8947</v>
      </c>
      <c r="AD39" s="33">
        <v>64.353459999999998</v>
      </c>
      <c r="AE39" s="34">
        <v>65.235830000000007</v>
      </c>
      <c r="AF39" s="35">
        <v>65.357579999999999</v>
      </c>
      <c r="AG39" s="35">
        <v>65.087289999999996</v>
      </c>
      <c r="AH39" s="35">
        <v>65.307169999999999</v>
      </c>
      <c r="AI39" s="35">
        <v>64.992829999999998</v>
      </c>
      <c r="AJ39" s="36">
        <v>65.11842</v>
      </c>
      <c r="AK39" s="14">
        <f t="shared" si="8"/>
        <v>65.458680967741927</v>
      </c>
      <c r="AL39" s="15">
        <f t="shared" si="9"/>
        <v>65.377792258064503</v>
      </c>
      <c r="AM39" s="15">
        <f t="shared" si="10"/>
        <v>65.221156129032238</v>
      </c>
      <c r="AN39" s="15">
        <f t="shared" si="11"/>
        <v>65.608481935483852</v>
      </c>
      <c r="AO39" s="15">
        <f t="shared" si="12"/>
        <v>65.246874838709672</v>
      </c>
      <c r="AP39" s="16">
        <f t="shared" si="13"/>
        <v>65.388724193548398</v>
      </c>
      <c r="AQ39" s="20">
        <f t="shared" si="14"/>
        <v>0.1823750000000004</v>
      </c>
      <c r="AR39" s="21">
        <f t="shared" si="15"/>
        <v>0.19366290322580682</v>
      </c>
      <c r="AU39" s="12">
        <f t="shared" si="16"/>
        <v>8947</v>
      </c>
      <c r="AV39" s="13">
        <f t="shared" si="17"/>
        <v>64.353459999999998</v>
      </c>
      <c r="AW39" s="2">
        <f t="shared" si="18"/>
        <v>65.235830000000007</v>
      </c>
      <c r="AX39" s="2">
        <f t="shared" si="19"/>
        <v>65.458680967741927</v>
      </c>
      <c r="AY39" s="2"/>
      <c r="AZ39" s="2"/>
      <c r="BA39" s="2"/>
      <c r="BB39" s="2"/>
      <c r="BE39" s="12">
        <v>8947</v>
      </c>
      <c r="BF39" s="33">
        <v>15.08972</v>
      </c>
      <c r="BG39" s="34">
        <v>14.6411</v>
      </c>
      <c r="BH39" s="35">
        <v>14.31963</v>
      </c>
      <c r="BI39" s="35">
        <v>14.627890000000001</v>
      </c>
      <c r="BJ39" s="35">
        <v>13.90818</v>
      </c>
      <c r="BK39" s="35">
        <v>14.137600000000001</v>
      </c>
      <c r="BL39" s="36">
        <v>14.439730000000001</v>
      </c>
      <c r="BM39" s="14">
        <f t="shared" si="20"/>
        <v>14.785599354838705</v>
      </c>
      <c r="BN39" s="15">
        <f t="shared" si="21"/>
        <v>14.54091032258064</v>
      </c>
      <c r="BO39" s="15">
        <f t="shared" si="22"/>
        <v>15.076264193548386</v>
      </c>
      <c r="BP39" s="15">
        <f t="shared" si="23"/>
        <v>13.98573580645161</v>
      </c>
      <c r="BQ39" s="15">
        <f t="shared" si="24"/>
        <v>14.795558709677417</v>
      </c>
      <c r="BR39" s="16">
        <f t="shared" si="25"/>
        <v>14.401418387096774</v>
      </c>
      <c r="BS39" s="20">
        <f t="shared" si="26"/>
        <v>0.36646000000000001</v>
      </c>
      <c r="BT39" s="21">
        <f t="shared" si="27"/>
        <v>0.5452641935483884</v>
      </c>
      <c r="BW39" s="12">
        <f t="shared" si="28"/>
        <v>8947</v>
      </c>
      <c r="BX39" s="13">
        <f t="shared" si="29"/>
        <v>15.08972</v>
      </c>
      <c r="BY39" s="2">
        <f t="shared" si="30"/>
        <v>14.6411</v>
      </c>
      <c r="BZ39" s="2">
        <f t="shared" si="31"/>
        <v>14.785599354838705</v>
      </c>
      <c r="CA39" s="2"/>
      <c r="CB39" s="2"/>
      <c r="CC39" s="2"/>
      <c r="CD39" s="2"/>
      <c r="CG39" s="12"/>
      <c r="CH39" s="33"/>
      <c r="CI39" s="34"/>
      <c r="CJ39" s="35"/>
      <c r="CK39" s="35"/>
      <c r="CL39" s="35"/>
      <c r="CM39" s="35"/>
      <c r="CN39" s="36"/>
      <c r="CO39" s="14" t="str">
        <f t="shared" si="32"/>
        <v/>
      </c>
      <c r="CP39" s="15" t="str">
        <f t="shared" si="33"/>
        <v/>
      </c>
      <c r="CQ39" s="15" t="str">
        <f t="shared" si="34"/>
        <v/>
      </c>
      <c r="CR39" s="15" t="str">
        <f t="shared" si="35"/>
        <v/>
      </c>
      <c r="CS39" s="15" t="str">
        <f t="shared" si="36"/>
        <v/>
      </c>
      <c r="CT39" s="16" t="str">
        <f t="shared" si="37"/>
        <v/>
      </c>
      <c r="CU39" s="20" t="str">
        <f t="shared" si="38"/>
        <v/>
      </c>
      <c r="CV39" s="21" t="str">
        <f t="shared" si="39"/>
        <v/>
      </c>
      <c r="CY39" s="12">
        <f t="shared" si="40"/>
        <v>0</v>
      </c>
      <c r="CZ39" s="13" t="str">
        <f t="shared" si="41"/>
        <v/>
      </c>
      <c r="DA39" s="2" t="str">
        <f t="shared" si="42"/>
        <v/>
      </c>
      <c r="DB39" s="2" t="str">
        <f t="shared" si="43"/>
        <v/>
      </c>
      <c r="DC39" s="2"/>
      <c r="DD39" s="2"/>
      <c r="DE39" s="2"/>
      <c r="DF39" s="2"/>
      <c r="DI39" s="12">
        <v>8947</v>
      </c>
      <c r="DJ39" s="33">
        <v>11.85</v>
      </c>
      <c r="DK39" s="34">
        <v>11.7857</v>
      </c>
      <c r="DL39" s="35">
        <v>11.852349999999999</v>
      </c>
      <c r="DM39" s="35">
        <v>11.712149999999999</v>
      </c>
      <c r="DN39" s="35">
        <v>11.99306</v>
      </c>
      <c r="DO39" s="35">
        <v>12.004479999999999</v>
      </c>
      <c r="DP39" s="36">
        <v>11.87025</v>
      </c>
      <c r="DQ39" s="14">
        <f t="shared" si="44"/>
        <v>11.881177419354838</v>
      </c>
      <c r="DR39" s="15">
        <f t="shared" si="45"/>
        <v>11.882329677419353</v>
      </c>
      <c r="DS39" s="15">
        <f t="shared" si="46"/>
        <v>11.871929354838709</v>
      </c>
      <c r="DT39" s="15">
        <f t="shared" si="47"/>
        <v>11.965554838709677</v>
      </c>
      <c r="DU39" s="15">
        <f t="shared" si="48"/>
        <v>11.94469</v>
      </c>
      <c r="DV39" s="16">
        <f t="shared" si="49"/>
        <v>11.89605193548387</v>
      </c>
      <c r="DW39" s="20">
        <f t="shared" si="50"/>
        <v>0.14616499999999988</v>
      </c>
      <c r="DX39" s="21">
        <f t="shared" si="51"/>
        <v>4.6812741935483793E-2</v>
      </c>
      <c r="EA39" s="12">
        <f t="shared" si="52"/>
        <v>8947</v>
      </c>
      <c r="EB39" s="13">
        <f t="shared" si="53"/>
        <v>11.85</v>
      </c>
      <c r="EC39" s="2">
        <f t="shared" si="54"/>
        <v>11.7857</v>
      </c>
      <c r="ED39" s="2">
        <f t="shared" si="55"/>
        <v>11.881177419354838</v>
      </c>
      <c r="EE39" s="2"/>
      <c r="EF39" s="2"/>
      <c r="EG39" s="2"/>
      <c r="EH39" s="2"/>
      <c r="EK39" s="12">
        <v>8947</v>
      </c>
      <c r="EL39" s="33">
        <v>2.8515100000000002</v>
      </c>
      <c r="EM39" s="34">
        <v>2.8945500000000002</v>
      </c>
      <c r="EN39" s="35">
        <v>2.8723399999999999</v>
      </c>
      <c r="EO39" s="35">
        <v>2.91743</v>
      </c>
      <c r="EP39" s="35">
        <v>2.86056</v>
      </c>
      <c r="EQ39" s="35">
        <v>2.9255800000000001</v>
      </c>
      <c r="ER39" s="36">
        <v>2.9224800000000002</v>
      </c>
      <c r="ES39" s="14">
        <f t="shared" si="56"/>
        <v>2.9175325806451622</v>
      </c>
      <c r="ET39" s="15">
        <f t="shared" si="57"/>
        <v>2.900890967741935</v>
      </c>
      <c r="EU39" s="15">
        <f t="shared" si="58"/>
        <v>2.9429058064516127</v>
      </c>
      <c r="EV39" s="15">
        <f t="shared" si="59"/>
        <v>2.8702561290322577</v>
      </c>
      <c r="EW39" s="15">
        <f t="shared" si="60"/>
        <v>2.9159145161290327</v>
      </c>
      <c r="EX39" s="16">
        <f t="shared" si="61"/>
        <v>2.9405664516129035</v>
      </c>
      <c r="EY39" s="20">
        <f t="shared" si="62"/>
        <v>3.2510000000000039E-2</v>
      </c>
      <c r="EZ39" s="21">
        <f t="shared" si="63"/>
        <v>3.6324838709677509E-2</v>
      </c>
      <c r="FC39" s="12">
        <f t="shared" si="64"/>
        <v>8947</v>
      </c>
      <c r="FD39" s="13">
        <f t="shared" si="65"/>
        <v>2.8515100000000002</v>
      </c>
      <c r="FE39" s="2">
        <f t="shared" si="66"/>
        <v>2.8945500000000002</v>
      </c>
      <c r="FF39" s="2">
        <f t="shared" si="67"/>
        <v>2.9175325806451622</v>
      </c>
      <c r="FG39" s="2"/>
      <c r="FH39" s="2"/>
      <c r="FI39" s="2"/>
      <c r="FJ39" s="2"/>
      <c r="FM39" s="12">
        <v>8947</v>
      </c>
      <c r="FN39" s="33">
        <v>1.74403</v>
      </c>
      <c r="FO39" s="34">
        <v>1.65374</v>
      </c>
      <c r="FP39" s="35">
        <v>1.76223</v>
      </c>
      <c r="FQ39" s="35">
        <v>1.8109900000000001</v>
      </c>
      <c r="FR39" s="35">
        <v>1.6250500000000001</v>
      </c>
      <c r="FS39" s="35">
        <v>1.77382</v>
      </c>
      <c r="FT39" s="36">
        <v>1.65872</v>
      </c>
      <c r="FU39" s="14">
        <f t="shared" si="68"/>
        <v>1.6742683870967738</v>
      </c>
      <c r="FV39" s="15">
        <f t="shared" si="69"/>
        <v>1.6950158064516128</v>
      </c>
      <c r="FW39" s="15">
        <f t="shared" si="70"/>
        <v>1.7305983870967743</v>
      </c>
      <c r="FX39" s="15">
        <f t="shared" si="71"/>
        <v>1.6840019354838709</v>
      </c>
      <c r="FY39" s="15">
        <f t="shared" si="72"/>
        <v>1.6806748387096775</v>
      </c>
      <c r="FZ39" s="16">
        <f t="shared" si="73"/>
        <v>1.7105887096774193</v>
      </c>
      <c r="GA39" s="20">
        <f t="shared" si="74"/>
        <v>9.2969999999999997E-2</v>
      </c>
      <c r="GB39" s="21">
        <f t="shared" si="75"/>
        <v>2.8165000000000218E-2</v>
      </c>
      <c r="GE39" s="12">
        <f t="shared" si="76"/>
        <v>8947</v>
      </c>
      <c r="GF39" s="13">
        <f t="shared" si="77"/>
        <v>1.74403</v>
      </c>
      <c r="GG39" s="2">
        <f t="shared" si="78"/>
        <v>1.65374</v>
      </c>
      <c r="GH39" s="2">
        <f t="shared" si="79"/>
        <v>1.6742683870967738</v>
      </c>
      <c r="GI39" s="2"/>
      <c r="GJ39" s="2"/>
      <c r="GK39" s="2"/>
      <c r="GL39" s="2"/>
      <c r="GO39" s="12">
        <v>8947</v>
      </c>
      <c r="GP39" s="33">
        <v>2.8573200000000001</v>
      </c>
      <c r="GQ39" s="34">
        <v>2.6372800000000001</v>
      </c>
      <c r="GR39" s="35">
        <v>2.6691199999999999</v>
      </c>
      <c r="GS39" s="35">
        <v>2.7540800000000001</v>
      </c>
      <c r="GT39" s="35">
        <v>2.5803199999999999</v>
      </c>
      <c r="GU39" s="35">
        <v>2.6934800000000001</v>
      </c>
      <c r="GV39" s="36">
        <v>2.5421399999999998</v>
      </c>
      <c r="GW39" s="14">
        <f t="shared" si="80"/>
        <v>2.6452596774193542</v>
      </c>
      <c r="GX39" s="15">
        <f t="shared" si="81"/>
        <v>2.5893177419354827</v>
      </c>
      <c r="GY39" s="15">
        <f t="shared" si="82"/>
        <v>2.7277777419354838</v>
      </c>
      <c r="GZ39" s="15">
        <f t="shared" si="83"/>
        <v>2.6063541935483867</v>
      </c>
      <c r="HA39" s="15">
        <f t="shared" si="84"/>
        <v>2.715284193548388</v>
      </c>
      <c r="HB39" s="16">
        <f t="shared" si="85"/>
        <v>2.6380870967741932</v>
      </c>
      <c r="HC39" s="20">
        <f t="shared" si="86"/>
        <v>0.10597000000000012</v>
      </c>
      <c r="HD39" s="21">
        <f t="shared" si="87"/>
        <v>6.9230000000000569E-2</v>
      </c>
      <c r="HG39" s="12">
        <f t="shared" si="88"/>
        <v>8947</v>
      </c>
      <c r="HH39" s="13">
        <f t="shared" si="89"/>
        <v>2.8573200000000001</v>
      </c>
      <c r="HI39" s="2">
        <f t="shared" si="90"/>
        <v>2.6372800000000001</v>
      </c>
      <c r="HJ39" s="2">
        <f t="shared" si="91"/>
        <v>2.6452596774193542</v>
      </c>
      <c r="HK39" s="2"/>
      <c r="HL39" s="2"/>
      <c r="HM39" s="2"/>
      <c r="HN39" s="2"/>
    </row>
    <row r="40" spans="1:222" x14ac:dyDescent="0.25">
      <c r="A40" s="12">
        <v>8948</v>
      </c>
      <c r="B40" s="33">
        <v>86.485579999999999</v>
      </c>
      <c r="C40" s="34">
        <v>86.687460000000002</v>
      </c>
      <c r="D40" s="35">
        <v>87.689920000000001</v>
      </c>
      <c r="E40" s="35">
        <v>87.525679999999994</v>
      </c>
      <c r="F40" s="35">
        <v>86.680319999999995</v>
      </c>
      <c r="G40" s="35">
        <v>86.828580000000002</v>
      </c>
      <c r="H40" s="36">
        <v>86.839389999999995</v>
      </c>
      <c r="I40" s="14">
        <f t="shared" si="92"/>
        <v>86.719992258064522</v>
      </c>
      <c r="J40" s="15">
        <f t="shared" si="92"/>
        <v>86.993845806451617</v>
      </c>
      <c r="K40" s="15">
        <f t="shared" si="92"/>
        <v>86.848953548387115</v>
      </c>
      <c r="L40" s="15">
        <f t="shared" si="7"/>
        <v>86.727992903225811</v>
      </c>
      <c r="M40" s="15">
        <f t="shared" si="7"/>
        <v>86.800522258064547</v>
      </c>
      <c r="N40" s="16">
        <f t="shared" si="7"/>
        <v>86.71741548387098</v>
      </c>
      <c r="O40" s="20">
        <f t="shared" si="93"/>
        <v>0.50480000000000302</v>
      </c>
      <c r="P40" s="21">
        <f t="shared" si="94"/>
        <v>0.13821516129031863</v>
      </c>
      <c r="S40" s="12">
        <f t="shared" si="95"/>
        <v>8948</v>
      </c>
      <c r="T40" s="13">
        <f t="shared" si="96"/>
        <v>86.485579999999999</v>
      </c>
      <c r="U40" s="2">
        <f t="shared" si="96"/>
        <v>86.687460000000002</v>
      </c>
      <c r="V40" s="2">
        <f t="shared" si="97"/>
        <v>86.719992258064522</v>
      </c>
      <c r="W40" s="2"/>
      <c r="X40" s="2"/>
      <c r="Y40" s="2"/>
      <c r="Z40" s="2"/>
      <c r="AC40" s="12">
        <v>8948</v>
      </c>
      <c r="AD40" s="33">
        <v>65.216170000000005</v>
      </c>
      <c r="AE40" s="34">
        <v>63.974490000000003</v>
      </c>
      <c r="AF40" s="35">
        <v>64.388270000000006</v>
      </c>
      <c r="AG40" s="35">
        <v>64.307749999999999</v>
      </c>
      <c r="AH40" s="35">
        <v>64.00985</v>
      </c>
      <c r="AI40" s="35">
        <v>63.999720000000003</v>
      </c>
      <c r="AJ40" s="36">
        <v>64.051730000000006</v>
      </c>
      <c r="AK40" s="14">
        <f t="shared" si="8"/>
        <v>64.197340967741923</v>
      </c>
      <c r="AL40" s="15">
        <f t="shared" si="9"/>
        <v>64.40848225806451</v>
      </c>
      <c r="AM40" s="15">
        <f t="shared" si="10"/>
        <v>64.441616129032241</v>
      </c>
      <c r="AN40" s="15">
        <f t="shared" si="11"/>
        <v>64.311161935483852</v>
      </c>
      <c r="AO40" s="15">
        <f t="shared" si="12"/>
        <v>64.253764838709685</v>
      </c>
      <c r="AP40" s="16">
        <f t="shared" si="13"/>
        <v>64.322034193548404</v>
      </c>
      <c r="AQ40" s="20">
        <f t="shared" si="14"/>
        <v>0.20689000000000135</v>
      </c>
      <c r="AR40" s="21">
        <f t="shared" si="15"/>
        <v>0.12213758064515901</v>
      </c>
      <c r="AU40" s="12">
        <f t="shared" si="16"/>
        <v>8948</v>
      </c>
      <c r="AV40" s="13">
        <f t="shared" si="17"/>
        <v>65.216170000000005</v>
      </c>
      <c r="AW40" s="2">
        <f t="shared" si="18"/>
        <v>63.974490000000003</v>
      </c>
      <c r="AX40" s="2">
        <f t="shared" si="19"/>
        <v>64.197340967741923</v>
      </c>
      <c r="AY40" s="2"/>
      <c r="AZ40" s="2"/>
      <c r="BA40" s="2"/>
      <c r="BB40" s="2"/>
      <c r="BE40" s="12">
        <v>8948</v>
      </c>
      <c r="BF40" s="33">
        <v>12.854469999999999</v>
      </c>
      <c r="BG40" s="34">
        <v>13.81648</v>
      </c>
      <c r="BH40" s="35">
        <v>13.702059999999999</v>
      </c>
      <c r="BI40" s="35">
        <v>13.48701</v>
      </c>
      <c r="BJ40" s="35">
        <v>13.89719</v>
      </c>
      <c r="BK40" s="35">
        <v>13.33323</v>
      </c>
      <c r="BL40" s="36">
        <v>14.34014</v>
      </c>
      <c r="BM40" s="14">
        <f t="shared" si="20"/>
        <v>13.960979354838706</v>
      </c>
      <c r="BN40" s="15">
        <f t="shared" si="21"/>
        <v>13.923340322580639</v>
      </c>
      <c r="BO40" s="15">
        <f t="shared" si="22"/>
        <v>13.935384193548385</v>
      </c>
      <c r="BP40" s="15">
        <f t="shared" si="23"/>
        <v>13.97474580645161</v>
      </c>
      <c r="BQ40" s="15">
        <f t="shared" si="24"/>
        <v>13.991188709677417</v>
      </c>
      <c r="BR40" s="16">
        <f t="shared" si="25"/>
        <v>14.301828387096773</v>
      </c>
      <c r="BS40" s="20">
        <f t="shared" si="26"/>
        <v>0.50345499999999976</v>
      </c>
      <c r="BT40" s="21">
        <f t="shared" si="27"/>
        <v>0.18924403225806685</v>
      </c>
      <c r="BW40" s="12">
        <f t="shared" si="28"/>
        <v>8948</v>
      </c>
      <c r="BX40" s="13">
        <f t="shared" si="29"/>
        <v>12.854469999999999</v>
      </c>
      <c r="BY40" s="2">
        <f t="shared" si="30"/>
        <v>13.81648</v>
      </c>
      <c r="BZ40" s="2">
        <f t="shared" si="31"/>
        <v>13.960979354838706</v>
      </c>
      <c r="CA40" s="2"/>
      <c r="CB40" s="2"/>
      <c r="CC40" s="2"/>
      <c r="CD40" s="2"/>
      <c r="CG40" s="12"/>
      <c r="CH40" s="33"/>
      <c r="CI40" s="34"/>
      <c r="CJ40" s="35"/>
      <c r="CK40" s="35"/>
      <c r="CL40" s="35"/>
      <c r="CM40" s="35"/>
      <c r="CN40" s="36"/>
      <c r="CO40" s="14" t="str">
        <f t="shared" si="32"/>
        <v/>
      </c>
      <c r="CP40" s="15" t="str">
        <f t="shared" si="33"/>
        <v/>
      </c>
      <c r="CQ40" s="15" t="str">
        <f t="shared" si="34"/>
        <v/>
      </c>
      <c r="CR40" s="15" t="str">
        <f t="shared" si="35"/>
        <v/>
      </c>
      <c r="CS40" s="15" t="str">
        <f t="shared" si="36"/>
        <v/>
      </c>
      <c r="CT40" s="16" t="str">
        <f t="shared" si="37"/>
        <v/>
      </c>
      <c r="CU40" s="20" t="str">
        <f t="shared" si="38"/>
        <v/>
      </c>
      <c r="CV40" s="21" t="str">
        <f t="shared" si="39"/>
        <v/>
      </c>
      <c r="CY40" s="12">
        <f t="shared" si="40"/>
        <v>0</v>
      </c>
      <c r="CZ40" s="13" t="str">
        <f t="shared" si="41"/>
        <v/>
      </c>
      <c r="DA40" s="2" t="str">
        <f t="shared" si="42"/>
        <v/>
      </c>
      <c r="DB40" s="2" t="str">
        <f t="shared" si="43"/>
        <v/>
      </c>
      <c r="DC40" s="2"/>
      <c r="DD40" s="2"/>
      <c r="DE40" s="2"/>
      <c r="DF40" s="2"/>
      <c r="DI40" s="12">
        <v>8948</v>
      </c>
      <c r="DJ40" s="33">
        <v>12.159829999999999</v>
      </c>
      <c r="DK40" s="34">
        <v>12.074439999999999</v>
      </c>
      <c r="DL40" s="35">
        <v>12.11054</v>
      </c>
      <c r="DM40" s="35">
        <v>11.98527</v>
      </c>
      <c r="DN40" s="35">
        <v>12.17107</v>
      </c>
      <c r="DO40" s="35">
        <v>12.200570000000001</v>
      </c>
      <c r="DP40" s="36">
        <v>12.11037</v>
      </c>
      <c r="DQ40" s="14">
        <f t="shared" si="44"/>
        <v>12.169917419354837</v>
      </c>
      <c r="DR40" s="15">
        <f t="shared" si="45"/>
        <v>12.140519677419354</v>
      </c>
      <c r="DS40" s="15">
        <f t="shared" si="46"/>
        <v>12.14504935483871</v>
      </c>
      <c r="DT40" s="15">
        <f t="shared" si="47"/>
        <v>12.143564838709677</v>
      </c>
      <c r="DU40" s="15">
        <f t="shared" si="48"/>
        <v>12.140780000000001</v>
      </c>
      <c r="DV40" s="16">
        <f t="shared" si="49"/>
        <v>12.136171935483869</v>
      </c>
      <c r="DW40" s="20">
        <f t="shared" si="50"/>
        <v>0.10765000000000047</v>
      </c>
      <c r="DX40" s="21">
        <f t="shared" si="51"/>
        <v>1.6872741935483937E-2</v>
      </c>
      <c r="EA40" s="12">
        <f t="shared" si="52"/>
        <v>8948</v>
      </c>
      <c r="EB40" s="13">
        <f t="shared" si="53"/>
        <v>12.159829999999999</v>
      </c>
      <c r="EC40" s="2">
        <f t="shared" si="54"/>
        <v>12.074439999999999</v>
      </c>
      <c r="ED40" s="2">
        <f t="shared" si="55"/>
        <v>12.169917419354837</v>
      </c>
      <c r="EE40" s="2"/>
      <c r="EF40" s="2"/>
      <c r="EG40" s="2"/>
      <c r="EH40" s="2"/>
      <c r="EK40" s="12">
        <v>8948</v>
      </c>
      <c r="EL40" s="33">
        <v>2.58324</v>
      </c>
      <c r="EM40" s="34">
        <v>2.70323</v>
      </c>
      <c r="EN40" s="35">
        <v>2.6821799999999998</v>
      </c>
      <c r="EO40" s="35">
        <v>2.6847699999999999</v>
      </c>
      <c r="EP40" s="35">
        <v>2.7314699999999998</v>
      </c>
      <c r="EQ40" s="35">
        <v>2.7481100000000001</v>
      </c>
      <c r="ER40" s="36">
        <v>2.74051</v>
      </c>
      <c r="ES40" s="14">
        <f t="shared" si="56"/>
        <v>2.726212580645162</v>
      </c>
      <c r="ET40" s="15">
        <f t="shared" si="57"/>
        <v>2.7107309677419349</v>
      </c>
      <c r="EU40" s="15">
        <f t="shared" si="58"/>
        <v>2.7102458064516126</v>
      </c>
      <c r="EV40" s="15">
        <f t="shared" si="59"/>
        <v>2.7411661290322575</v>
      </c>
      <c r="EW40" s="15">
        <f t="shared" si="60"/>
        <v>2.7384445161290327</v>
      </c>
      <c r="EX40" s="16">
        <f t="shared" si="61"/>
        <v>2.7585964516129033</v>
      </c>
      <c r="EY40" s="20">
        <f t="shared" si="62"/>
        <v>3.2965000000000133E-2</v>
      </c>
      <c r="EZ40" s="21">
        <f t="shared" si="63"/>
        <v>2.4175322580645364E-2</v>
      </c>
      <c r="FC40" s="12">
        <f t="shared" si="64"/>
        <v>8948</v>
      </c>
      <c r="FD40" s="13">
        <f t="shared" si="65"/>
        <v>2.58324</v>
      </c>
      <c r="FE40" s="2">
        <f t="shared" si="66"/>
        <v>2.70323</v>
      </c>
      <c r="FF40" s="2">
        <f t="shared" si="67"/>
        <v>2.726212580645162</v>
      </c>
      <c r="FG40" s="2"/>
      <c r="FH40" s="2"/>
      <c r="FI40" s="2"/>
      <c r="FJ40" s="2"/>
      <c r="FM40" s="12">
        <v>8948</v>
      </c>
      <c r="FN40" s="33">
        <v>1.6225000000000001</v>
      </c>
      <c r="FO40" s="34">
        <v>1.6719200000000001</v>
      </c>
      <c r="FP40" s="35">
        <v>1.75023</v>
      </c>
      <c r="FQ40" s="35">
        <v>1.76512</v>
      </c>
      <c r="FR40" s="35">
        <v>1.6352599999999999</v>
      </c>
      <c r="FS40" s="35">
        <v>1.7983100000000001</v>
      </c>
      <c r="FT40" s="36">
        <v>1.63717</v>
      </c>
      <c r="FU40" s="14">
        <f t="shared" si="68"/>
        <v>1.6924483870967739</v>
      </c>
      <c r="FV40" s="15">
        <f t="shared" si="69"/>
        <v>1.6830158064516128</v>
      </c>
      <c r="FW40" s="15">
        <f t="shared" si="70"/>
        <v>1.6847283870967742</v>
      </c>
      <c r="FX40" s="15">
        <f t="shared" si="71"/>
        <v>1.6942119354838707</v>
      </c>
      <c r="FY40" s="15">
        <f t="shared" si="72"/>
        <v>1.7051648387096776</v>
      </c>
      <c r="FZ40" s="16">
        <f t="shared" si="73"/>
        <v>1.6890387096774193</v>
      </c>
      <c r="GA40" s="20">
        <f t="shared" si="74"/>
        <v>8.152500000000007E-2</v>
      </c>
      <c r="GB40" s="21">
        <f t="shared" si="75"/>
        <v>1.107451612903243E-2</v>
      </c>
      <c r="GE40" s="12">
        <f t="shared" si="76"/>
        <v>8948</v>
      </c>
      <c r="GF40" s="13">
        <f t="shared" si="77"/>
        <v>1.6225000000000001</v>
      </c>
      <c r="GG40" s="2">
        <f t="shared" si="78"/>
        <v>1.6719200000000001</v>
      </c>
      <c r="GH40" s="2">
        <f t="shared" si="79"/>
        <v>1.6924483870967739</v>
      </c>
      <c r="GI40" s="2"/>
      <c r="GJ40" s="2"/>
      <c r="GK40" s="2"/>
      <c r="GL40" s="2"/>
      <c r="GO40" s="12">
        <v>8948</v>
      </c>
      <c r="GP40" s="33">
        <v>2.3319299999999998</v>
      </c>
      <c r="GQ40" s="34">
        <v>2.2776000000000001</v>
      </c>
      <c r="GR40" s="35">
        <v>2.3629600000000002</v>
      </c>
      <c r="GS40" s="35">
        <v>2.2924000000000002</v>
      </c>
      <c r="GT40" s="35">
        <v>2.2381199999999999</v>
      </c>
      <c r="GU40" s="35">
        <v>2.2347299999999999</v>
      </c>
      <c r="GV40" s="36">
        <v>2.12541</v>
      </c>
      <c r="GW40" s="14">
        <f t="shared" si="80"/>
        <v>2.2855796774193542</v>
      </c>
      <c r="GX40" s="15">
        <f t="shared" si="81"/>
        <v>2.2831577419354829</v>
      </c>
      <c r="GY40" s="15">
        <f t="shared" si="82"/>
        <v>2.266097741935484</v>
      </c>
      <c r="GZ40" s="15">
        <f t="shared" si="83"/>
        <v>2.2641541935483867</v>
      </c>
      <c r="HA40" s="15">
        <f t="shared" si="84"/>
        <v>2.2565341935483878</v>
      </c>
      <c r="HB40" s="16">
        <f t="shared" si="85"/>
        <v>2.2213570967741934</v>
      </c>
      <c r="HC40" s="20">
        <f t="shared" si="86"/>
        <v>0.11877500000000007</v>
      </c>
      <c r="HD40" s="21">
        <f t="shared" si="87"/>
        <v>3.2111290322580421E-2</v>
      </c>
      <c r="HG40" s="12">
        <f t="shared" si="88"/>
        <v>8948</v>
      </c>
      <c r="HH40" s="13">
        <f t="shared" si="89"/>
        <v>2.3319299999999998</v>
      </c>
      <c r="HI40" s="2">
        <f t="shared" si="90"/>
        <v>2.2776000000000001</v>
      </c>
      <c r="HJ40" s="2">
        <f t="shared" si="91"/>
        <v>2.2855796774193542</v>
      </c>
      <c r="HK40" s="2"/>
      <c r="HL40" s="2"/>
      <c r="HM40" s="2"/>
      <c r="HN40" s="2"/>
    </row>
    <row r="41" spans="1:222" x14ac:dyDescent="0.25">
      <c r="A41" s="12">
        <v>8998</v>
      </c>
      <c r="B41" s="33">
        <v>87.806209999999993</v>
      </c>
      <c r="C41" s="34">
        <v>87.968109999999996</v>
      </c>
      <c r="D41" s="35">
        <v>88.383170000000007</v>
      </c>
      <c r="E41" s="35">
        <v>88.247209999999995</v>
      </c>
      <c r="F41" s="35">
        <v>87.764690000000002</v>
      </c>
      <c r="G41" s="35">
        <v>87.721019999999996</v>
      </c>
      <c r="H41" s="36">
        <v>87.876459999999994</v>
      </c>
      <c r="I41" s="14">
        <f t="shared" si="92"/>
        <v>88.000642258064516</v>
      </c>
      <c r="J41" s="15">
        <f t="shared" si="92"/>
        <v>87.687095806451623</v>
      </c>
      <c r="K41" s="15">
        <f t="shared" si="92"/>
        <v>87.570483548387116</v>
      </c>
      <c r="L41" s="15">
        <f t="shared" si="7"/>
        <v>87.812362903225818</v>
      </c>
      <c r="M41" s="15">
        <f t="shared" si="7"/>
        <v>87.69296225806454</v>
      </c>
      <c r="N41" s="16">
        <f t="shared" si="7"/>
        <v>87.75448548387098</v>
      </c>
      <c r="O41" s="20">
        <f t="shared" si="93"/>
        <v>0.33107500000000556</v>
      </c>
      <c r="P41" s="21">
        <f t="shared" si="94"/>
        <v>0.2150793548387</v>
      </c>
      <c r="S41" s="12">
        <f t="shared" si="95"/>
        <v>8998</v>
      </c>
      <c r="T41" s="13">
        <f t="shared" si="96"/>
        <v>87.806209999999993</v>
      </c>
      <c r="U41" s="2">
        <f t="shared" si="96"/>
        <v>87.968109999999996</v>
      </c>
      <c r="V41" s="2">
        <f t="shared" si="97"/>
        <v>88.000642258064516</v>
      </c>
      <c r="W41" s="2"/>
      <c r="X41" s="2"/>
      <c r="Y41" s="2"/>
      <c r="Z41" s="2"/>
      <c r="AC41" s="12">
        <v>8998</v>
      </c>
      <c r="AD41" s="33">
        <v>65.624319999999997</v>
      </c>
      <c r="AE41" s="34">
        <v>65.415450000000007</v>
      </c>
      <c r="AF41" s="35">
        <v>65.723280000000003</v>
      </c>
      <c r="AG41" s="35">
        <v>65.454170000000005</v>
      </c>
      <c r="AH41" s="35">
        <v>65.063599999999994</v>
      </c>
      <c r="AI41" s="35">
        <v>65.273899999999998</v>
      </c>
      <c r="AJ41" s="36">
        <v>65.24194</v>
      </c>
      <c r="AK41" s="14">
        <f t="shared" si="8"/>
        <v>65.638300967741927</v>
      </c>
      <c r="AL41" s="15">
        <f t="shared" si="9"/>
        <v>65.743492258064506</v>
      </c>
      <c r="AM41" s="15">
        <f t="shared" si="10"/>
        <v>65.588036129032247</v>
      </c>
      <c r="AN41" s="15">
        <f t="shared" si="11"/>
        <v>65.364911935483846</v>
      </c>
      <c r="AO41" s="15">
        <f t="shared" si="12"/>
        <v>65.527944838709672</v>
      </c>
      <c r="AP41" s="16">
        <f t="shared" si="13"/>
        <v>65.512244193548398</v>
      </c>
      <c r="AQ41" s="20">
        <f t="shared" si="14"/>
        <v>0.32984000000000435</v>
      </c>
      <c r="AR41" s="21">
        <f t="shared" si="15"/>
        <v>0.18929016129033016</v>
      </c>
      <c r="AU41" s="12">
        <f t="shared" si="16"/>
        <v>8998</v>
      </c>
      <c r="AV41" s="13">
        <f t="shared" si="17"/>
        <v>65.624319999999997</v>
      </c>
      <c r="AW41" s="2">
        <f t="shared" si="18"/>
        <v>65.415450000000007</v>
      </c>
      <c r="AX41" s="2">
        <f t="shared" si="19"/>
        <v>65.638300967741927</v>
      </c>
      <c r="AY41" s="2"/>
      <c r="AZ41" s="2"/>
      <c r="BA41" s="2"/>
      <c r="BB41" s="2"/>
      <c r="BE41" s="12">
        <v>8998</v>
      </c>
      <c r="BF41" s="33">
        <v>13.17319</v>
      </c>
      <c r="BG41" s="34">
        <v>12.91892</v>
      </c>
      <c r="BH41" s="35">
        <v>13.01956</v>
      </c>
      <c r="BI41" s="35">
        <v>12.689069999999999</v>
      </c>
      <c r="BJ41" s="35">
        <v>13.413869999999999</v>
      </c>
      <c r="BK41" s="35">
        <v>12.632709999999999</v>
      </c>
      <c r="BL41" s="36">
        <v>13.30034</v>
      </c>
      <c r="BM41" s="14">
        <f t="shared" si="20"/>
        <v>13.063419354838706</v>
      </c>
      <c r="BN41" s="15">
        <f t="shared" si="21"/>
        <v>13.24084032258064</v>
      </c>
      <c r="BO41" s="15">
        <f t="shared" si="22"/>
        <v>13.137444193548385</v>
      </c>
      <c r="BP41" s="15">
        <f t="shared" si="23"/>
        <v>13.491425806451609</v>
      </c>
      <c r="BQ41" s="15">
        <f t="shared" si="24"/>
        <v>13.290668709677416</v>
      </c>
      <c r="BR41" s="16">
        <f t="shared" si="25"/>
        <v>13.262028387096773</v>
      </c>
      <c r="BS41" s="20">
        <f t="shared" si="26"/>
        <v>0.39057999999999993</v>
      </c>
      <c r="BT41" s="21">
        <f t="shared" si="27"/>
        <v>0.2140032258064517</v>
      </c>
      <c r="BW41" s="12">
        <f t="shared" si="28"/>
        <v>8998</v>
      </c>
      <c r="BX41" s="13">
        <f t="shared" si="29"/>
        <v>13.17319</v>
      </c>
      <c r="BY41" s="2">
        <f t="shared" si="30"/>
        <v>12.91892</v>
      </c>
      <c r="BZ41" s="2">
        <f t="shared" si="31"/>
        <v>13.063419354838706</v>
      </c>
      <c r="CA41" s="2"/>
      <c r="CB41" s="2"/>
      <c r="CC41" s="2"/>
      <c r="CD41" s="2"/>
      <c r="CG41" s="12"/>
      <c r="CH41" s="33"/>
      <c r="CI41" s="34"/>
      <c r="CJ41" s="35"/>
      <c r="CK41" s="35"/>
      <c r="CL41" s="35"/>
      <c r="CM41" s="35"/>
      <c r="CN41" s="36"/>
      <c r="CO41" s="14" t="str">
        <f t="shared" si="32"/>
        <v/>
      </c>
      <c r="CP41" s="15" t="str">
        <f t="shared" si="33"/>
        <v/>
      </c>
      <c r="CQ41" s="15" t="str">
        <f t="shared" si="34"/>
        <v/>
      </c>
      <c r="CR41" s="15" t="str">
        <f t="shared" si="35"/>
        <v/>
      </c>
      <c r="CS41" s="15" t="str">
        <f t="shared" si="36"/>
        <v/>
      </c>
      <c r="CT41" s="16" t="str">
        <f t="shared" si="37"/>
        <v/>
      </c>
      <c r="CU41" s="20" t="str">
        <f t="shared" si="38"/>
        <v/>
      </c>
      <c r="CV41" s="21" t="str">
        <f t="shared" si="39"/>
        <v/>
      </c>
      <c r="CY41" s="12">
        <f t="shared" si="40"/>
        <v>0</v>
      </c>
      <c r="CZ41" s="13" t="str">
        <f t="shared" si="41"/>
        <v/>
      </c>
      <c r="DA41" s="2" t="str">
        <f t="shared" si="42"/>
        <v/>
      </c>
      <c r="DB41" s="2" t="str">
        <f t="shared" si="43"/>
        <v/>
      </c>
      <c r="DC41" s="2"/>
      <c r="DD41" s="2"/>
      <c r="DE41" s="2"/>
      <c r="DF41" s="2"/>
      <c r="DI41" s="12">
        <v>8998</v>
      </c>
      <c r="DJ41" s="33">
        <v>11.94684</v>
      </c>
      <c r="DK41" s="34">
        <v>11.837289999999999</v>
      </c>
      <c r="DL41" s="35">
        <v>11.926399999999999</v>
      </c>
      <c r="DM41" s="35">
        <v>11.82307</v>
      </c>
      <c r="DN41" s="35">
        <v>11.939579999999999</v>
      </c>
      <c r="DO41" s="35">
        <v>11.9848</v>
      </c>
      <c r="DP41" s="36">
        <v>11.91098</v>
      </c>
      <c r="DQ41" s="14">
        <f t="shared" si="44"/>
        <v>11.932767419354837</v>
      </c>
      <c r="DR41" s="15">
        <f t="shared" si="45"/>
        <v>11.956379677419353</v>
      </c>
      <c r="DS41" s="15">
        <f t="shared" si="46"/>
        <v>11.982849354838709</v>
      </c>
      <c r="DT41" s="15">
        <f t="shared" si="47"/>
        <v>11.912074838709676</v>
      </c>
      <c r="DU41" s="15">
        <f t="shared" si="48"/>
        <v>11.92501</v>
      </c>
      <c r="DV41" s="16">
        <f t="shared" si="49"/>
        <v>11.93678193548387</v>
      </c>
      <c r="DW41" s="20">
        <f t="shared" si="50"/>
        <v>8.0865000000000187E-2</v>
      </c>
      <c r="DX41" s="21">
        <f t="shared" si="51"/>
        <v>3.538725806451648E-2</v>
      </c>
      <c r="EA41" s="12">
        <f t="shared" si="52"/>
        <v>8998</v>
      </c>
      <c r="EB41" s="13">
        <f t="shared" si="53"/>
        <v>11.94684</v>
      </c>
      <c r="EC41" s="2">
        <f t="shared" si="54"/>
        <v>11.837289999999999</v>
      </c>
      <c r="ED41" s="2">
        <f t="shared" si="55"/>
        <v>11.932767419354837</v>
      </c>
      <c r="EE41" s="2"/>
      <c r="EF41" s="2"/>
      <c r="EG41" s="2"/>
      <c r="EH41" s="2"/>
      <c r="EK41" s="12">
        <v>8998</v>
      </c>
      <c r="EL41" s="33">
        <v>2.6225499999999999</v>
      </c>
      <c r="EM41" s="34">
        <v>2.5486499999999999</v>
      </c>
      <c r="EN41" s="35">
        <v>2.56189</v>
      </c>
      <c r="EO41" s="35">
        <v>2.5599500000000002</v>
      </c>
      <c r="EP41" s="35">
        <v>2.5804299999999998</v>
      </c>
      <c r="EQ41" s="35">
        <v>2.5832600000000001</v>
      </c>
      <c r="ER41" s="36">
        <v>2.54989</v>
      </c>
      <c r="ES41" s="14">
        <f t="shared" si="56"/>
        <v>2.5716325806451619</v>
      </c>
      <c r="ET41" s="15">
        <f t="shared" si="57"/>
        <v>2.5904409677419351</v>
      </c>
      <c r="EU41" s="15">
        <f t="shared" si="58"/>
        <v>2.5854258064516129</v>
      </c>
      <c r="EV41" s="15">
        <f t="shared" si="59"/>
        <v>2.5901261290322575</v>
      </c>
      <c r="EW41" s="15">
        <f t="shared" si="60"/>
        <v>2.5735945161290328</v>
      </c>
      <c r="EX41" s="16">
        <f t="shared" si="61"/>
        <v>2.5679764516129033</v>
      </c>
      <c r="EY41" s="20">
        <f t="shared" si="62"/>
        <v>1.7305000000000126E-2</v>
      </c>
      <c r="EZ41" s="21">
        <f t="shared" si="63"/>
        <v>1.1232258064515888E-2</v>
      </c>
      <c r="FC41" s="12">
        <f t="shared" si="64"/>
        <v>8998</v>
      </c>
      <c r="FD41" s="13">
        <f t="shared" si="65"/>
        <v>2.6225499999999999</v>
      </c>
      <c r="FE41" s="2">
        <f t="shared" si="66"/>
        <v>2.5486499999999999</v>
      </c>
      <c r="FF41" s="2">
        <f t="shared" si="67"/>
        <v>2.5716325806451619</v>
      </c>
      <c r="FG41" s="2"/>
      <c r="FH41" s="2"/>
      <c r="FI41" s="2"/>
      <c r="FJ41" s="2"/>
      <c r="FM41" s="12">
        <v>8998</v>
      </c>
      <c r="FN41" s="33">
        <v>1.6803300000000001</v>
      </c>
      <c r="FO41" s="34">
        <v>1.67937</v>
      </c>
      <c r="FP41" s="35">
        <v>1.74403</v>
      </c>
      <c r="FQ41" s="35">
        <v>1.77742</v>
      </c>
      <c r="FR41" s="35">
        <v>1.6509400000000001</v>
      </c>
      <c r="FS41" s="35">
        <v>1.7989299999999999</v>
      </c>
      <c r="FT41" s="36">
        <v>1.65896</v>
      </c>
      <c r="FU41" s="14">
        <f t="shared" si="68"/>
        <v>1.6998983870967739</v>
      </c>
      <c r="FV41" s="15">
        <f t="shared" si="69"/>
        <v>1.6768158064516128</v>
      </c>
      <c r="FW41" s="15">
        <f t="shared" si="70"/>
        <v>1.6970283870967742</v>
      </c>
      <c r="FX41" s="15">
        <f t="shared" si="71"/>
        <v>1.7098919354838709</v>
      </c>
      <c r="FY41" s="15">
        <f t="shared" si="72"/>
        <v>1.7057848387096775</v>
      </c>
      <c r="FZ41" s="16">
        <f t="shared" si="73"/>
        <v>1.7108287096774193</v>
      </c>
      <c r="GA41" s="20">
        <f t="shared" si="74"/>
        <v>7.3994999999999922E-2</v>
      </c>
      <c r="GB41" s="21">
        <f t="shared" si="75"/>
        <v>1.7006451612903262E-2</v>
      </c>
      <c r="GE41" s="12">
        <f t="shared" si="76"/>
        <v>8998</v>
      </c>
      <c r="GF41" s="13">
        <f t="shared" si="77"/>
        <v>1.6803300000000001</v>
      </c>
      <c r="GG41" s="2">
        <f t="shared" si="78"/>
        <v>1.67937</v>
      </c>
      <c r="GH41" s="2">
        <f t="shared" si="79"/>
        <v>1.6998983870967739</v>
      </c>
      <c r="GI41" s="2"/>
      <c r="GJ41" s="2"/>
      <c r="GK41" s="2"/>
      <c r="GL41" s="2"/>
      <c r="GO41" s="12">
        <v>8998</v>
      </c>
      <c r="GP41" s="33">
        <v>2.3955700000000002</v>
      </c>
      <c r="GQ41" s="34">
        <v>2.3479800000000002</v>
      </c>
      <c r="GR41" s="35">
        <v>2.45363</v>
      </c>
      <c r="GS41" s="35">
        <v>2.37215</v>
      </c>
      <c r="GT41" s="35">
        <v>2.3634300000000001</v>
      </c>
      <c r="GU41" s="35">
        <v>2.3177500000000002</v>
      </c>
      <c r="GV41" s="36">
        <v>2.2642600000000002</v>
      </c>
      <c r="GW41" s="14">
        <f t="shared" si="80"/>
        <v>2.3559596774193543</v>
      </c>
      <c r="GX41" s="15">
        <f t="shared" si="81"/>
        <v>2.3738277419354827</v>
      </c>
      <c r="GY41" s="15">
        <f t="shared" si="82"/>
        <v>2.3458477419354837</v>
      </c>
      <c r="GZ41" s="15">
        <f t="shared" si="83"/>
        <v>2.3894641935483869</v>
      </c>
      <c r="HA41" s="15">
        <f t="shared" si="84"/>
        <v>2.3395541935483881</v>
      </c>
      <c r="HB41" s="16">
        <f t="shared" si="85"/>
        <v>2.3602070967741935</v>
      </c>
      <c r="HC41" s="20">
        <f t="shared" si="86"/>
        <v>9.4684999999999908E-2</v>
      </c>
      <c r="HD41" s="21">
        <f t="shared" si="87"/>
        <v>2.4954999999999394E-2</v>
      </c>
      <c r="HG41" s="12">
        <f t="shared" si="88"/>
        <v>8998</v>
      </c>
      <c r="HH41" s="13">
        <f t="shared" si="89"/>
        <v>2.3955700000000002</v>
      </c>
      <c r="HI41" s="2">
        <f t="shared" si="90"/>
        <v>2.3479800000000002</v>
      </c>
      <c r="HJ41" s="2">
        <f t="shared" si="91"/>
        <v>2.3559596774193543</v>
      </c>
      <c r="HK41" s="2"/>
      <c r="HL41" s="2"/>
      <c r="HM41" s="2"/>
      <c r="HN41" s="2"/>
    </row>
    <row r="42" spans="1:222" x14ac:dyDescent="0.25">
      <c r="A42" s="12"/>
      <c r="B42" s="33"/>
      <c r="C42" s="34"/>
      <c r="D42" s="35"/>
      <c r="E42" s="35"/>
      <c r="F42" s="35"/>
      <c r="G42" s="35"/>
      <c r="H42" s="36"/>
      <c r="I42" s="14" t="str">
        <f t="shared" si="92"/>
        <v/>
      </c>
      <c r="J42" s="15" t="str">
        <f t="shared" si="92"/>
        <v/>
      </c>
      <c r="K42" s="15" t="str">
        <f t="shared" si="92"/>
        <v/>
      </c>
      <c r="L42" s="15" t="str">
        <f t="shared" si="7"/>
        <v/>
      </c>
      <c r="M42" s="15" t="str">
        <f t="shared" si="7"/>
        <v/>
      </c>
      <c r="N42" s="16" t="str">
        <f t="shared" si="7"/>
        <v/>
      </c>
      <c r="O42" s="20" t="str">
        <f t="shared" si="93"/>
        <v/>
      </c>
      <c r="P42" s="21" t="str">
        <f t="shared" si="94"/>
        <v/>
      </c>
      <c r="S42" s="12">
        <f t="shared" si="95"/>
        <v>0</v>
      </c>
      <c r="T42" s="13" t="str">
        <f t="shared" si="96"/>
        <v/>
      </c>
      <c r="U42" s="2" t="str">
        <f t="shared" si="96"/>
        <v/>
      </c>
      <c r="V42" s="2" t="str">
        <f t="shared" si="97"/>
        <v/>
      </c>
      <c r="W42" s="2"/>
      <c r="X42" s="2"/>
      <c r="Y42" s="2"/>
      <c r="Z42" s="2"/>
      <c r="AC42" s="12"/>
      <c r="AD42" s="33"/>
      <c r="AE42" s="34"/>
      <c r="AF42" s="35"/>
      <c r="AG42" s="35"/>
      <c r="AH42" s="35"/>
      <c r="AI42" s="35"/>
      <c r="AJ42" s="36"/>
      <c r="AK42" s="14" t="str">
        <f t="shared" si="8"/>
        <v/>
      </c>
      <c r="AL42" s="15" t="str">
        <f t="shared" si="9"/>
        <v/>
      </c>
      <c r="AM42" s="15" t="str">
        <f t="shared" si="10"/>
        <v/>
      </c>
      <c r="AN42" s="15" t="str">
        <f t="shared" si="11"/>
        <v/>
      </c>
      <c r="AO42" s="15" t="str">
        <f t="shared" si="12"/>
        <v/>
      </c>
      <c r="AP42" s="16" t="str">
        <f t="shared" si="13"/>
        <v/>
      </c>
      <c r="AQ42" s="20" t="str">
        <f t="shared" si="14"/>
        <v/>
      </c>
      <c r="AR42" s="21" t="str">
        <f t="shared" si="15"/>
        <v/>
      </c>
      <c r="AU42" s="12">
        <f t="shared" si="16"/>
        <v>0</v>
      </c>
      <c r="AV42" s="13" t="str">
        <f t="shared" si="17"/>
        <v/>
      </c>
      <c r="AW42" s="2" t="str">
        <f t="shared" si="18"/>
        <v/>
      </c>
      <c r="AX42" s="2" t="str">
        <f t="shared" si="19"/>
        <v/>
      </c>
      <c r="AY42" s="2"/>
      <c r="AZ42" s="2"/>
      <c r="BA42" s="2"/>
      <c r="BB42" s="2"/>
      <c r="BE42" s="12"/>
      <c r="BF42" s="33"/>
      <c r="BG42" s="34"/>
      <c r="BH42" s="35"/>
      <c r="BI42" s="35"/>
      <c r="BJ42" s="35"/>
      <c r="BK42" s="35"/>
      <c r="BL42" s="36"/>
      <c r="BM42" s="14" t="str">
        <f t="shared" si="20"/>
        <v/>
      </c>
      <c r="BN42" s="15" t="str">
        <f t="shared" si="21"/>
        <v/>
      </c>
      <c r="BO42" s="15" t="str">
        <f t="shared" si="22"/>
        <v/>
      </c>
      <c r="BP42" s="15" t="str">
        <f t="shared" si="23"/>
        <v/>
      </c>
      <c r="BQ42" s="15" t="str">
        <f t="shared" si="24"/>
        <v/>
      </c>
      <c r="BR42" s="16" t="str">
        <f t="shared" si="25"/>
        <v/>
      </c>
      <c r="BS42" s="20" t="str">
        <f t="shared" si="26"/>
        <v/>
      </c>
      <c r="BT42" s="21" t="str">
        <f t="shared" si="27"/>
        <v/>
      </c>
      <c r="BW42" s="12">
        <f t="shared" si="28"/>
        <v>0</v>
      </c>
      <c r="BX42" s="13" t="str">
        <f t="shared" si="29"/>
        <v/>
      </c>
      <c r="BY42" s="2" t="str">
        <f t="shared" si="30"/>
        <v/>
      </c>
      <c r="BZ42" s="2" t="str">
        <f t="shared" si="31"/>
        <v/>
      </c>
      <c r="CA42" s="2"/>
      <c r="CB42" s="2"/>
      <c r="CC42" s="2"/>
      <c r="CD42" s="2"/>
      <c r="CG42" s="12"/>
      <c r="CH42" s="33"/>
      <c r="CI42" s="34"/>
      <c r="CJ42" s="35"/>
      <c r="CK42" s="35"/>
      <c r="CL42" s="35"/>
      <c r="CM42" s="35"/>
      <c r="CN42" s="36"/>
      <c r="CO42" s="14" t="str">
        <f t="shared" si="32"/>
        <v/>
      </c>
      <c r="CP42" s="15" t="str">
        <f t="shared" si="33"/>
        <v/>
      </c>
      <c r="CQ42" s="15" t="str">
        <f t="shared" si="34"/>
        <v/>
      </c>
      <c r="CR42" s="15" t="str">
        <f t="shared" si="35"/>
        <v/>
      </c>
      <c r="CS42" s="15" t="str">
        <f t="shared" si="36"/>
        <v/>
      </c>
      <c r="CT42" s="16" t="str">
        <f t="shared" si="37"/>
        <v/>
      </c>
      <c r="CU42" s="20" t="str">
        <f t="shared" si="38"/>
        <v/>
      </c>
      <c r="CV42" s="21" t="str">
        <f t="shared" si="39"/>
        <v/>
      </c>
      <c r="CY42" s="12">
        <f t="shared" si="40"/>
        <v>0</v>
      </c>
      <c r="CZ42" s="13" t="str">
        <f t="shared" si="41"/>
        <v/>
      </c>
      <c r="DA42" s="2" t="str">
        <f t="shared" si="42"/>
        <v/>
      </c>
      <c r="DB42" s="2" t="str">
        <f t="shared" si="43"/>
        <v/>
      </c>
      <c r="DC42" s="2"/>
      <c r="DD42" s="2"/>
      <c r="DE42" s="2"/>
      <c r="DF42" s="2"/>
      <c r="DI42" s="12"/>
      <c r="DJ42" s="33"/>
      <c r="DK42" s="34"/>
      <c r="DL42" s="35"/>
      <c r="DM42" s="35"/>
      <c r="DN42" s="35"/>
      <c r="DO42" s="35"/>
      <c r="DP42" s="36"/>
      <c r="DQ42" s="14" t="str">
        <f t="shared" si="44"/>
        <v/>
      </c>
      <c r="DR42" s="15" t="str">
        <f t="shared" si="45"/>
        <v/>
      </c>
      <c r="DS42" s="15" t="str">
        <f t="shared" si="46"/>
        <v/>
      </c>
      <c r="DT42" s="15" t="str">
        <f t="shared" si="47"/>
        <v/>
      </c>
      <c r="DU42" s="15" t="str">
        <f t="shared" si="48"/>
        <v/>
      </c>
      <c r="DV42" s="16" t="str">
        <f t="shared" si="49"/>
        <v/>
      </c>
      <c r="DW42" s="20" t="str">
        <f t="shared" si="50"/>
        <v/>
      </c>
      <c r="DX42" s="21" t="str">
        <f t="shared" si="51"/>
        <v/>
      </c>
      <c r="EA42" s="12">
        <f t="shared" si="52"/>
        <v>0</v>
      </c>
      <c r="EB42" s="13" t="str">
        <f t="shared" si="53"/>
        <v/>
      </c>
      <c r="EC42" s="2" t="str">
        <f t="shared" si="54"/>
        <v/>
      </c>
      <c r="ED42" s="2" t="str">
        <f t="shared" si="55"/>
        <v/>
      </c>
      <c r="EE42" s="2"/>
      <c r="EF42" s="2"/>
      <c r="EG42" s="2"/>
      <c r="EH42" s="2"/>
      <c r="EK42" s="12"/>
      <c r="EL42" s="33"/>
      <c r="EM42" s="34"/>
      <c r="EN42" s="35"/>
      <c r="EO42" s="35"/>
      <c r="EP42" s="35"/>
      <c r="EQ42" s="35"/>
      <c r="ER42" s="36"/>
      <c r="ES42" s="14" t="str">
        <f t="shared" si="56"/>
        <v/>
      </c>
      <c r="ET42" s="15" t="str">
        <f t="shared" si="57"/>
        <v/>
      </c>
      <c r="EU42" s="15" t="str">
        <f t="shared" si="58"/>
        <v/>
      </c>
      <c r="EV42" s="15" t="str">
        <f t="shared" si="59"/>
        <v/>
      </c>
      <c r="EW42" s="15" t="str">
        <f t="shared" si="60"/>
        <v/>
      </c>
      <c r="EX42" s="16" t="str">
        <f t="shared" si="61"/>
        <v/>
      </c>
      <c r="EY42" s="20" t="str">
        <f t="shared" si="62"/>
        <v/>
      </c>
      <c r="EZ42" s="21" t="str">
        <f t="shared" si="63"/>
        <v/>
      </c>
      <c r="FC42" s="12">
        <f t="shared" si="64"/>
        <v>0</v>
      </c>
      <c r="FD42" s="13" t="str">
        <f t="shared" si="65"/>
        <v/>
      </c>
      <c r="FE42" s="2" t="str">
        <f t="shared" si="66"/>
        <v/>
      </c>
      <c r="FF42" s="2" t="str">
        <f t="shared" si="67"/>
        <v/>
      </c>
      <c r="FG42" s="2"/>
      <c r="FH42" s="2"/>
      <c r="FI42" s="2"/>
      <c r="FJ42" s="2"/>
      <c r="FM42" s="12"/>
      <c r="FN42" s="33"/>
      <c r="FO42" s="34"/>
      <c r="FP42" s="35"/>
      <c r="FQ42" s="35"/>
      <c r="FR42" s="35"/>
      <c r="FS42" s="35"/>
      <c r="FT42" s="36"/>
      <c r="FU42" s="14" t="str">
        <f t="shared" si="68"/>
        <v/>
      </c>
      <c r="FV42" s="15" t="str">
        <f t="shared" si="69"/>
        <v/>
      </c>
      <c r="FW42" s="15" t="str">
        <f t="shared" si="70"/>
        <v/>
      </c>
      <c r="FX42" s="15" t="str">
        <f t="shared" si="71"/>
        <v/>
      </c>
      <c r="FY42" s="15" t="str">
        <f t="shared" si="72"/>
        <v/>
      </c>
      <c r="FZ42" s="16" t="str">
        <f t="shared" si="73"/>
        <v/>
      </c>
      <c r="GA42" s="20" t="str">
        <f t="shared" si="74"/>
        <v/>
      </c>
      <c r="GB42" s="21" t="str">
        <f t="shared" si="75"/>
        <v/>
      </c>
      <c r="GE42" s="12">
        <f t="shared" si="76"/>
        <v>0</v>
      </c>
      <c r="GF42" s="13" t="str">
        <f t="shared" si="77"/>
        <v/>
      </c>
      <c r="GG42" s="2" t="str">
        <f t="shared" si="78"/>
        <v/>
      </c>
      <c r="GH42" s="2" t="str">
        <f t="shared" si="79"/>
        <v/>
      </c>
      <c r="GI42" s="2"/>
      <c r="GJ42" s="2"/>
      <c r="GK42" s="2"/>
      <c r="GL42" s="2"/>
      <c r="GO42" s="12"/>
      <c r="GP42" s="33"/>
      <c r="GQ42" s="34"/>
      <c r="GR42" s="35"/>
      <c r="GS42" s="35"/>
      <c r="GT42" s="35"/>
      <c r="GU42" s="35"/>
      <c r="GV42" s="36"/>
      <c r="GW42" s="14" t="str">
        <f t="shared" si="80"/>
        <v/>
      </c>
      <c r="GX42" s="15" t="str">
        <f t="shared" si="81"/>
        <v/>
      </c>
      <c r="GY42" s="15" t="str">
        <f t="shared" si="82"/>
        <v/>
      </c>
      <c r="GZ42" s="15" t="str">
        <f t="shared" si="83"/>
        <v/>
      </c>
      <c r="HA42" s="15" t="str">
        <f t="shared" si="84"/>
        <v/>
      </c>
      <c r="HB42" s="16" t="str">
        <f t="shared" si="85"/>
        <v/>
      </c>
      <c r="HC42" s="20" t="str">
        <f t="shared" si="86"/>
        <v/>
      </c>
      <c r="HD42" s="21" t="str">
        <f t="shared" si="87"/>
        <v/>
      </c>
      <c r="HG42" s="12">
        <f t="shared" si="88"/>
        <v>0</v>
      </c>
      <c r="HH42" s="13" t="str">
        <f t="shared" si="89"/>
        <v/>
      </c>
      <c r="HI42" s="2" t="str">
        <f t="shared" si="90"/>
        <v/>
      </c>
      <c r="HJ42" s="2" t="str">
        <f t="shared" si="91"/>
        <v/>
      </c>
      <c r="HK42" s="2"/>
      <c r="HL42" s="2"/>
      <c r="HM42" s="2"/>
      <c r="HN42" s="2"/>
    </row>
    <row r="43" spans="1:222" x14ac:dyDescent="0.25">
      <c r="A43" s="12"/>
      <c r="B43" s="33"/>
      <c r="C43" s="34"/>
      <c r="D43" s="35"/>
      <c r="E43" s="35"/>
      <c r="F43" s="35"/>
      <c r="G43" s="35"/>
      <c r="H43" s="36"/>
      <c r="I43" s="14" t="str">
        <f t="shared" si="92"/>
        <v/>
      </c>
      <c r="J43" s="15" t="str">
        <f t="shared" si="92"/>
        <v/>
      </c>
      <c r="K43" s="15" t="str">
        <f t="shared" si="92"/>
        <v/>
      </c>
      <c r="L43" s="15" t="str">
        <f t="shared" si="7"/>
        <v/>
      </c>
      <c r="M43" s="15" t="str">
        <f t="shared" si="7"/>
        <v/>
      </c>
      <c r="N43" s="16" t="str">
        <f t="shared" si="7"/>
        <v/>
      </c>
      <c r="O43" s="20" t="str">
        <f t="shared" si="93"/>
        <v/>
      </c>
      <c r="P43" s="21" t="str">
        <f t="shared" si="94"/>
        <v/>
      </c>
      <c r="S43" s="12">
        <f t="shared" si="95"/>
        <v>0</v>
      </c>
      <c r="T43" s="13" t="str">
        <f t="shared" si="96"/>
        <v/>
      </c>
      <c r="U43" s="2" t="str">
        <f t="shared" si="96"/>
        <v/>
      </c>
      <c r="V43" s="2" t="str">
        <f t="shared" si="97"/>
        <v/>
      </c>
      <c r="W43" s="2"/>
      <c r="X43" s="2"/>
      <c r="Y43" s="2"/>
      <c r="Z43" s="2"/>
      <c r="AC43" s="12"/>
      <c r="AD43" s="33"/>
      <c r="AE43" s="34"/>
      <c r="AF43" s="35"/>
      <c r="AG43" s="35"/>
      <c r="AH43" s="35"/>
      <c r="AI43" s="35"/>
      <c r="AJ43" s="36"/>
      <c r="AK43" s="14" t="str">
        <f t="shared" si="8"/>
        <v/>
      </c>
      <c r="AL43" s="15" t="str">
        <f t="shared" si="9"/>
        <v/>
      </c>
      <c r="AM43" s="15" t="str">
        <f t="shared" si="10"/>
        <v/>
      </c>
      <c r="AN43" s="15" t="str">
        <f t="shared" si="11"/>
        <v/>
      </c>
      <c r="AO43" s="15" t="str">
        <f t="shared" si="12"/>
        <v/>
      </c>
      <c r="AP43" s="16" t="str">
        <f t="shared" si="13"/>
        <v/>
      </c>
      <c r="AQ43" s="20" t="str">
        <f t="shared" si="14"/>
        <v/>
      </c>
      <c r="AR43" s="21" t="str">
        <f t="shared" si="15"/>
        <v/>
      </c>
      <c r="AU43" s="12">
        <f t="shared" si="16"/>
        <v>0</v>
      </c>
      <c r="AV43" s="13" t="str">
        <f t="shared" si="17"/>
        <v/>
      </c>
      <c r="AW43" s="2" t="str">
        <f t="shared" si="18"/>
        <v/>
      </c>
      <c r="AX43" s="2" t="str">
        <f t="shared" si="19"/>
        <v/>
      </c>
      <c r="AY43" s="2"/>
      <c r="AZ43" s="2"/>
      <c r="BA43" s="2"/>
      <c r="BB43" s="2"/>
      <c r="BE43" s="12"/>
      <c r="BF43" s="33"/>
      <c r="BG43" s="34"/>
      <c r="BH43" s="35"/>
      <c r="BI43" s="35"/>
      <c r="BJ43" s="35"/>
      <c r="BK43" s="35"/>
      <c r="BL43" s="36"/>
      <c r="BM43" s="14" t="str">
        <f t="shared" ref="BM43:BM69" si="98">IF(BG43="","",BG43+BG$4)</f>
        <v/>
      </c>
      <c r="BN43" s="15" t="str">
        <f t="shared" ref="BN43:BN69" si="99">IF(BH43="","",BH43+BH$4)</f>
        <v/>
      </c>
      <c r="BO43" s="15" t="str">
        <f t="shared" ref="BO43:BO69" si="100">IF(BI43="","",BI43+BI$4)</f>
        <v/>
      </c>
      <c r="BP43" s="15" t="str">
        <f t="shared" ref="BP43:BP69" si="101">IF(BJ43="","",BJ43+BJ$4)</f>
        <v/>
      </c>
      <c r="BQ43" s="15" t="str">
        <f t="shared" ref="BQ43:BQ69" si="102">IF(BK43="","",BK43+BK$4)</f>
        <v/>
      </c>
      <c r="BR43" s="16" t="str">
        <f t="shared" ref="BR43:BR69" si="103">IF(BL43="","",BL43+BL$4)</f>
        <v/>
      </c>
      <c r="BS43" s="20" t="str">
        <f t="shared" ref="BS43:BS70" si="104">IF(SUM(BG43:BL43)=0,"",(MAX(BG43:BL43)-MIN(BG43:BL43))/2)</f>
        <v/>
      </c>
      <c r="BT43" s="21" t="str">
        <f t="shared" ref="BT43:BT70" si="105">IF(SUM(BM43:BR43)=0,"",(MAX(BM43:BR43)-MIN(BM43:BR43))/2)</f>
        <v/>
      </c>
      <c r="BW43" s="12">
        <f t="shared" ref="BW43:BW70" si="106">BE43</f>
        <v>0</v>
      </c>
      <c r="BX43" s="13" t="str">
        <f t="shared" ref="BX43:BX70" si="107">IF(BF43="","",BF43)</f>
        <v/>
      </c>
      <c r="BY43" s="2" t="str">
        <f t="shared" ref="BY43:BY70" si="108">IF(BG43="","",BG43)</f>
        <v/>
      </c>
      <c r="BZ43" s="2" t="str">
        <f t="shared" ref="BZ43:BZ70" si="109">IF(BM43="","",BM43)</f>
        <v/>
      </c>
      <c r="CA43" s="2"/>
      <c r="CB43" s="2"/>
      <c r="CC43" s="2"/>
      <c r="CD43" s="2"/>
      <c r="CG43" s="12"/>
      <c r="CH43" s="33"/>
      <c r="CI43" s="34"/>
      <c r="CJ43" s="35"/>
      <c r="CK43" s="35"/>
      <c r="CL43" s="35"/>
      <c r="CM43" s="35"/>
      <c r="CN43" s="36"/>
      <c r="CO43" s="14" t="str">
        <f t="shared" ref="CO43:CO69" si="110">IF(CI43="","",CI43+CI$4)</f>
        <v/>
      </c>
      <c r="CP43" s="15" t="str">
        <f t="shared" ref="CP43:CP69" si="111">IF(CJ43="","",CJ43+CJ$4)</f>
        <v/>
      </c>
      <c r="CQ43" s="15" t="str">
        <f t="shared" ref="CQ43:CQ69" si="112">IF(CK43="","",CK43+CK$4)</f>
        <v/>
      </c>
      <c r="CR43" s="15" t="str">
        <f t="shared" ref="CR43:CR69" si="113">IF(CL43="","",CL43+CL$4)</f>
        <v/>
      </c>
      <c r="CS43" s="15" t="str">
        <f t="shared" ref="CS43:CS69" si="114">IF(CM43="","",CM43+CM$4)</f>
        <v/>
      </c>
      <c r="CT43" s="16" t="str">
        <f t="shared" ref="CT43:CT69" si="115">IF(CN43="","",CN43+CN$4)</f>
        <v/>
      </c>
      <c r="CU43" s="20" t="str">
        <f t="shared" ref="CU43:CU70" si="116">IF(SUM(CI43:CN43)=0,"",(MAX(CI43:CN43)-MIN(CI43:CN43))/2)</f>
        <v/>
      </c>
      <c r="CV43" s="21" t="str">
        <f t="shared" ref="CV43:CV70" si="117">IF(SUM(CO43:CT43)=0,"",(MAX(CO43:CT43)-MIN(CO43:CT43))/2)</f>
        <v/>
      </c>
      <c r="CY43" s="12">
        <f t="shared" ref="CY43:CY70" si="118">CG43</f>
        <v>0</v>
      </c>
      <c r="CZ43" s="13" t="str">
        <f t="shared" ref="CZ43:CZ70" si="119">IF(CH43="","",CH43)</f>
        <v/>
      </c>
      <c r="DA43" s="2" t="str">
        <f t="shared" ref="DA43:DA70" si="120">IF(CI43="","",CI43)</f>
        <v/>
      </c>
      <c r="DB43" s="2" t="str">
        <f t="shared" ref="DB43:DB70" si="121">IF(CO43="","",CO43)</f>
        <v/>
      </c>
      <c r="DC43" s="2"/>
      <c r="DD43" s="2"/>
      <c r="DE43" s="2"/>
      <c r="DF43" s="2"/>
      <c r="DI43" s="12"/>
      <c r="DJ43" s="33"/>
      <c r="DK43" s="34"/>
      <c r="DL43" s="35"/>
      <c r="DM43" s="35"/>
      <c r="DN43" s="35"/>
      <c r="DO43" s="35"/>
      <c r="DP43" s="36"/>
      <c r="DQ43" s="14" t="str">
        <f t="shared" ref="DQ43:DQ69" si="122">IF(DK43="","",DK43+DK$4)</f>
        <v/>
      </c>
      <c r="DR43" s="15" t="str">
        <f t="shared" ref="DR43:DR69" si="123">IF(DL43="","",DL43+DL$4)</f>
        <v/>
      </c>
      <c r="DS43" s="15" t="str">
        <f t="shared" ref="DS43:DS69" si="124">IF(DM43="","",DM43+DM$4)</f>
        <v/>
      </c>
      <c r="DT43" s="15" t="str">
        <f t="shared" ref="DT43:DT69" si="125">IF(DN43="","",DN43+DN$4)</f>
        <v/>
      </c>
      <c r="DU43" s="15" t="str">
        <f t="shared" ref="DU43:DU69" si="126">IF(DO43="","",DO43+DO$4)</f>
        <v/>
      </c>
      <c r="DV43" s="16" t="str">
        <f t="shared" ref="DV43:DV69" si="127">IF(DP43="","",DP43+DP$4)</f>
        <v/>
      </c>
      <c r="DW43" s="20" t="str">
        <f t="shared" ref="DW43:DW70" si="128">IF(SUM(DK43:DP43)=0,"",(MAX(DK43:DP43)-MIN(DK43:DP43))/2)</f>
        <v/>
      </c>
      <c r="DX43" s="21" t="str">
        <f t="shared" ref="DX43:DX70" si="129">IF(SUM(DQ43:DV43)=0,"",(MAX(DQ43:DV43)-MIN(DQ43:DV43))/2)</f>
        <v/>
      </c>
      <c r="EA43" s="12">
        <f t="shared" ref="EA43:EA70" si="130">DI43</f>
        <v>0</v>
      </c>
      <c r="EB43" s="13" t="str">
        <f t="shared" ref="EB43:EB70" si="131">IF(DJ43="","",DJ43)</f>
        <v/>
      </c>
      <c r="EC43" s="2" t="str">
        <f t="shared" ref="EC43:EC70" si="132">IF(DK43="","",DK43)</f>
        <v/>
      </c>
      <c r="ED43" s="2" t="str">
        <f t="shared" ref="ED43:ED70" si="133">IF(DQ43="","",DQ43)</f>
        <v/>
      </c>
      <c r="EE43" s="2"/>
      <c r="EF43" s="2"/>
      <c r="EG43" s="2"/>
      <c r="EH43" s="2"/>
      <c r="EK43" s="12"/>
      <c r="EL43" s="33"/>
      <c r="EM43" s="34"/>
      <c r="EN43" s="35"/>
      <c r="EO43" s="35"/>
      <c r="EP43" s="35"/>
      <c r="EQ43" s="35"/>
      <c r="ER43" s="36"/>
      <c r="ES43" s="14" t="str">
        <f t="shared" ref="ES43:ES69" si="134">IF(EM43="","",EM43+EM$4)</f>
        <v/>
      </c>
      <c r="ET43" s="15" t="str">
        <f t="shared" ref="ET43:ET69" si="135">IF(EN43="","",EN43+EN$4)</f>
        <v/>
      </c>
      <c r="EU43" s="15" t="str">
        <f t="shared" ref="EU43:EU69" si="136">IF(EO43="","",EO43+EO$4)</f>
        <v/>
      </c>
      <c r="EV43" s="15" t="str">
        <f t="shared" ref="EV43:EV69" si="137">IF(EP43="","",EP43+EP$4)</f>
        <v/>
      </c>
      <c r="EW43" s="15" t="str">
        <f t="shared" ref="EW43:EW69" si="138">IF(EQ43="","",EQ43+EQ$4)</f>
        <v/>
      </c>
      <c r="EX43" s="16" t="str">
        <f t="shared" ref="EX43:EX69" si="139">IF(ER43="","",ER43+ER$4)</f>
        <v/>
      </c>
      <c r="EY43" s="20" t="str">
        <f t="shared" ref="EY43:EY70" si="140">IF(SUM(EM43:ER43)=0,"",(MAX(EM43:ER43)-MIN(EM43:ER43))/2)</f>
        <v/>
      </c>
      <c r="EZ43" s="21" t="str">
        <f t="shared" ref="EZ43:EZ70" si="141">IF(SUM(ES43:EX43)=0,"",(MAX(ES43:EX43)-MIN(ES43:EX43))/2)</f>
        <v/>
      </c>
      <c r="FC43" s="12">
        <f t="shared" ref="FC43:FC70" si="142">EK43</f>
        <v>0</v>
      </c>
      <c r="FD43" s="13" t="str">
        <f t="shared" ref="FD43:FD70" si="143">IF(EL43="","",EL43)</f>
        <v/>
      </c>
      <c r="FE43" s="2" t="str">
        <f t="shared" ref="FE43:FE70" si="144">IF(EM43="","",EM43)</f>
        <v/>
      </c>
      <c r="FF43" s="2" t="str">
        <f t="shared" ref="FF43:FF70" si="145">IF(ES43="","",ES43)</f>
        <v/>
      </c>
      <c r="FG43" s="2"/>
      <c r="FH43" s="2"/>
      <c r="FI43" s="2"/>
      <c r="FJ43" s="2"/>
      <c r="FM43" s="12"/>
      <c r="FN43" s="33"/>
      <c r="FO43" s="34"/>
      <c r="FP43" s="35"/>
      <c r="FQ43" s="35"/>
      <c r="FR43" s="35"/>
      <c r="FS43" s="35"/>
      <c r="FT43" s="36"/>
      <c r="FU43" s="14" t="str">
        <f t="shared" ref="FU43:FU69" si="146">IF(FO43="","",FO43+FO$4)</f>
        <v/>
      </c>
      <c r="FV43" s="15" t="str">
        <f t="shared" ref="FV43:FV69" si="147">IF(FP43="","",FP43+FP$4)</f>
        <v/>
      </c>
      <c r="FW43" s="15" t="str">
        <f t="shared" ref="FW43:FW69" si="148">IF(FQ43="","",FQ43+FQ$4)</f>
        <v/>
      </c>
      <c r="FX43" s="15" t="str">
        <f t="shared" ref="FX43:FX69" si="149">IF(FR43="","",FR43+FR$4)</f>
        <v/>
      </c>
      <c r="FY43" s="15" t="str">
        <f t="shared" ref="FY43:FY69" si="150">IF(FS43="","",FS43+FS$4)</f>
        <v/>
      </c>
      <c r="FZ43" s="16" t="str">
        <f t="shared" ref="FZ43:FZ69" si="151">IF(FT43="","",FT43+FT$4)</f>
        <v/>
      </c>
      <c r="GA43" s="20" t="str">
        <f t="shared" ref="GA43:GA70" si="152">IF(SUM(FO43:FT43)=0,"",(MAX(FO43:FT43)-MIN(FO43:FT43))/2)</f>
        <v/>
      </c>
      <c r="GB43" s="21" t="str">
        <f t="shared" ref="GB43:GB70" si="153">IF(SUM(FU43:FZ43)=0,"",(MAX(FU43:FZ43)-MIN(FU43:FZ43))/2)</f>
        <v/>
      </c>
      <c r="GE43" s="12">
        <f t="shared" ref="GE43:GE70" si="154">FM43</f>
        <v>0</v>
      </c>
      <c r="GF43" s="13" t="str">
        <f t="shared" ref="GF43:GF70" si="155">IF(FN43="","",FN43)</f>
        <v/>
      </c>
      <c r="GG43" s="2" t="str">
        <f t="shared" ref="GG43:GG70" si="156">IF(FO43="","",FO43)</f>
        <v/>
      </c>
      <c r="GH43" s="2" t="str">
        <f t="shared" ref="GH43:GH70" si="157">IF(FU43="","",FU43)</f>
        <v/>
      </c>
      <c r="GI43" s="2"/>
      <c r="GJ43" s="2"/>
      <c r="GK43" s="2"/>
      <c r="GL43" s="2"/>
      <c r="GO43" s="12"/>
      <c r="GP43" s="33"/>
      <c r="GQ43" s="34"/>
      <c r="GR43" s="35"/>
      <c r="GS43" s="35"/>
      <c r="GT43" s="35"/>
      <c r="GU43" s="35"/>
      <c r="GV43" s="36"/>
      <c r="GW43" s="14" t="str">
        <f t="shared" ref="GW43:GW69" si="158">IF(GQ43="","",GQ43+GQ$4)</f>
        <v/>
      </c>
      <c r="GX43" s="15" t="str">
        <f t="shared" ref="GX43:GX69" si="159">IF(GR43="","",GR43+GR$4)</f>
        <v/>
      </c>
      <c r="GY43" s="15" t="str">
        <f t="shared" ref="GY43:GY69" si="160">IF(GS43="","",GS43+GS$4)</f>
        <v/>
      </c>
      <c r="GZ43" s="15" t="str">
        <f t="shared" ref="GZ43:GZ69" si="161">IF(GT43="","",GT43+GT$4)</f>
        <v/>
      </c>
      <c r="HA43" s="15" t="str">
        <f t="shared" ref="HA43:HA69" si="162">IF(GU43="","",GU43+GU$4)</f>
        <v/>
      </c>
      <c r="HB43" s="16" t="str">
        <f t="shared" ref="HB43:HB69" si="163">IF(GV43="","",GV43+GV$4)</f>
        <v/>
      </c>
      <c r="HC43" s="20" t="str">
        <f t="shared" ref="HC43:HC70" si="164">IF(SUM(GQ43:GV43)=0,"",(MAX(GQ43:GV43)-MIN(GQ43:GV43))/2)</f>
        <v/>
      </c>
      <c r="HD43" s="21" t="str">
        <f t="shared" ref="HD43:HD70" si="165">IF(SUM(GW43:HB43)=0,"",(MAX(GW43:HB43)-MIN(GW43:HB43))/2)</f>
        <v/>
      </c>
      <c r="HG43" s="12">
        <f t="shared" ref="HG43:HG70" si="166">GO43</f>
        <v>0</v>
      </c>
      <c r="HH43" s="13" t="str">
        <f t="shared" ref="HH43:HH70" si="167">IF(GP43="","",GP43)</f>
        <v/>
      </c>
      <c r="HI43" s="2" t="str">
        <f t="shared" ref="HI43:HI70" si="168">IF(GQ43="","",GQ43)</f>
        <v/>
      </c>
      <c r="HJ43" s="2" t="str">
        <f t="shared" ref="HJ43:HJ70" si="169">IF(GW43="","",GW43)</f>
        <v/>
      </c>
      <c r="HK43" s="2"/>
      <c r="HL43" s="2"/>
      <c r="HM43" s="2"/>
      <c r="HN43" s="2"/>
    </row>
    <row r="44" spans="1:222" x14ac:dyDescent="0.25">
      <c r="A44" s="12"/>
      <c r="B44" s="33"/>
      <c r="C44" s="34"/>
      <c r="D44" s="35"/>
      <c r="E44" s="35"/>
      <c r="F44" s="35"/>
      <c r="G44" s="35"/>
      <c r="H44" s="36"/>
      <c r="I44" s="14" t="str">
        <f t="shared" si="92"/>
        <v/>
      </c>
      <c r="J44" s="15" t="str">
        <f t="shared" si="92"/>
        <v/>
      </c>
      <c r="K44" s="15" t="str">
        <f t="shared" si="92"/>
        <v/>
      </c>
      <c r="L44" s="15" t="str">
        <f t="shared" si="7"/>
        <v/>
      </c>
      <c r="M44" s="15" t="str">
        <f t="shared" si="7"/>
        <v/>
      </c>
      <c r="N44" s="16" t="str">
        <f t="shared" si="7"/>
        <v/>
      </c>
      <c r="O44" s="20" t="str">
        <f t="shared" si="93"/>
        <v/>
      </c>
      <c r="P44" s="21" t="str">
        <f t="shared" si="94"/>
        <v/>
      </c>
      <c r="S44" s="12">
        <f t="shared" si="95"/>
        <v>0</v>
      </c>
      <c r="T44" s="13" t="str">
        <f t="shared" si="96"/>
        <v/>
      </c>
      <c r="U44" s="2" t="str">
        <f t="shared" si="96"/>
        <v/>
      </c>
      <c r="V44" s="2" t="str">
        <f t="shared" si="97"/>
        <v/>
      </c>
      <c r="W44" s="2"/>
      <c r="X44" s="2"/>
      <c r="Y44" s="2"/>
      <c r="Z44" s="2"/>
      <c r="AC44" s="12"/>
      <c r="AD44" s="33"/>
      <c r="AE44" s="34"/>
      <c r="AF44" s="35"/>
      <c r="AG44" s="35"/>
      <c r="AH44" s="35"/>
      <c r="AI44" s="35"/>
      <c r="AJ44" s="36"/>
      <c r="AK44" s="14" t="str">
        <f t="shared" si="8"/>
        <v/>
      </c>
      <c r="AL44" s="15" t="str">
        <f t="shared" si="9"/>
        <v/>
      </c>
      <c r="AM44" s="15" t="str">
        <f t="shared" si="10"/>
        <v/>
      </c>
      <c r="AN44" s="15" t="str">
        <f t="shared" si="11"/>
        <v/>
      </c>
      <c r="AO44" s="15" t="str">
        <f t="shared" si="12"/>
        <v/>
      </c>
      <c r="AP44" s="16" t="str">
        <f t="shared" si="13"/>
        <v/>
      </c>
      <c r="AQ44" s="20" t="str">
        <f t="shared" si="14"/>
        <v/>
      </c>
      <c r="AR44" s="21" t="str">
        <f t="shared" si="15"/>
        <v/>
      </c>
      <c r="AU44" s="12">
        <f t="shared" si="16"/>
        <v>0</v>
      </c>
      <c r="AV44" s="13" t="str">
        <f t="shared" si="17"/>
        <v/>
      </c>
      <c r="AW44" s="2" t="str">
        <f t="shared" si="18"/>
        <v/>
      </c>
      <c r="AX44" s="2" t="str">
        <f t="shared" si="19"/>
        <v/>
      </c>
      <c r="AY44" s="2"/>
      <c r="AZ44" s="2"/>
      <c r="BA44" s="2"/>
      <c r="BB44" s="2"/>
      <c r="BE44" s="12"/>
      <c r="BF44" s="33"/>
      <c r="BG44" s="34"/>
      <c r="BH44" s="35"/>
      <c r="BI44" s="35"/>
      <c r="BJ44" s="35"/>
      <c r="BK44" s="35"/>
      <c r="BL44" s="36"/>
      <c r="BM44" s="14" t="str">
        <f t="shared" si="98"/>
        <v/>
      </c>
      <c r="BN44" s="15" t="str">
        <f t="shared" si="99"/>
        <v/>
      </c>
      <c r="BO44" s="15" t="str">
        <f t="shared" si="100"/>
        <v/>
      </c>
      <c r="BP44" s="15" t="str">
        <f t="shared" si="101"/>
        <v/>
      </c>
      <c r="BQ44" s="15" t="str">
        <f t="shared" si="102"/>
        <v/>
      </c>
      <c r="BR44" s="16" t="str">
        <f t="shared" si="103"/>
        <v/>
      </c>
      <c r="BS44" s="20" t="str">
        <f t="shared" si="104"/>
        <v/>
      </c>
      <c r="BT44" s="21" t="str">
        <f t="shared" si="105"/>
        <v/>
      </c>
      <c r="BW44" s="12">
        <f t="shared" si="106"/>
        <v>0</v>
      </c>
      <c r="BX44" s="13" t="str">
        <f t="shared" si="107"/>
        <v/>
      </c>
      <c r="BY44" s="2" t="str">
        <f t="shared" si="108"/>
        <v/>
      </c>
      <c r="BZ44" s="2" t="str">
        <f t="shared" si="109"/>
        <v/>
      </c>
      <c r="CA44" s="2"/>
      <c r="CB44" s="2"/>
      <c r="CC44" s="2"/>
      <c r="CD44" s="2"/>
      <c r="CG44" s="12"/>
      <c r="CH44" s="33"/>
      <c r="CI44" s="34"/>
      <c r="CJ44" s="35"/>
      <c r="CK44" s="35"/>
      <c r="CL44" s="35"/>
      <c r="CM44" s="35"/>
      <c r="CN44" s="36"/>
      <c r="CO44" s="14" t="str">
        <f t="shared" si="110"/>
        <v/>
      </c>
      <c r="CP44" s="15" t="str">
        <f t="shared" si="111"/>
        <v/>
      </c>
      <c r="CQ44" s="15" t="str">
        <f t="shared" si="112"/>
        <v/>
      </c>
      <c r="CR44" s="15" t="str">
        <f t="shared" si="113"/>
        <v/>
      </c>
      <c r="CS44" s="15" t="str">
        <f t="shared" si="114"/>
        <v/>
      </c>
      <c r="CT44" s="16" t="str">
        <f t="shared" si="115"/>
        <v/>
      </c>
      <c r="CU44" s="20" t="str">
        <f t="shared" si="116"/>
        <v/>
      </c>
      <c r="CV44" s="21" t="str">
        <f t="shared" si="117"/>
        <v/>
      </c>
      <c r="CY44" s="12">
        <f t="shared" si="118"/>
        <v>0</v>
      </c>
      <c r="CZ44" s="13" t="str">
        <f t="shared" si="119"/>
        <v/>
      </c>
      <c r="DA44" s="2" t="str">
        <f t="shared" si="120"/>
        <v/>
      </c>
      <c r="DB44" s="2" t="str">
        <f t="shared" si="121"/>
        <v/>
      </c>
      <c r="DC44" s="2"/>
      <c r="DD44" s="2"/>
      <c r="DE44" s="2"/>
      <c r="DF44" s="2"/>
      <c r="DI44" s="12"/>
      <c r="DJ44" s="33"/>
      <c r="DK44" s="34"/>
      <c r="DL44" s="35"/>
      <c r="DM44" s="35"/>
      <c r="DN44" s="35"/>
      <c r="DO44" s="35"/>
      <c r="DP44" s="36"/>
      <c r="DQ44" s="14" t="str">
        <f t="shared" si="122"/>
        <v/>
      </c>
      <c r="DR44" s="15" t="str">
        <f t="shared" si="123"/>
        <v/>
      </c>
      <c r="DS44" s="15" t="str">
        <f t="shared" si="124"/>
        <v/>
      </c>
      <c r="DT44" s="15" t="str">
        <f t="shared" si="125"/>
        <v/>
      </c>
      <c r="DU44" s="15" t="str">
        <f t="shared" si="126"/>
        <v/>
      </c>
      <c r="DV44" s="16" t="str">
        <f t="shared" si="127"/>
        <v/>
      </c>
      <c r="DW44" s="20" t="str">
        <f t="shared" si="128"/>
        <v/>
      </c>
      <c r="DX44" s="21" t="str">
        <f t="shared" si="129"/>
        <v/>
      </c>
      <c r="EA44" s="12">
        <f t="shared" si="130"/>
        <v>0</v>
      </c>
      <c r="EB44" s="13" t="str">
        <f t="shared" si="131"/>
        <v/>
      </c>
      <c r="EC44" s="2" t="str">
        <f t="shared" si="132"/>
        <v/>
      </c>
      <c r="ED44" s="2" t="str">
        <f t="shared" si="133"/>
        <v/>
      </c>
      <c r="EE44" s="2"/>
      <c r="EF44" s="2"/>
      <c r="EG44" s="2"/>
      <c r="EH44" s="2"/>
      <c r="EK44" s="12"/>
      <c r="EL44" s="33"/>
      <c r="EM44" s="34"/>
      <c r="EN44" s="35"/>
      <c r="EO44" s="35"/>
      <c r="EP44" s="35"/>
      <c r="EQ44" s="35"/>
      <c r="ER44" s="36"/>
      <c r="ES44" s="14" t="str">
        <f t="shared" si="134"/>
        <v/>
      </c>
      <c r="ET44" s="15" t="str">
        <f t="shared" si="135"/>
        <v/>
      </c>
      <c r="EU44" s="15" t="str">
        <f t="shared" si="136"/>
        <v/>
      </c>
      <c r="EV44" s="15" t="str">
        <f t="shared" si="137"/>
        <v/>
      </c>
      <c r="EW44" s="15" t="str">
        <f t="shared" si="138"/>
        <v/>
      </c>
      <c r="EX44" s="16" t="str">
        <f t="shared" si="139"/>
        <v/>
      </c>
      <c r="EY44" s="20" t="str">
        <f t="shared" si="140"/>
        <v/>
      </c>
      <c r="EZ44" s="21" t="str">
        <f t="shared" si="141"/>
        <v/>
      </c>
      <c r="FC44" s="12">
        <f t="shared" si="142"/>
        <v>0</v>
      </c>
      <c r="FD44" s="13" t="str">
        <f t="shared" si="143"/>
        <v/>
      </c>
      <c r="FE44" s="2" t="str">
        <f t="shared" si="144"/>
        <v/>
      </c>
      <c r="FF44" s="2" t="str">
        <f t="shared" si="145"/>
        <v/>
      </c>
      <c r="FG44" s="2"/>
      <c r="FH44" s="2"/>
      <c r="FI44" s="2"/>
      <c r="FJ44" s="2"/>
      <c r="FM44" s="12"/>
      <c r="FN44" s="33"/>
      <c r="FO44" s="34"/>
      <c r="FP44" s="35"/>
      <c r="FQ44" s="35"/>
      <c r="FR44" s="35"/>
      <c r="FS44" s="35"/>
      <c r="FT44" s="36"/>
      <c r="FU44" s="14" t="str">
        <f t="shared" si="146"/>
        <v/>
      </c>
      <c r="FV44" s="15" t="str">
        <f t="shared" si="147"/>
        <v/>
      </c>
      <c r="FW44" s="15" t="str">
        <f t="shared" si="148"/>
        <v/>
      </c>
      <c r="FX44" s="15" t="str">
        <f t="shared" si="149"/>
        <v/>
      </c>
      <c r="FY44" s="15" t="str">
        <f t="shared" si="150"/>
        <v/>
      </c>
      <c r="FZ44" s="16" t="str">
        <f t="shared" si="151"/>
        <v/>
      </c>
      <c r="GA44" s="20" t="str">
        <f t="shared" si="152"/>
        <v/>
      </c>
      <c r="GB44" s="21" t="str">
        <f t="shared" si="153"/>
        <v/>
      </c>
      <c r="GE44" s="12">
        <f t="shared" si="154"/>
        <v>0</v>
      </c>
      <c r="GF44" s="13" t="str">
        <f t="shared" si="155"/>
        <v/>
      </c>
      <c r="GG44" s="2" t="str">
        <f t="shared" si="156"/>
        <v/>
      </c>
      <c r="GH44" s="2" t="str">
        <f t="shared" si="157"/>
        <v/>
      </c>
      <c r="GI44" s="2"/>
      <c r="GJ44" s="2"/>
      <c r="GK44" s="2"/>
      <c r="GL44" s="2"/>
      <c r="GO44" s="12"/>
      <c r="GP44" s="33"/>
      <c r="GQ44" s="34"/>
      <c r="GR44" s="35"/>
      <c r="GS44" s="35"/>
      <c r="GT44" s="35"/>
      <c r="GU44" s="35"/>
      <c r="GV44" s="36"/>
      <c r="GW44" s="14" t="str">
        <f t="shared" si="158"/>
        <v/>
      </c>
      <c r="GX44" s="15" t="str">
        <f t="shared" si="159"/>
        <v/>
      </c>
      <c r="GY44" s="15" t="str">
        <f t="shared" si="160"/>
        <v/>
      </c>
      <c r="GZ44" s="15" t="str">
        <f t="shared" si="161"/>
        <v/>
      </c>
      <c r="HA44" s="15" t="str">
        <f t="shared" si="162"/>
        <v/>
      </c>
      <c r="HB44" s="16" t="str">
        <f t="shared" si="163"/>
        <v/>
      </c>
      <c r="HC44" s="20" t="str">
        <f t="shared" si="164"/>
        <v/>
      </c>
      <c r="HD44" s="21" t="str">
        <f t="shared" si="165"/>
        <v/>
      </c>
      <c r="HG44" s="12">
        <f t="shared" si="166"/>
        <v>0</v>
      </c>
      <c r="HH44" s="13" t="str">
        <f t="shared" si="167"/>
        <v/>
      </c>
      <c r="HI44" s="2" t="str">
        <f t="shared" si="168"/>
        <v/>
      </c>
      <c r="HJ44" s="2" t="str">
        <f t="shared" si="169"/>
        <v/>
      </c>
      <c r="HK44" s="2"/>
      <c r="HL44" s="2"/>
      <c r="HM44" s="2"/>
      <c r="HN44" s="2"/>
    </row>
    <row r="45" spans="1:222" x14ac:dyDescent="0.25">
      <c r="A45" s="12"/>
      <c r="B45" s="33"/>
      <c r="C45" s="34"/>
      <c r="D45" s="35"/>
      <c r="E45" s="35"/>
      <c r="F45" s="35"/>
      <c r="G45" s="35"/>
      <c r="H45" s="36"/>
      <c r="I45" s="14" t="str">
        <f t="shared" si="92"/>
        <v/>
      </c>
      <c r="J45" s="15" t="str">
        <f t="shared" si="92"/>
        <v/>
      </c>
      <c r="K45" s="15" t="str">
        <f t="shared" si="92"/>
        <v/>
      </c>
      <c r="L45" s="15" t="str">
        <f t="shared" si="7"/>
        <v/>
      </c>
      <c r="M45" s="15" t="str">
        <f t="shared" si="7"/>
        <v/>
      </c>
      <c r="N45" s="16" t="str">
        <f t="shared" si="7"/>
        <v/>
      </c>
      <c r="O45" s="20" t="str">
        <f t="shared" si="93"/>
        <v/>
      </c>
      <c r="P45" s="21" t="str">
        <f t="shared" si="94"/>
        <v/>
      </c>
      <c r="S45" s="12">
        <f t="shared" si="95"/>
        <v>0</v>
      </c>
      <c r="T45" s="13" t="str">
        <f t="shared" si="96"/>
        <v/>
      </c>
      <c r="U45" s="2" t="str">
        <f t="shared" si="96"/>
        <v/>
      </c>
      <c r="V45" s="2" t="str">
        <f t="shared" si="97"/>
        <v/>
      </c>
      <c r="W45" s="2"/>
      <c r="X45" s="2"/>
      <c r="Y45" s="2"/>
      <c r="Z45" s="2"/>
      <c r="AC45" s="12"/>
      <c r="AD45" s="33"/>
      <c r="AE45" s="34"/>
      <c r="AF45" s="35"/>
      <c r="AG45" s="35"/>
      <c r="AH45" s="35"/>
      <c r="AI45" s="35"/>
      <c r="AJ45" s="36"/>
      <c r="AK45" s="14" t="str">
        <f t="shared" si="8"/>
        <v/>
      </c>
      <c r="AL45" s="15" t="str">
        <f t="shared" si="9"/>
        <v/>
      </c>
      <c r="AM45" s="15" t="str">
        <f t="shared" si="10"/>
        <v/>
      </c>
      <c r="AN45" s="15" t="str">
        <f t="shared" si="11"/>
        <v/>
      </c>
      <c r="AO45" s="15" t="str">
        <f t="shared" si="12"/>
        <v/>
      </c>
      <c r="AP45" s="16" t="str">
        <f t="shared" si="13"/>
        <v/>
      </c>
      <c r="AQ45" s="20" t="str">
        <f t="shared" si="14"/>
        <v/>
      </c>
      <c r="AR45" s="21" t="str">
        <f t="shared" si="15"/>
        <v/>
      </c>
      <c r="AU45" s="12">
        <f t="shared" si="16"/>
        <v>0</v>
      </c>
      <c r="AV45" s="13" t="str">
        <f t="shared" si="17"/>
        <v/>
      </c>
      <c r="AW45" s="2" t="str">
        <f t="shared" si="18"/>
        <v/>
      </c>
      <c r="AX45" s="2" t="str">
        <f t="shared" si="19"/>
        <v/>
      </c>
      <c r="AY45" s="2"/>
      <c r="AZ45" s="2"/>
      <c r="BA45" s="2"/>
      <c r="BB45" s="2"/>
      <c r="BE45" s="12"/>
      <c r="BF45" s="33"/>
      <c r="BG45" s="34"/>
      <c r="BH45" s="35"/>
      <c r="BI45" s="35"/>
      <c r="BJ45" s="35"/>
      <c r="BK45" s="35"/>
      <c r="BL45" s="36"/>
      <c r="BM45" s="14" t="str">
        <f t="shared" si="98"/>
        <v/>
      </c>
      <c r="BN45" s="15" t="str">
        <f t="shared" si="99"/>
        <v/>
      </c>
      <c r="BO45" s="15" t="str">
        <f t="shared" si="100"/>
        <v/>
      </c>
      <c r="BP45" s="15" t="str">
        <f t="shared" si="101"/>
        <v/>
      </c>
      <c r="BQ45" s="15" t="str">
        <f t="shared" si="102"/>
        <v/>
      </c>
      <c r="BR45" s="16" t="str">
        <f t="shared" si="103"/>
        <v/>
      </c>
      <c r="BS45" s="20" t="str">
        <f t="shared" si="104"/>
        <v/>
      </c>
      <c r="BT45" s="21" t="str">
        <f t="shared" si="105"/>
        <v/>
      </c>
      <c r="BW45" s="12">
        <f t="shared" si="106"/>
        <v>0</v>
      </c>
      <c r="BX45" s="13" t="str">
        <f t="shared" si="107"/>
        <v/>
      </c>
      <c r="BY45" s="2" t="str">
        <f t="shared" si="108"/>
        <v/>
      </c>
      <c r="BZ45" s="2" t="str">
        <f t="shared" si="109"/>
        <v/>
      </c>
      <c r="CA45" s="2"/>
      <c r="CB45" s="2"/>
      <c r="CC45" s="2"/>
      <c r="CD45" s="2"/>
      <c r="CG45" s="12"/>
      <c r="CH45" s="33"/>
      <c r="CI45" s="34"/>
      <c r="CJ45" s="35"/>
      <c r="CK45" s="35"/>
      <c r="CL45" s="35"/>
      <c r="CM45" s="35"/>
      <c r="CN45" s="36"/>
      <c r="CO45" s="14" t="str">
        <f t="shared" si="110"/>
        <v/>
      </c>
      <c r="CP45" s="15" t="str">
        <f t="shared" si="111"/>
        <v/>
      </c>
      <c r="CQ45" s="15" t="str">
        <f t="shared" si="112"/>
        <v/>
      </c>
      <c r="CR45" s="15" t="str">
        <f t="shared" si="113"/>
        <v/>
      </c>
      <c r="CS45" s="15" t="str">
        <f t="shared" si="114"/>
        <v/>
      </c>
      <c r="CT45" s="16" t="str">
        <f t="shared" si="115"/>
        <v/>
      </c>
      <c r="CU45" s="20" t="str">
        <f t="shared" si="116"/>
        <v/>
      </c>
      <c r="CV45" s="21" t="str">
        <f t="shared" si="117"/>
        <v/>
      </c>
      <c r="CY45" s="12">
        <f t="shared" si="118"/>
        <v>0</v>
      </c>
      <c r="CZ45" s="13" t="str">
        <f t="shared" si="119"/>
        <v/>
      </c>
      <c r="DA45" s="2" t="str">
        <f t="shared" si="120"/>
        <v/>
      </c>
      <c r="DB45" s="2" t="str">
        <f t="shared" si="121"/>
        <v/>
      </c>
      <c r="DC45" s="2"/>
      <c r="DD45" s="2"/>
      <c r="DE45" s="2"/>
      <c r="DF45" s="2"/>
      <c r="DI45" s="12"/>
      <c r="DJ45" s="33"/>
      <c r="DK45" s="34"/>
      <c r="DL45" s="35"/>
      <c r="DM45" s="35"/>
      <c r="DN45" s="35"/>
      <c r="DO45" s="35"/>
      <c r="DP45" s="36"/>
      <c r="DQ45" s="14" t="str">
        <f t="shared" si="122"/>
        <v/>
      </c>
      <c r="DR45" s="15" t="str">
        <f t="shared" si="123"/>
        <v/>
      </c>
      <c r="DS45" s="15" t="str">
        <f t="shared" si="124"/>
        <v/>
      </c>
      <c r="DT45" s="15" t="str">
        <f t="shared" si="125"/>
        <v/>
      </c>
      <c r="DU45" s="15" t="str">
        <f t="shared" si="126"/>
        <v/>
      </c>
      <c r="DV45" s="16" t="str">
        <f t="shared" si="127"/>
        <v/>
      </c>
      <c r="DW45" s="20" t="str">
        <f t="shared" si="128"/>
        <v/>
      </c>
      <c r="DX45" s="21" t="str">
        <f t="shared" si="129"/>
        <v/>
      </c>
      <c r="EA45" s="12">
        <f t="shared" si="130"/>
        <v>0</v>
      </c>
      <c r="EB45" s="13" t="str">
        <f t="shared" si="131"/>
        <v/>
      </c>
      <c r="EC45" s="2" t="str">
        <f t="shared" si="132"/>
        <v/>
      </c>
      <c r="ED45" s="2" t="str">
        <f t="shared" si="133"/>
        <v/>
      </c>
      <c r="EE45" s="2"/>
      <c r="EF45" s="2"/>
      <c r="EG45" s="2"/>
      <c r="EH45" s="2"/>
      <c r="EK45" s="12"/>
      <c r="EL45" s="33"/>
      <c r="EM45" s="34"/>
      <c r="EN45" s="35"/>
      <c r="EO45" s="35"/>
      <c r="EP45" s="35"/>
      <c r="EQ45" s="35"/>
      <c r="ER45" s="36"/>
      <c r="ES45" s="14" t="str">
        <f t="shared" si="134"/>
        <v/>
      </c>
      <c r="ET45" s="15" t="str">
        <f t="shared" si="135"/>
        <v/>
      </c>
      <c r="EU45" s="15" t="str">
        <f t="shared" si="136"/>
        <v/>
      </c>
      <c r="EV45" s="15" t="str">
        <f t="shared" si="137"/>
        <v/>
      </c>
      <c r="EW45" s="15" t="str">
        <f t="shared" si="138"/>
        <v/>
      </c>
      <c r="EX45" s="16" t="str">
        <f t="shared" si="139"/>
        <v/>
      </c>
      <c r="EY45" s="20" t="str">
        <f t="shared" si="140"/>
        <v/>
      </c>
      <c r="EZ45" s="21" t="str">
        <f t="shared" si="141"/>
        <v/>
      </c>
      <c r="FC45" s="12">
        <f t="shared" si="142"/>
        <v>0</v>
      </c>
      <c r="FD45" s="13" t="str">
        <f t="shared" si="143"/>
        <v/>
      </c>
      <c r="FE45" s="2" t="str">
        <f t="shared" si="144"/>
        <v/>
      </c>
      <c r="FF45" s="2" t="str">
        <f t="shared" si="145"/>
        <v/>
      </c>
      <c r="FG45" s="2"/>
      <c r="FH45" s="2"/>
      <c r="FI45" s="2"/>
      <c r="FJ45" s="2"/>
      <c r="FM45" s="12"/>
      <c r="FN45" s="33"/>
      <c r="FO45" s="34"/>
      <c r="FP45" s="35"/>
      <c r="FQ45" s="35"/>
      <c r="FR45" s="35"/>
      <c r="FS45" s="35"/>
      <c r="FT45" s="36"/>
      <c r="FU45" s="14" t="str">
        <f t="shared" si="146"/>
        <v/>
      </c>
      <c r="FV45" s="15" t="str">
        <f t="shared" si="147"/>
        <v/>
      </c>
      <c r="FW45" s="15" t="str">
        <f t="shared" si="148"/>
        <v/>
      </c>
      <c r="FX45" s="15" t="str">
        <f t="shared" si="149"/>
        <v/>
      </c>
      <c r="FY45" s="15" t="str">
        <f t="shared" si="150"/>
        <v/>
      </c>
      <c r="FZ45" s="16" t="str">
        <f t="shared" si="151"/>
        <v/>
      </c>
      <c r="GA45" s="20" t="str">
        <f t="shared" si="152"/>
        <v/>
      </c>
      <c r="GB45" s="21" t="str">
        <f t="shared" si="153"/>
        <v/>
      </c>
      <c r="GE45" s="12">
        <f t="shared" si="154"/>
        <v>0</v>
      </c>
      <c r="GF45" s="13" t="str">
        <f t="shared" si="155"/>
        <v/>
      </c>
      <c r="GG45" s="2" t="str">
        <f t="shared" si="156"/>
        <v/>
      </c>
      <c r="GH45" s="2" t="str">
        <f t="shared" si="157"/>
        <v/>
      </c>
      <c r="GI45" s="2"/>
      <c r="GJ45" s="2"/>
      <c r="GK45" s="2"/>
      <c r="GL45" s="2"/>
      <c r="GO45" s="12"/>
      <c r="GP45" s="33"/>
      <c r="GQ45" s="34"/>
      <c r="GR45" s="35"/>
      <c r="GS45" s="35"/>
      <c r="GT45" s="35"/>
      <c r="GU45" s="35"/>
      <c r="GV45" s="36"/>
      <c r="GW45" s="14" t="str">
        <f t="shared" si="158"/>
        <v/>
      </c>
      <c r="GX45" s="15" t="str">
        <f t="shared" si="159"/>
        <v/>
      </c>
      <c r="GY45" s="15" t="str">
        <f t="shared" si="160"/>
        <v/>
      </c>
      <c r="GZ45" s="15" t="str">
        <f t="shared" si="161"/>
        <v/>
      </c>
      <c r="HA45" s="15" t="str">
        <f t="shared" si="162"/>
        <v/>
      </c>
      <c r="HB45" s="16" t="str">
        <f t="shared" si="163"/>
        <v/>
      </c>
      <c r="HC45" s="20" t="str">
        <f t="shared" si="164"/>
        <v/>
      </c>
      <c r="HD45" s="21" t="str">
        <f t="shared" si="165"/>
        <v/>
      </c>
      <c r="HG45" s="12">
        <f t="shared" si="166"/>
        <v>0</v>
      </c>
      <c r="HH45" s="13" t="str">
        <f t="shared" si="167"/>
        <v/>
      </c>
      <c r="HI45" s="2" t="str">
        <f t="shared" si="168"/>
        <v/>
      </c>
      <c r="HJ45" s="2" t="str">
        <f t="shared" si="169"/>
        <v/>
      </c>
      <c r="HK45" s="2"/>
      <c r="HL45" s="2"/>
      <c r="HM45" s="2"/>
      <c r="HN45" s="2"/>
    </row>
    <row r="46" spans="1:222" x14ac:dyDescent="0.25">
      <c r="A46" s="12"/>
      <c r="B46" s="33"/>
      <c r="C46" s="34"/>
      <c r="D46" s="35"/>
      <c r="E46" s="35"/>
      <c r="F46" s="35"/>
      <c r="G46" s="35"/>
      <c r="H46" s="36"/>
      <c r="I46" s="14" t="str">
        <f t="shared" si="92"/>
        <v/>
      </c>
      <c r="J46" s="15" t="str">
        <f t="shared" si="92"/>
        <v/>
      </c>
      <c r="K46" s="15" t="str">
        <f t="shared" si="92"/>
        <v/>
      </c>
      <c r="L46" s="15" t="str">
        <f t="shared" si="7"/>
        <v/>
      </c>
      <c r="M46" s="15" t="str">
        <f t="shared" si="7"/>
        <v/>
      </c>
      <c r="N46" s="16" t="str">
        <f t="shared" si="7"/>
        <v/>
      </c>
      <c r="O46" s="20" t="str">
        <f t="shared" si="93"/>
        <v/>
      </c>
      <c r="P46" s="21" t="str">
        <f t="shared" si="94"/>
        <v/>
      </c>
      <c r="S46" s="12">
        <f t="shared" si="95"/>
        <v>0</v>
      </c>
      <c r="T46" s="13" t="str">
        <f t="shared" si="96"/>
        <v/>
      </c>
      <c r="U46" s="2" t="str">
        <f t="shared" si="96"/>
        <v/>
      </c>
      <c r="V46" s="2" t="str">
        <f t="shared" si="97"/>
        <v/>
      </c>
      <c r="W46" s="2"/>
      <c r="X46" s="2"/>
      <c r="Y46" s="2"/>
      <c r="Z46" s="2"/>
      <c r="AC46" s="12"/>
      <c r="AD46" s="33"/>
      <c r="AE46" s="34"/>
      <c r="AF46" s="35"/>
      <c r="AG46" s="35"/>
      <c r="AH46" s="35"/>
      <c r="AI46" s="35"/>
      <c r="AJ46" s="36"/>
      <c r="AK46" s="14" t="str">
        <f t="shared" si="8"/>
        <v/>
      </c>
      <c r="AL46" s="15" t="str">
        <f t="shared" si="9"/>
        <v/>
      </c>
      <c r="AM46" s="15" t="str">
        <f t="shared" si="10"/>
        <v/>
      </c>
      <c r="AN46" s="15" t="str">
        <f t="shared" si="11"/>
        <v/>
      </c>
      <c r="AO46" s="15" t="str">
        <f t="shared" si="12"/>
        <v/>
      </c>
      <c r="AP46" s="16" t="str">
        <f t="shared" si="13"/>
        <v/>
      </c>
      <c r="AQ46" s="20" t="str">
        <f t="shared" si="14"/>
        <v/>
      </c>
      <c r="AR46" s="21" t="str">
        <f t="shared" si="15"/>
        <v/>
      </c>
      <c r="AU46" s="12">
        <f t="shared" si="16"/>
        <v>0</v>
      </c>
      <c r="AV46" s="13" t="str">
        <f t="shared" si="17"/>
        <v/>
      </c>
      <c r="AW46" s="2" t="str">
        <f t="shared" si="18"/>
        <v/>
      </c>
      <c r="AX46" s="2" t="str">
        <f t="shared" si="19"/>
        <v/>
      </c>
      <c r="AY46" s="2"/>
      <c r="AZ46" s="2"/>
      <c r="BA46" s="2"/>
      <c r="BB46" s="2"/>
      <c r="BE46" s="12"/>
      <c r="BF46" s="33"/>
      <c r="BG46" s="34"/>
      <c r="BH46" s="35"/>
      <c r="BI46" s="35"/>
      <c r="BJ46" s="35"/>
      <c r="BK46" s="35"/>
      <c r="BL46" s="36"/>
      <c r="BM46" s="14" t="str">
        <f t="shared" si="98"/>
        <v/>
      </c>
      <c r="BN46" s="15" t="str">
        <f t="shared" si="99"/>
        <v/>
      </c>
      <c r="BO46" s="15" t="str">
        <f t="shared" si="100"/>
        <v/>
      </c>
      <c r="BP46" s="15" t="str">
        <f t="shared" si="101"/>
        <v/>
      </c>
      <c r="BQ46" s="15" t="str">
        <f t="shared" si="102"/>
        <v/>
      </c>
      <c r="BR46" s="16" t="str">
        <f t="shared" si="103"/>
        <v/>
      </c>
      <c r="BS46" s="20" t="str">
        <f t="shared" si="104"/>
        <v/>
      </c>
      <c r="BT46" s="21" t="str">
        <f t="shared" si="105"/>
        <v/>
      </c>
      <c r="BW46" s="12">
        <f t="shared" si="106"/>
        <v>0</v>
      </c>
      <c r="BX46" s="13" t="str">
        <f t="shared" si="107"/>
        <v/>
      </c>
      <c r="BY46" s="2" t="str">
        <f t="shared" si="108"/>
        <v/>
      </c>
      <c r="BZ46" s="2" t="str">
        <f t="shared" si="109"/>
        <v/>
      </c>
      <c r="CA46" s="2"/>
      <c r="CB46" s="2"/>
      <c r="CC46" s="2"/>
      <c r="CD46" s="2"/>
      <c r="CG46" s="12"/>
      <c r="CH46" s="33"/>
      <c r="CI46" s="34"/>
      <c r="CJ46" s="35"/>
      <c r="CK46" s="35"/>
      <c r="CL46" s="35"/>
      <c r="CM46" s="35"/>
      <c r="CN46" s="36"/>
      <c r="CO46" s="14" t="str">
        <f t="shared" si="110"/>
        <v/>
      </c>
      <c r="CP46" s="15" t="str">
        <f t="shared" si="111"/>
        <v/>
      </c>
      <c r="CQ46" s="15" t="str">
        <f t="shared" si="112"/>
        <v/>
      </c>
      <c r="CR46" s="15" t="str">
        <f t="shared" si="113"/>
        <v/>
      </c>
      <c r="CS46" s="15" t="str">
        <f t="shared" si="114"/>
        <v/>
      </c>
      <c r="CT46" s="16" t="str">
        <f t="shared" si="115"/>
        <v/>
      </c>
      <c r="CU46" s="20" t="str">
        <f t="shared" si="116"/>
        <v/>
      </c>
      <c r="CV46" s="21" t="str">
        <f t="shared" si="117"/>
        <v/>
      </c>
      <c r="CY46" s="12">
        <f t="shared" si="118"/>
        <v>0</v>
      </c>
      <c r="CZ46" s="13" t="str">
        <f t="shared" si="119"/>
        <v/>
      </c>
      <c r="DA46" s="2" t="str">
        <f t="shared" si="120"/>
        <v/>
      </c>
      <c r="DB46" s="2" t="str">
        <f t="shared" si="121"/>
        <v/>
      </c>
      <c r="DC46" s="2"/>
      <c r="DD46" s="2"/>
      <c r="DE46" s="2"/>
      <c r="DF46" s="2"/>
      <c r="DI46" s="12"/>
      <c r="DJ46" s="33"/>
      <c r="DK46" s="34"/>
      <c r="DL46" s="35"/>
      <c r="DM46" s="35"/>
      <c r="DN46" s="35"/>
      <c r="DO46" s="35"/>
      <c r="DP46" s="36"/>
      <c r="DQ46" s="14" t="str">
        <f t="shared" si="122"/>
        <v/>
      </c>
      <c r="DR46" s="15" t="str">
        <f t="shared" si="123"/>
        <v/>
      </c>
      <c r="DS46" s="15" t="str">
        <f t="shared" si="124"/>
        <v/>
      </c>
      <c r="DT46" s="15" t="str">
        <f t="shared" si="125"/>
        <v/>
      </c>
      <c r="DU46" s="15" t="str">
        <f t="shared" si="126"/>
        <v/>
      </c>
      <c r="DV46" s="16" t="str">
        <f t="shared" si="127"/>
        <v/>
      </c>
      <c r="DW46" s="20" t="str">
        <f t="shared" si="128"/>
        <v/>
      </c>
      <c r="DX46" s="21" t="str">
        <f t="shared" si="129"/>
        <v/>
      </c>
      <c r="EA46" s="12">
        <f t="shared" si="130"/>
        <v>0</v>
      </c>
      <c r="EB46" s="13" t="str">
        <f t="shared" si="131"/>
        <v/>
      </c>
      <c r="EC46" s="2" t="str">
        <f t="shared" si="132"/>
        <v/>
      </c>
      <c r="ED46" s="2" t="str">
        <f t="shared" si="133"/>
        <v/>
      </c>
      <c r="EE46" s="2"/>
      <c r="EF46" s="2"/>
      <c r="EG46" s="2"/>
      <c r="EH46" s="2"/>
      <c r="EK46" s="12"/>
      <c r="EL46" s="33"/>
      <c r="EM46" s="34"/>
      <c r="EN46" s="35"/>
      <c r="EO46" s="35"/>
      <c r="EP46" s="35"/>
      <c r="EQ46" s="35"/>
      <c r="ER46" s="36"/>
      <c r="ES46" s="14" t="str">
        <f t="shared" si="134"/>
        <v/>
      </c>
      <c r="ET46" s="15" t="str">
        <f t="shared" si="135"/>
        <v/>
      </c>
      <c r="EU46" s="15" t="str">
        <f t="shared" si="136"/>
        <v/>
      </c>
      <c r="EV46" s="15" t="str">
        <f t="shared" si="137"/>
        <v/>
      </c>
      <c r="EW46" s="15" t="str">
        <f t="shared" si="138"/>
        <v/>
      </c>
      <c r="EX46" s="16" t="str">
        <f t="shared" si="139"/>
        <v/>
      </c>
      <c r="EY46" s="20" t="str">
        <f t="shared" si="140"/>
        <v/>
      </c>
      <c r="EZ46" s="21" t="str">
        <f t="shared" si="141"/>
        <v/>
      </c>
      <c r="FC46" s="12">
        <f t="shared" si="142"/>
        <v>0</v>
      </c>
      <c r="FD46" s="13" t="str">
        <f t="shared" si="143"/>
        <v/>
      </c>
      <c r="FE46" s="2" t="str">
        <f t="shared" si="144"/>
        <v/>
      </c>
      <c r="FF46" s="2" t="str">
        <f t="shared" si="145"/>
        <v/>
      </c>
      <c r="FG46" s="2"/>
      <c r="FH46" s="2"/>
      <c r="FI46" s="2"/>
      <c r="FJ46" s="2"/>
      <c r="FM46" s="12"/>
      <c r="FN46" s="33"/>
      <c r="FO46" s="34"/>
      <c r="FP46" s="35"/>
      <c r="FQ46" s="35"/>
      <c r="FR46" s="35"/>
      <c r="FS46" s="35"/>
      <c r="FT46" s="36"/>
      <c r="FU46" s="14" t="str">
        <f t="shared" si="146"/>
        <v/>
      </c>
      <c r="FV46" s="15" t="str">
        <f t="shared" si="147"/>
        <v/>
      </c>
      <c r="FW46" s="15" t="str">
        <f t="shared" si="148"/>
        <v/>
      </c>
      <c r="FX46" s="15" t="str">
        <f t="shared" si="149"/>
        <v/>
      </c>
      <c r="FY46" s="15" t="str">
        <f t="shared" si="150"/>
        <v/>
      </c>
      <c r="FZ46" s="16" t="str">
        <f t="shared" si="151"/>
        <v/>
      </c>
      <c r="GA46" s="20" t="str">
        <f t="shared" si="152"/>
        <v/>
      </c>
      <c r="GB46" s="21" t="str">
        <f t="shared" si="153"/>
        <v/>
      </c>
      <c r="GE46" s="12">
        <f t="shared" si="154"/>
        <v>0</v>
      </c>
      <c r="GF46" s="13" t="str">
        <f t="shared" si="155"/>
        <v/>
      </c>
      <c r="GG46" s="2" t="str">
        <f t="shared" si="156"/>
        <v/>
      </c>
      <c r="GH46" s="2" t="str">
        <f t="shared" si="157"/>
        <v/>
      </c>
      <c r="GI46" s="2"/>
      <c r="GJ46" s="2"/>
      <c r="GK46" s="2"/>
      <c r="GL46" s="2"/>
      <c r="GO46" s="12"/>
      <c r="GP46" s="33"/>
      <c r="GQ46" s="34"/>
      <c r="GR46" s="35"/>
      <c r="GS46" s="35"/>
      <c r="GT46" s="35"/>
      <c r="GU46" s="35"/>
      <c r="GV46" s="36"/>
      <c r="GW46" s="14" t="str">
        <f t="shared" si="158"/>
        <v/>
      </c>
      <c r="GX46" s="15" t="str">
        <f t="shared" si="159"/>
        <v/>
      </c>
      <c r="GY46" s="15" t="str">
        <f t="shared" si="160"/>
        <v/>
      </c>
      <c r="GZ46" s="15" t="str">
        <f t="shared" si="161"/>
        <v/>
      </c>
      <c r="HA46" s="15" t="str">
        <f t="shared" si="162"/>
        <v/>
      </c>
      <c r="HB46" s="16" t="str">
        <f t="shared" si="163"/>
        <v/>
      </c>
      <c r="HC46" s="20" t="str">
        <f t="shared" si="164"/>
        <v/>
      </c>
      <c r="HD46" s="21" t="str">
        <f t="shared" si="165"/>
        <v/>
      </c>
      <c r="HG46" s="12">
        <f t="shared" si="166"/>
        <v>0</v>
      </c>
      <c r="HH46" s="13" t="str">
        <f t="shared" si="167"/>
        <v/>
      </c>
      <c r="HI46" s="2" t="str">
        <f t="shared" si="168"/>
        <v/>
      </c>
      <c r="HJ46" s="2" t="str">
        <f t="shared" si="169"/>
        <v/>
      </c>
      <c r="HK46" s="2"/>
      <c r="HL46" s="2"/>
      <c r="HM46" s="2"/>
      <c r="HN46" s="2"/>
    </row>
    <row r="47" spans="1:222" x14ac:dyDescent="0.25">
      <c r="A47" s="12"/>
      <c r="B47" s="33"/>
      <c r="C47" s="34"/>
      <c r="D47" s="35"/>
      <c r="E47" s="35"/>
      <c r="F47" s="35"/>
      <c r="G47" s="35"/>
      <c r="H47" s="36"/>
      <c r="I47" s="14" t="str">
        <f t="shared" si="92"/>
        <v/>
      </c>
      <c r="J47" s="15" t="str">
        <f t="shared" si="92"/>
        <v/>
      </c>
      <c r="K47" s="15" t="str">
        <f t="shared" si="92"/>
        <v/>
      </c>
      <c r="L47" s="15" t="str">
        <f t="shared" si="7"/>
        <v/>
      </c>
      <c r="M47" s="15" t="str">
        <f t="shared" si="7"/>
        <v/>
      </c>
      <c r="N47" s="16" t="str">
        <f t="shared" si="7"/>
        <v/>
      </c>
      <c r="O47" s="20" t="str">
        <f t="shared" si="93"/>
        <v/>
      </c>
      <c r="P47" s="21" t="str">
        <f t="shared" si="94"/>
        <v/>
      </c>
      <c r="S47" s="12">
        <f t="shared" si="95"/>
        <v>0</v>
      </c>
      <c r="T47" s="13" t="str">
        <f t="shared" si="96"/>
        <v/>
      </c>
      <c r="U47" s="2" t="str">
        <f t="shared" si="96"/>
        <v/>
      </c>
      <c r="V47" s="2" t="str">
        <f t="shared" si="97"/>
        <v/>
      </c>
      <c r="W47" s="2"/>
      <c r="X47" s="2"/>
      <c r="Y47" s="2"/>
      <c r="Z47" s="2"/>
      <c r="AC47" s="12"/>
      <c r="AD47" s="33"/>
      <c r="AE47" s="34"/>
      <c r="AF47" s="35"/>
      <c r="AG47" s="35"/>
      <c r="AH47" s="35"/>
      <c r="AI47" s="35"/>
      <c r="AJ47" s="36"/>
      <c r="AK47" s="14" t="str">
        <f t="shared" si="8"/>
        <v/>
      </c>
      <c r="AL47" s="15" t="str">
        <f t="shared" si="9"/>
        <v/>
      </c>
      <c r="AM47" s="15" t="str">
        <f t="shared" si="10"/>
        <v/>
      </c>
      <c r="AN47" s="15" t="str">
        <f t="shared" si="11"/>
        <v/>
      </c>
      <c r="AO47" s="15" t="str">
        <f t="shared" si="12"/>
        <v/>
      </c>
      <c r="AP47" s="16" t="str">
        <f t="shared" si="13"/>
        <v/>
      </c>
      <c r="AQ47" s="20" t="str">
        <f t="shared" si="14"/>
        <v/>
      </c>
      <c r="AR47" s="21" t="str">
        <f t="shared" si="15"/>
        <v/>
      </c>
      <c r="AU47" s="12">
        <f t="shared" si="16"/>
        <v>0</v>
      </c>
      <c r="AV47" s="13" t="str">
        <f t="shared" si="17"/>
        <v/>
      </c>
      <c r="AW47" s="2" t="str">
        <f t="shared" si="18"/>
        <v/>
      </c>
      <c r="AX47" s="2" t="str">
        <f t="shared" si="19"/>
        <v/>
      </c>
      <c r="AY47" s="2"/>
      <c r="AZ47" s="2"/>
      <c r="BA47" s="2"/>
      <c r="BB47" s="2"/>
      <c r="BE47" s="12"/>
      <c r="BF47" s="33"/>
      <c r="BG47" s="34"/>
      <c r="BH47" s="35"/>
      <c r="BI47" s="35"/>
      <c r="BJ47" s="35"/>
      <c r="BK47" s="35"/>
      <c r="BL47" s="36"/>
      <c r="BM47" s="14" t="str">
        <f t="shared" si="98"/>
        <v/>
      </c>
      <c r="BN47" s="15" t="str">
        <f t="shared" si="99"/>
        <v/>
      </c>
      <c r="BO47" s="15" t="str">
        <f t="shared" si="100"/>
        <v/>
      </c>
      <c r="BP47" s="15" t="str">
        <f t="shared" si="101"/>
        <v/>
      </c>
      <c r="BQ47" s="15" t="str">
        <f t="shared" si="102"/>
        <v/>
      </c>
      <c r="BR47" s="16" t="str">
        <f t="shared" si="103"/>
        <v/>
      </c>
      <c r="BS47" s="20" t="str">
        <f t="shared" si="104"/>
        <v/>
      </c>
      <c r="BT47" s="21" t="str">
        <f t="shared" si="105"/>
        <v/>
      </c>
      <c r="BW47" s="12">
        <f t="shared" si="106"/>
        <v>0</v>
      </c>
      <c r="BX47" s="13" t="str">
        <f t="shared" si="107"/>
        <v/>
      </c>
      <c r="BY47" s="2" t="str">
        <f t="shared" si="108"/>
        <v/>
      </c>
      <c r="BZ47" s="2" t="str">
        <f t="shared" si="109"/>
        <v/>
      </c>
      <c r="CA47" s="2"/>
      <c r="CB47" s="2"/>
      <c r="CC47" s="2"/>
      <c r="CD47" s="2"/>
      <c r="CG47" s="12"/>
      <c r="CH47" s="33"/>
      <c r="CI47" s="34"/>
      <c r="CJ47" s="35"/>
      <c r="CK47" s="35"/>
      <c r="CL47" s="35"/>
      <c r="CM47" s="35"/>
      <c r="CN47" s="36"/>
      <c r="CO47" s="14" t="str">
        <f t="shared" si="110"/>
        <v/>
      </c>
      <c r="CP47" s="15" t="str">
        <f t="shared" si="111"/>
        <v/>
      </c>
      <c r="CQ47" s="15" t="str">
        <f t="shared" si="112"/>
        <v/>
      </c>
      <c r="CR47" s="15" t="str">
        <f t="shared" si="113"/>
        <v/>
      </c>
      <c r="CS47" s="15" t="str">
        <f t="shared" si="114"/>
        <v/>
      </c>
      <c r="CT47" s="16" t="str">
        <f t="shared" si="115"/>
        <v/>
      </c>
      <c r="CU47" s="20" t="str">
        <f t="shared" si="116"/>
        <v/>
      </c>
      <c r="CV47" s="21" t="str">
        <f t="shared" si="117"/>
        <v/>
      </c>
      <c r="CY47" s="12">
        <f t="shared" si="118"/>
        <v>0</v>
      </c>
      <c r="CZ47" s="13" t="str">
        <f t="shared" si="119"/>
        <v/>
      </c>
      <c r="DA47" s="2" t="str">
        <f t="shared" si="120"/>
        <v/>
      </c>
      <c r="DB47" s="2" t="str">
        <f t="shared" si="121"/>
        <v/>
      </c>
      <c r="DC47" s="2"/>
      <c r="DD47" s="2"/>
      <c r="DE47" s="2"/>
      <c r="DF47" s="2"/>
      <c r="DI47" s="12"/>
      <c r="DJ47" s="33"/>
      <c r="DK47" s="34"/>
      <c r="DL47" s="35"/>
      <c r="DM47" s="35"/>
      <c r="DN47" s="35"/>
      <c r="DO47" s="35"/>
      <c r="DP47" s="36"/>
      <c r="DQ47" s="14" t="str">
        <f t="shared" si="122"/>
        <v/>
      </c>
      <c r="DR47" s="15" t="str">
        <f t="shared" si="123"/>
        <v/>
      </c>
      <c r="DS47" s="15" t="str">
        <f t="shared" si="124"/>
        <v/>
      </c>
      <c r="DT47" s="15" t="str">
        <f t="shared" si="125"/>
        <v/>
      </c>
      <c r="DU47" s="15" t="str">
        <f t="shared" si="126"/>
        <v/>
      </c>
      <c r="DV47" s="16" t="str">
        <f t="shared" si="127"/>
        <v/>
      </c>
      <c r="DW47" s="20" t="str">
        <f t="shared" si="128"/>
        <v/>
      </c>
      <c r="DX47" s="21" t="str">
        <f t="shared" si="129"/>
        <v/>
      </c>
      <c r="EA47" s="12">
        <f t="shared" si="130"/>
        <v>0</v>
      </c>
      <c r="EB47" s="13" t="str">
        <f t="shared" si="131"/>
        <v/>
      </c>
      <c r="EC47" s="2" t="str">
        <f t="shared" si="132"/>
        <v/>
      </c>
      <c r="ED47" s="2" t="str">
        <f t="shared" si="133"/>
        <v/>
      </c>
      <c r="EE47" s="2"/>
      <c r="EF47" s="2"/>
      <c r="EG47" s="2"/>
      <c r="EH47" s="2"/>
      <c r="EK47" s="12"/>
      <c r="EL47" s="33"/>
      <c r="EM47" s="34"/>
      <c r="EN47" s="35"/>
      <c r="EO47" s="35"/>
      <c r="EP47" s="35"/>
      <c r="EQ47" s="35"/>
      <c r="ER47" s="36"/>
      <c r="ES47" s="14" t="str">
        <f t="shared" si="134"/>
        <v/>
      </c>
      <c r="ET47" s="15" t="str">
        <f t="shared" si="135"/>
        <v/>
      </c>
      <c r="EU47" s="15" t="str">
        <f t="shared" si="136"/>
        <v/>
      </c>
      <c r="EV47" s="15" t="str">
        <f t="shared" si="137"/>
        <v/>
      </c>
      <c r="EW47" s="15" t="str">
        <f t="shared" si="138"/>
        <v/>
      </c>
      <c r="EX47" s="16" t="str">
        <f t="shared" si="139"/>
        <v/>
      </c>
      <c r="EY47" s="20" t="str">
        <f t="shared" si="140"/>
        <v/>
      </c>
      <c r="EZ47" s="21" t="str">
        <f t="shared" si="141"/>
        <v/>
      </c>
      <c r="FC47" s="12">
        <f t="shared" si="142"/>
        <v>0</v>
      </c>
      <c r="FD47" s="13" t="str">
        <f t="shared" si="143"/>
        <v/>
      </c>
      <c r="FE47" s="2" t="str">
        <f t="shared" si="144"/>
        <v/>
      </c>
      <c r="FF47" s="2" t="str">
        <f t="shared" si="145"/>
        <v/>
      </c>
      <c r="FG47" s="2"/>
      <c r="FH47" s="2"/>
      <c r="FI47" s="2"/>
      <c r="FJ47" s="2"/>
      <c r="FM47" s="12"/>
      <c r="FN47" s="33"/>
      <c r="FO47" s="34"/>
      <c r="FP47" s="35"/>
      <c r="FQ47" s="35"/>
      <c r="FR47" s="35"/>
      <c r="FS47" s="35"/>
      <c r="FT47" s="36"/>
      <c r="FU47" s="14" t="str">
        <f t="shared" si="146"/>
        <v/>
      </c>
      <c r="FV47" s="15" t="str">
        <f t="shared" si="147"/>
        <v/>
      </c>
      <c r="FW47" s="15" t="str">
        <f t="shared" si="148"/>
        <v/>
      </c>
      <c r="FX47" s="15" t="str">
        <f t="shared" si="149"/>
        <v/>
      </c>
      <c r="FY47" s="15" t="str">
        <f t="shared" si="150"/>
        <v/>
      </c>
      <c r="FZ47" s="16" t="str">
        <f t="shared" si="151"/>
        <v/>
      </c>
      <c r="GA47" s="20" t="str">
        <f t="shared" si="152"/>
        <v/>
      </c>
      <c r="GB47" s="21" t="str">
        <f t="shared" si="153"/>
        <v/>
      </c>
      <c r="GE47" s="12">
        <f t="shared" si="154"/>
        <v>0</v>
      </c>
      <c r="GF47" s="13" t="str">
        <f t="shared" si="155"/>
        <v/>
      </c>
      <c r="GG47" s="2" t="str">
        <f t="shared" si="156"/>
        <v/>
      </c>
      <c r="GH47" s="2" t="str">
        <f t="shared" si="157"/>
        <v/>
      </c>
      <c r="GI47" s="2"/>
      <c r="GJ47" s="2"/>
      <c r="GK47" s="2"/>
      <c r="GL47" s="2"/>
      <c r="GO47" s="12"/>
      <c r="GP47" s="33"/>
      <c r="GQ47" s="34"/>
      <c r="GR47" s="35"/>
      <c r="GS47" s="35"/>
      <c r="GT47" s="35"/>
      <c r="GU47" s="35"/>
      <c r="GV47" s="36"/>
      <c r="GW47" s="14" t="str">
        <f t="shared" si="158"/>
        <v/>
      </c>
      <c r="GX47" s="15" t="str">
        <f t="shared" si="159"/>
        <v/>
      </c>
      <c r="GY47" s="15" t="str">
        <f t="shared" si="160"/>
        <v/>
      </c>
      <c r="GZ47" s="15" t="str">
        <f t="shared" si="161"/>
        <v/>
      </c>
      <c r="HA47" s="15" t="str">
        <f t="shared" si="162"/>
        <v/>
      </c>
      <c r="HB47" s="16" t="str">
        <f t="shared" si="163"/>
        <v/>
      </c>
      <c r="HC47" s="20" t="str">
        <f t="shared" si="164"/>
        <v/>
      </c>
      <c r="HD47" s="21" t="str">
        <f t="shared" si="165"/>
        <v/>
      </c>
      <c r="HG47" s="12">
        <f t="shared" si="166"/>
        <v>0</v>
      </c>
      <c r="HH47" s="13" t="str">
        <f t="shared" si="167"/>
        <v/>
      </c>
      <c r="HI47" s="2" t="str">
        <f t="shared" si="168"/>
        <v/>
      </c>
      <c r="HJ47" s="2" t="str">
        <f t="shared" si="169"/>
        <v/>
      </c>
      <c r="HK47" s="2"/>
      <c r="HL47" s="2"/>
      <c r="HM47" s="2"/>
      <c r="HN47" s="2"/>
    </row>
    <row r="48" spans="1:222" x14ac:dyDescent="0.25">
      <c r="A48" s="12"/>
      <c r="B48" s="33"/>
      <c r="C48" s="34"/>
      <c r="D48" s="35"/>
      <c r="E48" s="35"/>
      <c r="F48" s="35"/>
      <c r="G48" s="35"/>
      <c r="H48" s="36"/>
      <c r="I48" s="14" t="str">
        <f t="shared" si="92"/>
        <v/>
      </c>
      <c r="J48" s="15" t="str">
        <f t="shared" si="92"/>
        <v/>
      </c>
      <c r="K48" s="15" t="str">
        <f t="shared" si="92"/>
        <v/>
      </c>
      <c r="L48" s="15" t="str">
        <f t="shared" si="7"/>
        <v/>
      </c>
      <c r="M48" s="15" t="str">
        <f t="shared" si="7"/>
        <v/>
      </c>
      <c r="N48" s="16" t="str">
        <f t="shared" si="7"/>
        <v/>
      </c>
      <c r="O48" s="20" t="str">
        <f t="shared" si="93"/>
        <v/>
      </c>
      <c r="P48" s="21" t="str">
        <f t="shared" si="94"/>
        <v/>
      </c>
      <c r="S48" s="12">
        <f t="shared" si="95"/>
        <v>0</v>
      </c>
      <c r="T48" s="13" t="str">
        <f t="shared" si="96"/>
        <v/>
      </c>
      <c r="U48" s="2" t="str">
        <f t="shared" si="96"/>
        <v/>
      </c>
      <c r="V48" s="2" t="str">
        <f t="shared" si="97"/>
        <v/>
      </c>
      <c r="W48" s="2"/>
      <c r="X48" s="2"/>
      <c r="Y48" s="2"/>
      <c r="Z48" s="2"/>
      <c r="AC48" s="12"/>
      <c r="AD48" s="33"/>
      <c r="AE48" s="34"/>
      <c r="AF48" s="35"/>
      <c r="AG48" s="35"/>
      <c r="AH48" s="35"/>
      <c r="AI48" s="35"/>
      <c r="AJ48" s="36"/>
      <c r="AK48" s="14" t="str">
        <f t="shared" si="8"/>
        <v/>
      </c>
      <c r="AL48" s="15" t="str">
        <f t="shared" si="9"/>
        <v/>
      </c>
      <c r="AM48" s="15" t="str">
        <f t="shared" si="10"/>
        <v/>
      </c>
      <c r="AN48" s="15" t="str">
        <f t="shared" si="11"/>
        <v/>
      </c>
      <c r="AO48" s="15" t="str">
        <f t="shared" si="12"/>
        <v/>
      </c>
      <c r="AP48" s="16" t="str">
        <f t="shared" si="13"/>
        <v/>
      </c>
      <c r="AQ48" s="20" t="str">
        <f t="shared" si="14"/>
        <v/>
      </c>
      <c r="AR48" s="21" t="str">
        <f t="shared" si="15"/>
        <v/>
      </c>
      <c r="AU48" s="12">
        <f t="shared" si="16"/>
        <v>0</v>
      </c>
      <c r="AV48" s="13" t="str">
        <f t="shared" si="17"/>
        <v/>
      </c>
      <c r="AW48" s="2" t="str">
        <f t="shared" si="18"/>
        <v/>
      </c>
      <c r="AX48" s="2" t="str">
        <f t="shared" si="19"/>
        <v/>
      </c>
      <c r="AY48" s="2"/>
      <c r="AZ48" s="2"/>
      <c r="BA48" s="2"/>
      <c r="BB48" s="2"/>
      <c r="BE48" s="12"/>
      <c r="BF48" s="33"/>
      <c r="BG48" s="34"/>
      <c r="BH48" s="35"/>
      <c r="BI48" s="35"/>
      <c r="BJ48" s="35"/>
      <c r="BK48" s="35"/>
      <c r="BL48" s="36"/>
      <c r="BM48" s="14" t="str">
        <f t="shared" si="98"/>
        <v/>
      </c>
      <c r="BN48" s="15" t="str">
        <f t="shared" si="99"/>
        <v/>
      </c>
      <c r="BO48" s="15" t="str">
        <f t="shared" si="100"/>
        <v/>
      </c>
      <c r="BP48" s="15" t="str">
        <f t="shared" si="101"/>
        <v/>
      </c>
      <c r="BQ48" s="15" t="str">
        <f t="shared" si="102"/>
        <v/>
      </c>
      <c r="BR48" s="16" t="str">
        <f t="shared" si="103"/>
        <v/>
      </c>
      <c r="BS48" s="20" t="str">
        <f t="shared" si="104"/>
        <v/>
      </c>
      <c r="BT48" s="21" t="str">
        <f t="shared" si="105"/>
        <v/>
      </c>
      <c r="BW48" s="12">
        <f t="shared" si="106"/>
        <v>0</v>
      </c>
      <c r="BX48" s="13" t="str">
        <f t="shared" si="107"/>
        <v/>
      </c>
      <c r="BY48" s="2" t="str">
        <f t="shared" si="108"/>
        <v/>
      </c>
      <c r="BZ48" s="2" t="str">
        <f t="shared" si="109"/>
        <v/>
      </c>
      <c r="CA48" s="2"/>
      <c r="CB48" s="2"/>
      <c r="CC48" s="2"/>
      <c r="CD48" s="2"/>
      <c r="CG48" s="12"/>
      <c r="CH48" s="33"/>
      <c r="CI48" s="34"/>
      <c r="CJ48" s="35"/>
      <c r="CK48" s="35"/>
      <c r="CL48" s="35"/>
      <c r="CM48" s="35"/>
      <c r="CN48" s="36"/>
      <c r="CO48" s="14" t="str">
        <f t="shared" si="110"/>
        <v/>
      </c>
      <c r="CP48" s="15" t="str">
        <f t="shared" si="111"/>
        <v/>
      </c>
      <c r="CQ48" s="15" t="str">
        <f t="shared" si="112"/>
        <v/>
      </c>
      <c r="CR48" s="15" t="str">
        <f t="shared" si="113"/>
        <v/>
      </c>
      <c r="CS48" s="15" t="str">
        <f t="shared" si="114"/>
        <v/>
      </c>
      <c r="CT48" s="16" t="str">
        <f t="shared" si="115"/>
        <v/>
      </c>
      <c r="CU48" s="20" t="str">
        <f t="shared" si="116"/>
        <v/>
      </c>
      <c r="CV48" s="21" t="str">
        <f t="shared" si="117"/>
        <v/>
      </c>
      <c r="CY48" s="12">
        <f t="shared" si="118"/>
        <v>0</v>
      </c>
      <c r="CZ48" s="13" t="str">
        <f t="shared" si="119"/>
        <v/>
      </c>
      <c r="DA48" s="2" t="str">
        <f t="shared" si="120"/>
        <v/>
      </c>
      <c r="DB48" s="2" t="str">
        <f t="shared" si="121"/>
        <v/>
      </c>
      <c r="DC48" s="2"/>
      <c r="DD48" s="2"/>
      <c r="DE48" s="2"/>
      <c r="DF48" s="2"/>
      <c r="DI48" s="12"/>
      <c r="DJ48" s="33"/>
      <c r="DK48" s="34"/>
      <c r="DL48" s="35"/>
      <c r="DM48" s="35"/>
      <c r="DN48" s="35"/>
      <c r="DO48" s="35"/>
      <c r="DP48" s="36"/>
      <c r="DQ48" s="14" t="str">
        <f t="shared" si="122"/>
        <v/>
      </c>
      <c r="DR48" s="15" t="str">
        <f t="shared" si="123"/>
        <v/>
      </c>
      <c r="DS48" s="15" t="str">
        <f t="shared" si="124"/>
        <v/>
      </c>
      <c r="DT48" s="15" t="str">
        <f t="shared" si="125"/>
        <v/>
      </c>
      <c r="DU48" s="15" t="str">
        <f t="shared" si="126"/>
        <v/>
      </c>
      <c r="DV48" s="16" t="str">
        <f t="shared" si="127"/>
        <v/>
      </c>
      <c r="DW48" s="20" t="str">
        <f t="shared" si="128"/>
        <v/>
      </c>
      <c r="DX48" s="21" t="str">
        <f t="shared" si="129"/>
        <v/>
      </c>
      <c r="EA48" s="12">
        <f t="shared" si="130"/>
        <v>0</v>
      </c>
      <c r="EB48" s="13" t="str">
        <f t="shared" si="131"/>
        <v/>
      </c>
      <c r="EC48" s="2" t="str">
        <f t="shared" si="132"/>
        <v/>
      </c>
      <c r="ED48" s="2" t="str">
        <f t="shared" si="133"/>
        <v/>
      </c>
      <c r="EE48" s="2"/>
      <c r="EF48" s="2"/>
      <c r="EG48" s="2"/>
      <c r="EH48" s="2"/>
      <c r="EK48" s="12"/>
      <c r="EL48" s="33"/>
      <c r="EM48" s="34"/>
      <c r="EN48" s="35"/>
      <c r="EO48" s="35"/>
      <c r="EP48" s="35"/>
      <c r="EQ48" s="35"/>
      <c r="ER48" s="36"/>
      <c r="ES48" s="14" t="str">
        <f t="shared" si="134"/>
        <v/>
      </c>
      <c r="ET48" s="15" t="str">
        <f t="shared" si="135"/>
        <v/>
      </c>
      <c r="EU48" s="15" t="str">
        <f t="shared" si="136"/>
        <v/>
      </c>
      <c r="EV48" s="15" t="str">
        <f t="shared" si="137"/>
        <v/>
      </c>
      <c r="EW48" s="15" t="str">
        <f t="shared" si="138"/>
        <v/>
      </c>
      <c r="EX48" s="16" t="str">
        <f t="shared" si="139"/>
        <v/>
      </c>
      <c r="EY48" s="20" t="str">
        <f t="shared" si="140"/>
        <v/>
      </c>
      <c r="EZ48" s="21" t="str">
        <f t="shared" si="141"/>
        <v/>
      </c>
      <c r="FC48" s="12">
        <f t="shared" si="142"/>
        <v>0</v>
      </c>
      <c r="FD48" s="13" t="str">
        <f t="shared" si="143"/>
        <v/>
      </c>
      <c r="FE48" s="2" t="str">
        <f t="shared" si="144"/>
        <v/>
      </c>
      <c r="FF48" s="2" t="str">
        <f t="shared" si="145"/>
        <v/>
      </c>
      <c r="FG48" s="2"/>
      <c r="FH48" s="2"/>
      <c r="FI48" s="2"/>
      <c r="FJ48" s="2"/>
      <c r="FM48" s="12"/>
      <c r="FN48" s="33"/>
      <c r="FO48" s="34"/>
      <c r="FP48" s="35"/>
      <c r="FQ48" s="35"/>
      <c r="FR48" s="35"/>
      <c r="FS48" s="35"/>
      <c r="FT48" s="36"/>
      <c r="FU48" s="14" t="str">
        <f t="shared" si="146"/>
        <v/>
      </c>
      <c r="FV48" s="15" t="str">
        <f t="shared" si="147"/>
        <v/>
      </c>
      <c r="FW48" s="15" t="str">
        <f t="shared" si="148"/>
        <v/>
      </c>
      <c r="FX48" s="15" t="str">
        <f t="shared" si="149"/>
        <v/>
      </c>
      <c r="FY48" s="15" t="str">
        <f t="shared" si="150"/>
        <v/>
      </c>
      <c r="FZ48" s="16" t="str">
        <f t="shared" si="151"/>
        <v/>
      </c>
      <c r="GA48" s="20" t="str">
        <f t="shared" si="152"/>
        <v/>
      </c>
      <c r="GB48" s="21" t="str">
        <f t="shared" si="153"/>
        <v/>
      </c>
      <c r="GE48" s="12">
        <f t="shared" si="154"/>
        <v>0</v>
      </c>
      <c r="GF48" s="13" t="str">
        <f t="shared" si="155"/>
        <v/>
      </c>
      <c r="GG48" s="2" t="str">
        <f t="shared" si="156"/>
        <v/>
      </c>
      <c r="GH48" s="2" t="str">
        <f t="shared" si="157"/>
        <v/>
      </c>
      <c r="GI48" s="2"/>
      <c r="GJ48" s="2"/>
      <c r="GK48" s="2"/>
      <c r="GL48" s="2"/>
      <c r="GO48" s="12"/>
      <c r="GP48" s="33"/>
      <c r="GQ48" s="34"/>
      <c r="GR48" s="35"/>
      <c r="GS48" s="35"/>
      <c r="GT48" s="35"/>
      <c r="GU48" s="35"/>
      <c r="GV48" s="36"/>
      <c r="GW48" s="14" t="str">
        <f t="shared" si="158"/>
        <v/>
      </c>
      <c r="GX48" s="15" t="str">
        <f t="shared" si="159"/>
        <v/>
      </c>
      <c r="GY48" s="15" t="str">
        <f t="shared" si="160"/>
        <v/>
      </c>
      <c r="GZ48" s="15" t="str">
        <f t="shared" si="161"/>
        <v/>
      </c>
      <c r="HA48" s="15" t="str">
        <f t="shared" si="162"/>
        <v/>
      </c>
      <c r="HB48" s="16" t="str">
        <f t="shared" si="163"/>
        <v/>
      </c>
      <c r="HC48" s="20" t="str">
        <f t="shared" si="164"/>
        <v/>
      </c>
      <c r="HD48" s="21" t="str">
        <f t="shared" si="165"/>
        <v/>
      </c>
      <c r="HG48" s="12">
        <f t="shared" si="166"/>
        <v>0</v>
      </c>
      <c r="HH48" s="13" t="str">
        <f t="shared" si="167"/>
        <v/>
      </c>
      <c r="HI48" s="2" t="str">
        <f t="shared" si="168"/>
        <v/>
      </c>
      <c r="HJ48" s="2" t="str">
        <f t="shared" si="169"/>
        <v/>
      </c>
      <c r="HK48" s="2"/>
      <c r="HL48" s="2"/>
      <c r="HM48" s="2"/>
      <c r="HN48" s="2"/>
    </row>
    <row r="49" spans="1:222" x14ac:dyDescent="0.25">
      <c r="A49" s="12"/>
      <c r="B49" s="33"/>
      <c r="C49" s="34"/>
      <c r="D49" s="35"/>
      <c r="E49" s="35"/>
      <c r="F49" s="35"/>
      <c r="G49" s="35"/>
      <c r="H49" s="36"/>
      <c r="I49" s="14" t="str">
        <f t="shared" si="92"/>
        <v/>
      </c>
      <c r="J49" s="15" t="str">
        <f t="shared" si="92"/>
        <v/>
      </c>
      <c r="K49" s="15" t="str">
        <f t="shared" si="92"/>
        <v/>
      </c>
      <c r="L49" s="15" t="str">
        <f t="shared" si="7"/>
        <v/>
      </c>
      <c r="M49" s="15" t="str">
        <f t="shared" si="7"/>
        <v/>
      </c>
      <c r="N49" s="16" t="str">
        <f t="shared" si="7"/>
        <v/>
      </c>
      <c r="O49" s="20" t="str">
        <f t="shared" si="93"/>
        <v/>
      </c>
      <c r="P49" s="21" t="str">
        <f t="shared" si="94"/>
        <v/>
      </c>
      <c r="S49" s="12">
        <f t="shared" si="95"/>
        <v>0</v>
      </c>
      <c r="T49" s="13" t="str">
        <f t="shared" si="96"/>
        <v/>
      </c>
      <c r="U49" s="2" t="str">
        <f t="shared" si="96"/>
        <v/>
      </c>
      <c r="V49" s="2" t="str">
        <f t="shared" si="97"/>
        <v/>
      </c>
      <c r="W49" s="2"/>
      <c r="X49" s="2"/>
      <c r="Y49" s="2"/>
      <c r="Z49" s="2"/>
      <c r="AC49" s="12"/>
      <c r="AD49" s="33"/>
      <c r="AE49" s="34"/>
      <c r="AF49" s="35"/>
      <c r="AG49" s="35"/>
      <c r="AH49" s="35"/>
      <c r="AI49" s="35"/>
      <c r="AJ49" s="36"/>
      <c r="AK49" s="14" t="str">
        <f t="shared" si="8"/>
        <v/>
      </c>
      <c r="AL49" s="15" t="str">
        <f t="shared" si="9"/>
        <v/>
      </c>
      <c r="AM49" s="15" t="str">
        <f t="shared" si="10"/>
        <v/>
      </c>
      <c r="AN49" s="15" t="str">
        <f t="shared" si="11"/>
        <v/>
      </c>
      <c r="AO49" s="15" t="str">
        <f t="shared" si="12"/>
        <v/>
      </c>
      <c r="AP49" s="16" t="str">
        <f t="shared" si="13"/>
        <v/>
      </c>
      <c r="AQ49" s="20" t="str">
        <f t="shared" si="14"/>
        <v/>
      </c>
      <c r="AR49" s="21" t="str">
        <f t="shared" si="15"/>
        <v/>
      </c>
      <c r="AU49" s="12">
        <f t="shared" si="16"/>
        <v>0</v>
      </c>
      <c r="AV49" s="13" t="str">
        <f t="shared" si="17"/>
        <v/>
      </c>
      <c r="AW49" s="2" t="str">
        <f t="shared" si="18"/>
        <v/>
      </c>
      <c r="AX49" s="2" t="str">
        <f t="shared" si="19"/>
        <v/>
      </c>
      <c r="AY49" s="2"/>
      <c r="AZ49" s="2"/>
      <c r="BA49" s="2"/>
      <c r="BB49" s="2"/>
      <c r="BE49" s="12"/>
      <c r="BF49" s="33"/>
      <c r="BG49" s="34"/>
      <c r="BH49" s="35"/>
      <c r="BI49" s="35"/>
      <c r="BJ49" s="35"/>
      <c r="BK49" s="35"/>
      <c r="BL49" s="36"/>
      <c r="BM49" s="14" t="str">
        <f t="shared" si="98"/>
        <v/>
      </c>
      <c r="BN49" s="15" t="str">
        <f t="shared" si="99"/>
        <v/>
      </c>
      <c r="BO49" s="15" t="str">
        <f t="shared" si="100"/>
        <v/>
      </c>
      <c r="BP49" s="15" t="str">
        <f t="shared" si="101"/>
        <v/>
      </c>
      <c r="BQ49" s="15" t="str">
        <f t="shared" si="102"/>
        <v/>
      </c>
      <c r="BR49" s="16" t="str">
        <f t="shared" si="103"/>
        <v/>
      </c>
      <c r="BS49" s="20" t="str">
        <f t="shared" si="104"/>
        <v/>
      </c>
      <c r="BT49" s="21" t="str">
        <f t="shared" si="105"/>
        <v/>
      </c>
      <c r="BW49" s="12">
        <f t="shared" si="106"/>
        <v>0</v>
      </c>
      <c r="BX49" s="13" t="str">
        <f t="shared" si="107"/>
        <v/>
      </c>
      <c r="BY49" s="2" t="str">
        <f t="shared" si="108"/>
        <v/>
      </c>
      <c r="BZ49" s="2" t="str">
        <f t="shared" si="109"/>
        <v/>
      </c>
      <c r="CA49" s="2"/>
      <c r="CB49" s="2"/>
      <c r="CC49" s="2"/>
      <c r="CD49" s="2"/>
      <c r="CG49" s="12"/>
      <c r="CH49" s="33"/>
      <c r="CI49" s="34"/>
      <c r="CJ49" s="35"/>
      <c r="CK49" s="35"/>
      <c r="CL49" s="35"/>
      <c r="CM49" s="35"/>
      <c r="CN49" s="36"/>
      <c r="CO49" s="14" t="str">
        <f t="shared" si="110"/>
        <v/>
      </c>
      <c r="CP49" s="15" t="str">
        <f t="shared" si="111"/>
        <v/>
      </c>
      <c r="CQ49" s="15" t="str">
        <f t="shared" si="112"/>
        <v/>
      </c>
      <c r="CR49" s="15" t="str">
        <f t="shared" si="113"/>
        <v/>
      </c>
      <c r="CS49" s="15" t="str">
        <f t="shared" si="114"/>
        <v/>
      </c>
      <c r="CT49" s="16" t="str">
        <f t="shared" si="115"/>
        <v/>
      </c>
      <c r="CU49" s="20" t="str">
        <f t="shared" si="116"/>
        <v/>
      </c>
      <c r="CV49" s="21" t="str">
        <f t="shared" si="117"/>
        <v/>
      </c>
      <c r="CY49" s="12">
        <f t="shared" si="118"/>
        <v>0</v>
      </c>
      <c r="CZ49" s="13" t="str">
        <f t="shared" si="119"/>
        <v/>
      </c>
      <c r="DA49" s="2" t="str">
        <f t="shared" si="120"/>
        <v/>
      </c>
      <c r="DB49" s="2" t="str">
        <f t="shared" si="121"/>
        <v/>
      </c>
      <c r="DC49" s="2"/>
      <c r="DD49" s="2"/>
      <c r="DE49" s="2"/>
      <c r="DF49" s="2"/>
      <c r="DI49" s="12"/>
      <c r="DJ49" s="33"/>
      <c r="DK49" s="34"/>
      <c r="DL49" s="35"/>
      <c r="DM49" s="35"/>
      <c r="DN49" s="35"/>
      <c r="DO49" s="35"/>
      <c r="DP49" s="36"/>
      <c r="DQ49" s="14" t="str">
        <f t="shared" si="122"/>
        <v/>
      </c>
      <c r="DR49" s="15" t="str">
        <f t="shared" si="123"/>
        <v/>
      </c>
      <c r="DS49" s="15" t="str">
        <f t="shared" si="124"/>
        <v/>
      </c>
      <c r="DT49" s="15" t="str">
        <f t="shared" si="125"/>
        <v/>
      </c>
      <c r="DU49" s="15" t="str">
        <f t="shared" si="126"/>
        <v/>
      </c>
      <c r="DV49" s="16" t="str">
        <f t="shared" si="127"/>
        <v/>
      </c>
      <c r="DW49" s="20" t="str">
        <f t="shared" si="128"/>
        <v/>
      </c>
      <c r="DX49" s="21" t="str">
        <f t="shared" si="129"/>
        <v/>
      </c>
      <c r="EA49" s="12">
        <f t="shared" si="130"/>
        <v>0</v>
      </c>
      <c r="EB49" s="13" t="str">
        <f t="shared" si="131"/>
        <v/>
      </c>
      <c r="EC49" s="2" t="str">
        <f t="shared" si="132"/>
        <v/>
      </c>
      <c r="ED49" s="2" t="str">
        <f t="shared" si="133"/>
        <v/>
      </c>
      <c r="EE49" s="2"/>
      <c r="EF49" s="2"/>
      <c r="EG49" s="2"/>
      <c r="EH49" s="2"/>
      <c r="EK49" s="12"/>
      <c r="EL49" s="33"/>
      <c r="EM49" s="34"/>
      <c r="EN49" s="35"/>
      <c r="EO49" s="35"/>
      <c r="EP49" s="35"/>
      <c r="EQ49" s="35"/>
      <c r="ER49" s="36"/>
      <c r="ES49" s="14" t="str">
        <f t="shared" si="134"/>
        <v/>
      </c>
      <c r="ET49" s="15" t="str">
        <f t="shared" si="135"/>
        <v/>
      </c>
      <c r="EU49" s="15" t="str">
        <f t="shared" si="136"/>
        <v/>
      </c>
      <c r="EV49" s="15" t="str">
        <f t="shared" si="137"/>
        <v/>
      </c>
      <c r="EW49" s="15" t="str">
        <f t="shared" si="138"/>
        <v/>
      </c>
      <c r="EX49" s="16" t="str">
        <f t="shared" si="139"/>
        <v/>
      </c>
      <c r="EY49" s="20" t="str">
        <f t="shared" si="140"/>
        <v/>
      </c>
      <c r="EZ49" s="21" t="str">
        <f t="shared" si="141"/>
        <v/>
      </c>
      <c r="FC49" s="12">
        <f t="shared" si="142"/>
        <v>0</v>
      </c>
      <c r="FD49" s="13" t="str">
        <f t="shared" si="143"/>
        <v/>
      </c>
      <c r="FE49" s="2" t="str">
        <f t="shared" si="144"/>
        <v/>
      </c>
      <c r="FF49" s="2" t="str">
        <f t="shared" si="145"/>
        <v/>
      </c>
      <c r="FG49" s="2"/>
      <c r="FH49" s="2"/>
      <c r="FI49" s="2"/>
      <c r="FJ49" s="2"/>
      <c r="FM49" s="12"/>
      <c r="FN49" s="33"/>
      <c r="FO49" s="34"/>
      <c r="FP49" s="35"/>
      <c r="FQ49" s="35"/>
      <c r="FR49" s="35"/>
      <c r="FS49" s="35"/>
      <c r="FT49" s="36"/>
      <c r="FU49" s="14" t="str">
        <f t="shared" si="146"/>
        <v/>
      </c>
      <c r="FV49" s="15" t="str">
        <f t="shared" si="147"/>
        <v/>
      </c>
      <c r="FW49" s="15" t="str">
        <f t="shared" si="148"/>
        <v/>
      </c>
      <c r="FX49" s="15" t="str">
        <f t="shared" si="149"/>
        <v/>
      </c>
      <c r="FY49" s="15" t="str">
        <f t="shared" si="150"/>
        <v/>
      </c>
      <c r="FZ49" s="16" t="str">
        <f t="shared" si="151"/>
        <v/>
      </c>
      <c r="GA49" s="20" t="str">
        <f t="shared" si="152"/>
        <v/>
      </c>
      <c r="GB49" s="21" t="str">
        <f t="shared" si="153"/>
        <v/>
      </c>
      <c r="GE49" s="12">
        <f t="shared" si="154"/>
        <v>0</v>
      </c>
      <c r="GF49" s="13" t="str">
        <f t="shared" si="155"/>
        <v/>
      </c>
      <c r="GG49" s="2" t="str">
        <f t="shared" si="156"/>
        <v/>
      </c>
      <c r="GH49" s="2" t="str">
        <f t="shared" si="157"/>
        <v/>
      </c>
      <c r="GI49" s="2"/>
      <c r="GJ49" s="2"/>
      <c r="GK49" s="2"/>
      <c r="GL49" s="2"/>
      <c r="GO49" s="12"/>
      <c r="GP49" s="33"/>
      <c r="GQ49" s="34"/>
      <c r="GR49" s="35"/>
      <c r="GS49" s="35"/>
      <c r="GT49" s="35"/>
      <c r="GU49" s="35"/>
      <c r="GV49" s="36"/>
      <c r="GW49" s="14" t="str">
        <f t="shared" si="158"/>
        <v/>
      </c>
      <c r="GX49" s="15" t="str">
        <f t="shared" si="159"/>
        <v/>
      </c>
      <c r="GY49" s="15" t="str">
        <f t="shared" si="160"/>
        <v/>
      </c>
      <c r="GZ49" s="15" t="str">
        <f t="shared" si="161"/>
        <v/>
      </c>
      <c r="HA49" s="15" t="str">
        <f t="shared" si="162"/>
        <v/>
      </c>
      <c r="HB49" s="16" t="str">
        <f t="shared" si="163"/>
        <v/>
      </c>
      <c r="HC49" s="20" t="str">
        <f t="shared" si="164"/>
        <v/>
      </c>
      <c r="HD49" s="21" t="str">
        <f t="shared" si="165"/>
        <v/>
      </c>
      <c r="HG49" s="12">
        <f t="shared" si="166"/>
        <v>0</v>
      </c>
      <c r="HH49" s="13" t="str">
        <f t="shared" si="167"/>
        <v/>
      </c>
      <c r="HI49" s="2" t="str">
        <f t="shared" si="168"/>
        <v/>
      </c>
      <c r="HJ49" s="2" t="str">
        <f t="shared" si="169"/>
        <v/>
      </c>
      <c r="HK49" s="2"/>
      <c r="HL49" s="2"/>
      <c r="HM49" s="2"/>
      <c r="HN49" s="2"/>
    </row>
    <row r="50" spans="1:222" x14ac:dyDescent="0.25">
      <c r="A50" s="12"/>
      <c r="B50" s="33"/>
      <c r="C50" s="34"/>
      <c r="D50" s="35"/>
      <c r="E50" s="35"/>
      <c r="F50" s="35"/>
      <c r="G50" s="35"/>
      <c r="H50" s="36"/>
      <c r="I50" s="14" t="str">
        <f t="shared" si="92"/>
        <v/>
      </c>
      <c r="J50" s="15" t="str">
        <f t="shared" si="92"/>
        <v/>
      </c>
      <c r="K50" s="15" t="str">
        <f t="shared" si="92"/>
        <v/>
      </c>
      <c r="L50" s="15" t="str">
        <f t="shared" si="7"/>
        <v/>
      </c>
      <c r="M50" s="15" t="str">
        <f t="shared" si="7"/>
        <v/>
      </c>
      <c r="N50" s="16" t="str">
        <f t="shared" si="7"/>
        <v/>
      </c>
      <c r="O50" s="20" t="str">
        <f t="shared" si="93"/>
        <v/>
      </c>
      <c r="P50" s="21" t="str">
        <f t="shared" si="94"/>
        <v/>
      </c>
      <c r="S50" s="12">
        <f t="shared" si="95"/>
        <v>0</v>
      </c>
      <c r="T50" s="13" t="str">
        <f t="shared" si="96"/>
        <v/>
      </c>
      <c r="U50" s="2" t="str">
        <f t="shared" si="96"/>
        <v/>
      </c>
      <c r="V50" s="2" t="str">
        <f t="shared" si="97"/>
        <v/>
      </c>
      <c r="W50" s="2"/>
      <c r="X50" s="2"/>
      <c r="Y50" s="2"/>
      <c r="Z50" s="2"/>
      <c r="AC50" s="12"/>
      <c r="AD50" s="33"/>
      <c r="AE50" s="34"/>
      <c r="AF50" s="35"/>
      <c r="AG50" s="35"/>
      <c r="AH50" s="35"/>
      <c r="AI50" s="35"/>
      <c r="AJ50" s="36"/>
      <c r="AK50" s="14" t="str">
        <f t="shared" si="8"/>
        <v/>
      </c>
      <c r="AL50" s="15" t="str">
        <f t="shared" si="9"/>
        <v/>
      </c>
      <c r="AM50" s="15" t="str">
        <f t="shared" si="10"/>
        <v/>
      </c>
      <c r="AN50" s="15" t="str">
        <f t="shared" si="11"/>
        <v/>
      </c>
      <c r="AO50" s="15" t="str">
        <f t="shared" si="12"/>
        <v/>
      </c>
      <c r="AP50" s="16" t="str">
        <f t="shared" si="13"/>
        <v/>
      </c>
      <c r="AQ50" s="20" t="str">
        <f t="shared" si="14"/>
        <v/>
      </c>
      <c r="AR50" s="21" t="str">
        <f t="shared" si="15"/>
        <v/>
      </c>
      <c r="AU50" s="12">
        <f t="shared" si="16"/>
        <v>0</v>
      </c>
      <c r="AV50" s="13" t="str">
        <f t="shared" si="17"/>
        <v/>
      </c>
      <c r="AW50" s="2" t="str">
        <f t="shared" si="18"/>
        <v/>
      </c>
      <c r="AX50" s="2" t="str">
        <f t="shared" si="19"/>
        <v/>
      </c>
      <c r="AY50" s="2"/>
      <c r="AZ50" s="2"/>
      <c r="BA50" s="2"/>
      <c r="BB50" s="2"/>
      <c r="BE50" s="12"/>
      <c r="BF50" s="33"/>
      <c r="BG50" s="34"/>
      <c r="BH50" s="35"/>
      <c r="BI50" s="35"/>
      <c r="BJ50" s="35"/>
      <c r="BK50" s="35"/>
      <c r="BL50" s="36"/>
      <c r="BM50" s="14" t="str">
        <f t="shared" si="98"/>
        <v/>
      </c>
      <c r="BN50" s="15" t="str">
        <f t="shared" si="99"/>
        <v/>
      </c>
      <c r="BO50" s="15" t="str">
        <f t="shared" si="100"/>
        <v/>
      </c>
      <c r="BP50" s="15" t="str">
        <f t="shared" si="101"/>
        <v/>
      </c>
      <c r="BQ50" s="15" t="str">
        <f t="shared" si="102"/>
        <v/>
      </c>
      <c r="BR50" s="16" t="str">
        <f t="shared" si="103"/>
        <v/>
      </c>
      <c r="BS50" s="20" t="str">
        <f t="shared" si="104"/>
        <v/>
      </c>
      <c r="BT50" s="21" t="str">
        <f t="shared" si="105"/>
        <v/>
      </c>
      <c r="BW50" s="12">
        <f t="shared" si="106"/>
        <v>0</v>
      </c>
      <c r="BX50" s="13" t="str">
        <f t="shared" si="107"/>
        <v/>
      </c>
      <c r="BY50" s="2" t="str">
        <f t="shared" si="108"/>
        <v/>
      </c>
      <c r="BZ50" s="2" t="str">
        <f t="shared" si="109"/>
        <v/>
      </c>
      <c r="CA50" s="2"/>
      <c r="CB50" s="2"/>
      <c r="CC50" s="2"/>
      <c r="CD50" s="2"/>
      <c r="CG50" s="12"/>
      <c r="CH50" s="33"/>
      <c r="CI50" s="34"/>
      <c r="CJ50" s="35"/>
      <c r="CK50" s="35"/>
      <c r="CL50" s="35"/>
      <c r="CM50" s="35"/>
      <c r="CN50" s="36"/>
      <c r="CO50" s="14" t="str">
        <f t="shared" si="110"/>
        <v/>
      </c>
      <c r="CP50" s="15" t="str">
        <f t="shared" si="111"/>
        <v/>
      </c>
      <c r="CQ50" s="15" t="str">
        <f t="shared" si="112"/>
        <v/>
      </c>
      <c r="CR50" s="15" t="str">
        <f t="shared" si="113"/>
        <v/>
      </c>
      <c r="CS50" s="15" t="str">
        <f t="shared" si="114"/>
        <v/>
      </c>
      <c r="CT50" s="16" t="str">
        <f t="shared" si="115"/>
        <v/>
      </c>
      <c r="CU50" s="20" t="str">
        <f t="shared" si="116"/>
        <v/>
      </c>
      <c r="CV50" s="21" t="str">
        <f t="shared" si="117"/>
        <v/>
      </c>
      <c r="CY50" s="12">
        <f t="shared" si="118"/>
        <v>0</v>
      </c>
      <c r="CZ50" s="13" t="str">
        <f t="shared" si="119"/>
        <v/>
      </c>
      <c r="DA50" s="2" t="str">
        <f t="shared" si="120"/>
        <v/>
      </c>
      <c r="DB50" s="2" t="str">
        <f t="shared" si="121"/>
        <v/>
      </c>
      <c r="DC50" s="2"/>
      <c r="DD50" s="2"/>
      <c r="DE50" s="2"/>
      <c r="DF50" s="2"/>
      <c r="DI50" s="12"/>
      <c r="DJ50" s="33"/>
      <c r="DK50" s="34"/>
      <c r="DL50" s="35"/>
      <c r="DM50" s="35"/>
      <c r="DN50" s="35"/>
      <c r="DO50" s="35"/>
      <c r="DP50" s="36"/>
      <c r="DQ50" s="14" t="str">
        <f t="shared" si="122"/>
        <v/>
      </c>
      <c r="DR50" s="15" t="str">
        <f t="shared" si="123"/>
        <v/>
      </c>
      <c r="DS50" s="15" t="str">
        <f t="shared" si="124"/>
        <v/>
      </c>
      <c r="DT50" s="15" t="str">
        <f t="shared" si="125"/>
        <v/>
      </c>
      <c r="DU50" s="15" t="str">
        <f t="shared" si="126"/>
        <v/>
      </c>
      <c r="DV50" s="16" t="str">
        <f t="shared" si="127"/>
        <v/>
      </c>
      <c r="DW50" s="20" t="str">
        <f t="shared" si="128"/>
        <v/>
      </c>
      <c r="DX50" s="21" t="str">
        <f t="shared" si="129"/>
        <v/>
      </c>
      <c r="EA50" s="12">
        <f t="shared" si="130"/>
        <v>0</v>
      </c>
      <c r="EB50" s="13" t="str">
        <f t="shared" si="131"/>
        <v/>
      </c>
      <c r="EC50" s="2" t="str">
        <f t="shared" si="132"/>
        <v/>
      </c>
      <c r="ED50" s="2" t="str">
        <f t="shared" si="133"/>
        <v/>
      </c>
      <c r="EE50" s="2"/>
      <c r="EF50" s="2"/>
      <c r="EG50" s="2"/>
      <c r="EH50" s="2"/>
      <c r="EK50" s="12"/>
      <c r="EL50" s="33"/>
      <c r="EM50" s="34"/>
      <c r="EN50" s="35"/>
      <c r="EO50" s="35"/>
      <c r="EP50" s="35"/>
      <c r="EQ50" s="35"/>
      <c r="ER50" s="36"/>
      <c r="ES50" s="14" t="str">
        <f t="shared" si="134"/>
        <v/>
      </c>
      <c r="ET50" s="15" t="str">
        <f t="shared" si="135"/>
        <v/>
      </c>
      <c r="EU50" s="15" t="str">
        <f t="shared" si="136"/>
        <v/>
      </c>
      <c r="EV50" s="15" t="str">
        <f t="shared" si="137"/>
        <v/>
      </c>
      <c r="EW50" s="15" t="str">
        <f t="shared" si="138"/>
        <v/>
      </c>
      <c r="EX50" s="16" t="str">
        <f t="shared" si="139"/>
        <v/>
      </c>
      <c r="EY50" s="20" t="str">
        <f t="shared" si="140"/>
        <v/>
      </c>
      <c r="EZ50" s="21" t="str">
        <f t="shared" si="141"/>
        <v/>
      </c>
      <c r="FC50" s="12">
        <f t="shared" si="142"/>
        <v>0</v>
      </c>
      <c r="FD50" s="13" t="str">
        <f t="shared" si="143"/>
        <v/>
      </c>
      <c r="FE50" s="2" t="str">
        <f t="shared" si="144"/>
        <v/>
      </c>
      <c r="FF50" s="2" t="str">
        <f t="shared" si="145"/>
        <v/>
      </c>
      <c r="FG50" s="2"/>
      <c r="FH50" s="2"/>
      <c r="FI50" s="2"/>
      <c r="FJ50" s="2"/>
      <c r="FM50" s="12"/>
      <c r="FN50" s="33"/>
      <c r="FO50" s="34"/>
      <c r="FP50" s="35"/>
      <c r="FQ50" s="35"/>
      <c r="FR50" s="35"/>
      <c r="FS50" s="35"/>
      <c r="FT50" s="36"/>
      <c r="FU50" s="14" t="str">
        <f t="shared" si="146"/>
        <v/>
      </c>
      <c r="FV50" s="15" t="str">
        <f t="shared" si="147"/>
        <v/>
      </c>
      <c r="FW50" s="15" t="str">
        <f t="shared" si="148"/>
        <v/>
      </c>
      <c r="FX50" s="15" t="str">
        <f t="shared" si="149"/>
        <v/>
      </c>
      <c r="FY50" s="15" t="str">
        <f t="shared" si="150"/>
        <v/>
      </c>
      <c r="FZ50" s="16" t="str">
        <f t="shared" si="151"/>
        <v/>
      </c>
      <c r="GA50" s="20" t="str">
        <f t="shared" si="152"/>
        <v/>
      </c>
      <c r="GB50" s="21" t="str">
        <f t="shared" si="153"/>
        <v/>
      </c>
      <c r="GE50" s="12">
        <f t="shared" si="154"/>
        <v>0</v>
      </c>
      <c r="GF50" s="13" t="str">
        <f t="shared" si="155"/>
        <v/>
      </c>
      <c r="GG50" s="2" t="str">
        <f t="shared" si="156"/>
        <v/>
      </c>
      <c r="GH50" s="2" t="str">
        <f t="shared" si="157"/>
        <v/>
      </c>
      <c r="GI50" s="2"/>
      <c r="GJ50" s="2"/>
      <c r="GK50" s="2"/>
      <c r="GL50" s="2"/>
      <c r="GO50" s="12"/>
      <c r="GP50" s="33"/>
      <c r="GQ50" s="34"/>
      <c r="GR50" s="35"/>
      <c r="GS50" s="35"/>
      <c r="GT50" s="35"/>
      <c r="GU50" s="35"/>
      <c r="GV50" s="36"/>
      <c r="GW50" s="14" t="str">
        <f t="shared" si="158"/>
        <v/>
      </c>
      <c r="GX50" s="15" t="str">
        <f t="shared" si="159"/>
        <v/>
      </c>
      <c r="GY50" s="15" t="str">
        <f t="shared" si="160"/>
        <v/>
      </c>
      <c r="GZ50" s="15" t="str">
        <f t="shared" si="161"/>
        <v/>
      </c>
      <c r="HA50" s="15" t="str">
        <f t="shared" si="162"/>
        <v/>
      </c>
      <c r="HB50" s="16" t="str">
        <f t="shared" si="163"/>
        <v/>
      </c>
      <c r="HC50" s="20" t="str">
        <f t="shared" si="164"/>
        <v/>
      </c>
      <c r="HD50" s="21" t="str">
        <f t="shared" si="165"/>
        <v/>
      </c>
      <c r="HG50" s="12">
        <f t="shared" si="166"/>
        <v>0</v>
      </c>
      <c r="HH50" s="13" t="str">
        <f t="shared" si="167"/>
        <v/>
      </c>
      <c r="HI50" s="2" t="str">
        <f t="shared" si="168"/>
        <v/>
      </c>
      <c r="HJ50" s="2" t="str">
        <f t="shared" si="169"/>
        <v/>
      </c>
      <c r="HK50" s="2"/>
      <c r="HL50" s="2"/>
      <c r="HM50" s="2"/>
      <c r="HN50" s="2"/>
    </row>
    <row r="51" spans="1:222" x14ac:dyDescent="0.25">
      <c r="A51" s="12"/>
      <c r="B51" s="33"/>
      <c r="C51" s="34"/>
      <c r="D51" s="35"/>
      <c r="E51" s="35"/>
      <c r="F51" s="35"/>
      <c r="G51" s="35"/>
      <c r="H51" s="36"/>
      <c r="I51" s="14" t="str">
        <f t="shared" si="92"/>
        <v/>
      </c>
      <c r="J51" s="15" t="str">
        <f t="shared" si="92"/>
        <v/>
      </c>
      <c r="K51" s="15" t="str">
        <f t="shared" si="92"/>
        <v/>
      </c>
      <c r="L51" s="15" t="str">
        <f t="shared" si="7"/>
        <v/>
      </c>
      <c r="M51" s="15" t="str">
        <f t="shared" si="7"/>
        <v/>
      </c>
      <c r="N51" s="16" t="str">
        <f t="shared" si="7"/>
        <v/>
      </c>
      <c r="O51" s="20" t="str">
        <f t="shared" si="93"/>
        <v/>
      </c>
      <c r="P51" s="21" t="str">
        <f t="shared" si="94"/>
        <v/>
      </c>
      <c r="S51" s="12">
        <f t="shared" si="95"/>
        <v>0</v>
      </c>
      <c r="T51" s="13" t="str">
        <f t="shared" si="96"/>
        <v/>
      </c>
      <c r="U51" s="2" t="str">
        <f t="shared" si="96"/>
        <v/>
      </c>
      <c r="V51" s="2" t="str">
        <f t="shared" si="97"/>
        <v/>
      </c>
      <c r="W51" s="2"/>
      <c r="X51" s="2"/>
      <c r="Y51" s="2"/>
      <c r="Z51" s="2"/>
      <c r="AC51" s="12"/>
      <c r="AD51" s="33"/>
      <c r="AE51" s="34"/>
      <c r="AF51" s="35"/>
      <c r="AG51" s="35"/>
      <c r="AH51" s="35"/>
      <c r="AI51" s="35"/>
      <c r="AJ51" s="36"/>
      <c r="AK51" s="14" t="str">
        <f t="shared" si="8"/>
        <v/>
      </c>
      <c r="AL51" s="15" t="str">
        <f t="shared" si="9"/>
        <v/>
      </c>
      <c r="AM51" s="15" t="str">
        <f t="shared" si="10"/>
        <v/>
      </c>
      <c r="AN51" s="15" t="str">
        <f t="shared" si="11"/>
        <v/>
      </c>
      <c r="AO51" s="15" t="str">
        <f t="shared" si="12"/>
        <v/>
      </c>
      <c r="AP51" s="16" t="str">
        <f t="shared" si="13"/>
        <v/>
      </c>
      <c r="AQ51" s="20" t="str">
        <f t="shared" si="14"/>
        <v/>
      </c>
      <c r="AR51" s="21" t="str">
        <f t="shared" si="15"/>
        <v/>
      </c>
      <c r="AU51" s="12">
        <f t="shared" si="16"/>
        <v>0</v>
      </c>
      <c r="AV51" s="13" t="str">
        <f t="shared" si="17"/>
        <v/>
      </c>
      <c r="AW51" s="2" t="str">
        <f t="shared" si="18"/>
        <v/>
      </c>
      <c r="AX51" s="2" t="str">
        <f t="shared" si="19"/>
        <v/>
      </c>
      <c r="AY51" s="2"/>
      <c r="AZ51" s="2"/>
      <c r="BA51" s="2"/>
      <c r="BB51" s="2"/>
      <c r="BE51" s="12"/>
      <c r="BF51" s="33"/>
      <c r="BG51" s="34"/>
      <c r="BH51" s="35"/>
      <c r="BI51" s="35"/>
      <c r="BJ51" s="35"/>
      <c r="BK51" s="35"/>
      <c r="BL51" s="36"/>
      <c r="BM51" s="14" t="str">
        <f t="shared" si="98"/>
        <v/>
      </c>
      <c r="BN51" s="15" t="str">
        <f t="shared" si="99"/>
        <v/>
      </c>
      <c r="BO51" s="15" t="str">
        <f t="shared" si="100"/>
        <v/>
      </c>
      <c r="BP51" s="15" t="str">
        <f t="shared" si="101"/>
        <v/>
      </c>
      <c r="BQ51" s="15" t="str">
        <f t="shared" si="102"/>
        <v/>
      </c>
      <c r="BR51" s="16" t="str">
        <f t="shared" si="103"/>
        <v/>
      </c>
      <c r="BS51" s="20" t="str">
        <f t="shared" si="104"/>
        <v/>
      </c>
      <c r="BT51" s="21" t="str">
        <f t="shared" si="105"/>
        <v/>
      </c>
      <c r="BW51" s="12">
        <f t="shared" si="106"/>
        <v>0</v>
      </c>
      <c r="BX51" s="13" t="str">
        <f t="shared" si="107"/>
        <v/>
      </c>
      <c r="BY51" s="2" t="str">
        <f t="shared" si="108"/>
        <v/>
      </c>
      <c r="BZ51" s="2" t="str">
        <f t="shared" si="109"/>
        <v/>
      </c>
      <c r="CA51" s="2"/>
      <c r="CB51" s="2"/>
      <c r="CC51" s="2"/>
      <c r="CD51" s="2"/>
      <c r="CG51" s="12"/>
      <c r="CH51" s="33"/>
      <c r="CI51" s="34"/>
      <c r="CJ51" s="35"/>
      <c r="CK51" s="35"/>
      <c r="CL51" s="35"/>
      <c r="CM51" s="35"/>
      <c r="CN51" s="36"/>
      <c r="CO51" s="14" t="str">
        <f t="shared" si="110"/>
        <v/>
      </c>
      <c r="CP51" s="15" t="str">
        <f t="shared" si="111"/>
        <v/>
      </c>
      <c r="CQ51" s="15" t="str">
        <f t="shared" si="112"/>
        <v/>
      </c>
      <c r="CR51" s="15" t="str">
        <f t="shared" si="113"/>
        <v/>
      </c>
      <c r="CS51" s="15" t="str">
        <f t="shared" si="114"/>
        <v/>
      </c>
      <c r="CT51" s="16" t="str">
        <f t="shared" si="115"/>
        <v/>
      </c>
      <c r="CU51" s="20" t="str">
        <f t="shared" si="116"/>
        <v/>
      </c>
      <c r="CV51" s="21" t="str">
        <f t="shared" si="117"/>
        <v/>
      </c>
      <c r="CY51" s="12">
        <f t="shared" si="118"/>
        <v>0</v>
      </c>
      <c r="CZ51" s="13" t="str">
        <f t="shared" si="119"/>
        <v/>
      </c>
      <c r="DA51" s="2" t="str">
        <f t="shared" si="120"/>
        <v/>
      </c>
      <c r="DB51" s="2" t="str">
        <f t="shared" si="121"/>
        <v/>
      </c>
      <c r="DC51" s="2"/>
      <c r="DD51" s="2"/>
      <c r="DE51" s="2"/>
      <c r="DF51" s="2"/>
      <c r="DI51" s="12"/>
      <c r="DJ51" s="33"/>
      <c r="DK51" s="34"/>
      <c r="DL51" s="35"/>
      <c r="DM51" s="35"/>
      <c r="DN51" s="35"/>
      <c r="DO51" s="35"/>
      <c r="DP51" s="36"/>
      <c r="DQ51" s="14" t="str">
        <f t="shared" si="122"/>
        <v/>
      </c>
      <c r="DR51" s="15" t="str">
        <f t="shared" si="123"/>
        <v/>
      </c>
      <c r="DS51" s="15" t="str">
        <f t="shared" si="124"/>
        <v/>
      </c>
      <c r="DT51" s="15" t="str">
        <f t="shared" si="125"/>
        <v/>
      </c>
      <c r="DU51" s="15" t="str">
        <f t="shared" si="126"/>
        <v/>
      </c>
      <c r="DV51" s="16" t="str">
        <f t="shared" si="127"/>
        <v/>
      </c>
      <c r="DW51" s="20" t="str">
        <f t="shared" si="128"/>
        <v/>
      </c>
      <c r="DX51" s="21" t="str">
        <f t="shared" si="129"/>
        <v/>
      </c>
      <c r="EA51" s="12">
        <f t="shared" si="130"/>
        <v>0</v>
      </c>
      <c r="EB51" s="13" t="str">
        <f t="shared" si="131"/>
        <v/>
      </c>
      <c r="EC51" s="2" t="str">
        <f t="shared" si="132"/>
        <v/>
      </c>
      <c r="ED51" s="2" t="str">
        <f t="shared" si="133"/>
        <v/>
      </c>
      <c r="EE51" s="2"/>
      <c r="EF51" s="2"/>
      <c r="EG51" s="2"/>
      <c r="EH51" s="2"/>
      <c r="EK51" s="12"/>
      <c r="EL51" s="33"/>
      <c r="EM51" s="34"/>
      <c r="EN51" s="35"/>
      <c r="EO51" s="35"/>
      <c r="EP51" s="35"/>
      <c r="EQ51" s="35"/>
      <c r="ER51" s="36"/>
      <c r="ES51" s="14" t="str">
        <f t="shared" si="134"/>
        <v/>
      </c>
      <c r="ET51" s="15" t="str">
        <f t="shared" si="135"/>
        <v/>
      </c>
      <c r="EU51" s="15" t="str">
        <f t="shared" si="136"/>
        <v/>
      </c>
      <c r="EV51" s="15" t="str">
        <f t="shared" si="137"/>
        <v/>
      </c>
      <c r="EW51" s="15" t="str">
        <f t="shared" si="138"/>
        <v/>
      </c>
      <c r="EX51" s="16" t="str">
        <f t="shared" si="139"/>
        <v/>
      </c>
      <c r="EY51" s="20" t="str">
        <f t="shared" si="140"/>
        <v/>
      </c>
      <c r="EZ51" s="21" t="str">
        <f t="shared" si="141"/>
        <v/>
      </c>
      <c r="FC51" s="12">
        <f t="shared" si="142"/>
        <v>0</v>
      </c>
      <c r="FD51" s="13" t="str">
        <f t="shared" si="143"/>
        <v/>
      </c>
      <c r="FE51" s="2" t="str">
        <f t="shared" si="144"/>
        <v/>
      </c>
      <c r="FF51" s="2" t="str">
        <f t="shared" si="145"/>
        <v/>
      </c>
      <c r="FG51" s="2"/>
      <c r="FH51" s="2"/>
      <c r="FI51" s="2"/>
      <c r="FJ51" s="2"/>
      <c r="FM51" s="12"/>
      <c r="FN51" s="33"/>
      <c r="FO51" s="34"/>
      <c r="FP51" s="35"/>
      <c r="FQ51" s="35"/>
      <c r="FR51" s="35"/>
      <c r="FS51" s="35"/>
      <c r="FT51" s="36"/>
      <c r="FU51" s="14" t="str">
        <f t="shared" si="146"/>
        <v/>
      </c>
      <c r="FV51" s="15" t="str">
        <f t="shared" si="147"/>
        <v/>
      </c>
      <c r="FW51" s="15" t="str">
        <f t="shared" si="148"/>
        <v/>
      </c>
      <c r="FX51" s="15" t="str">
        <f t="shared" si="149"/>
        <v/>
      </c>
      <c r="FY51" s="15" t="str">
        <f t="shared" si="150"/>
        <v/>
      </c>
      <c r="FZ51" s="16" t="str">
        <f t="shared" si="151"/>
        <v/>
      </c>
      <c r="GA51" s="20" t="str">
        <f t="shared" si="152"/>
        <v/>
      </c>
      <c r="GB51" s="21" t="str">
        <f t="shared" si="153"/>
        <v/>
      </c>
      <c r="GE51" s="12">
        <f t="shared" si="154"/>
        <v>0</v>
      </c>
      <c r="GF51" s="13" t="str">
        <f t="shared" si="155"/>
        <v/>
      </c>
      <c r="GG51" s="2" t="str">
        <f t="shared" si="156"/>
        <v/>
      </c>
      <c r="GH51" s="2" t="str">
        <f t="shared" si="157"/>
        <v/>
      </c>
      <c r="GI51" s="2"/>
      <c r="GJ51" s="2"/>
      <c r="GK51" s="2"/>
      <c r="GL51" s="2"/>
      <c r="GO51" s="12"/>
      <c r="GP51" s="33"/>
      <c r="GQ51" s="34"/>
      <c r="GR51" s="35"/>
      <c r="GS51" s="35"/>
      <c r="GT51" s="35"/>
      <c r="GU51" s="35"/>
      <c r="GV51" s="36"/>
      <c r="GW51" s="14" t="str">
        <f t="shared" si="158"/>
        <v/>
      </c>
      <c r="GX51" s="15" t="str">
        <f t="shared" si="159"/>
        <v/>
      </c>
      <c r="GY51" s="15" t="str">
        <f t="shared" si="160"/>
        <v/>
      </c>
      <c r="GZ51" s="15" t="str">
        <f t="shared" si="161"/>
        <v/>
      </c>
      <c r="HA51" s="15" t="str">
        <f t="shared" si="162"/>
        <v/>
      </c>
      <c r="HB51" s="16" t="str">
        <f t="shared" si="163"/>
        <v/>
      </c>
      <c r="HC51" s="20" t="str">
        <f t="shared" si="164"/>
        <v/>
      </c>
      <c r="HD51" s="21" t="str">
        <f t="shared" si="165"/>
        <v/>
      </c>
      <c r="HG51" s="12">
        <f t="shared" si="166"/>
        <v>0</v>
      </c>
      <c r="HH51" s="13" t="str">
        <f t="shared" si="167"/>
        <v/>
      </c>
      <c r="HI51" s="2" t="str">
        <f t="shared" si="168"/>
        <v/>
      </c>
      <c r="HJ51" s="2" t="str">
        <f t="shared" si="169"/>
        <v/>
      </c>
      <c r="HK51" s="2"/>
      <c r="HL51" s="2"/>
      <c r="HM51" s="2"/>
      <c r="HN51" s="2"/>
    </row>
    <row r="52" spans="1:222" x14ac:dyDescent="0.25">
      <c r="A52" s="12"/>
      <c r="B52" s="33"/>
      <c r="C52" s="34"/>
      <c r="D52" s="35"/>
      <c r="E52" s="35"/>
      <c r="F52" s="35"/>
      <c r="G52" s="35"/>
      <c r="H52" s="36"/>
      <c r="I52" s="14" t="str">
        <f t="shared" si="92"/>
        <v/>
      </c>
      <c r="J52" s="15" t="str">
        <f t="shared" si="92"/>
        <v/>
      </c>
      <c r="K52" s="15" t="str">
        <f t="shared" si="92"/>
        <v/>
      </c>
      <c r="L52" s="15" t="str">
        <f t="shared" si="7"/>
        <v/>
      </c>
      <c r="M52" s="15" t="str">
        <f t="shared" si="7"/>
        <v/>
      </c>
      <c r="N52" s="16" t="str">
        <f t="shared" si="7"/>
        <v/>
      </c>
      <c r="O52" s="20" t="str">
        <f t="shared" si="93"/>
        <v/>
      </c>
      <c r="P52" s="21" t="str">
        <f t="shared" si="94"/>
        <v/>
      </c>
      <c r="S52" s="12">
        <f t="shared" si="95"/>
        <v>0</v>
      </c>
      <c r="T52" s="13" t="str">
        <f t="shared" si="96"/>
        <v/>
      </c>
      <c r="U52" s="2" t="str">
        <f t="shared" si="96"/>
        <v/>
      </c>
      <c r="V52" s="2" t="str">
        <f t="shared" si="97"/>
        <v/>
      </c>
      <c r="W52" s="2"/>
      <c r="X52" s="2"/>
      <c r="Y52" s="2"/>
      <c r="Z52" s="2"/>
      <c r="AC52" s="12"/>
      <c r="AD52" s="33"/>
      <c r="AE52" s="34"/>
      <c r="AF52" s="35"/>
      <c r="AG52" s="35"/>
      <c r="AH52" s="35"/>
      <c r="AI52" s="35"/>
      <c r="AJ52" s="36"/>
      <c r="AK52" s="14" t="str">
        <f t="shared" si="8"/>
        <v/>
      </c>
      <c r="AL52" s="15" t="str">
        <f t="shared" si="9"/>
        <v/>
      </c>
      <c r="AM52" s="15" t="str">
        <f t="shared" si="10"/>
        <v/>
      </c>
      <c r="AN52" s="15" t="str">
        <f t="shared" si="11"/>
        <v/>
      </c>
      <c r="AO52" s="15" t="str">
        <f t="shared" si="12"/>
        <v/>
      </c>
      <c r="AP52" s="16" t="str">
        <f t="shared" si="13"/>
        <v/>
      </c>
      <c r="AQ52" s="20" t="str">
        <f t="shared" si="14"/>
        <v/>
      </c>
      <c r="AR52" s="21" t="str">
        <f t="shared" si="15"/>
        <v/>
      </c>
      <c r="AU52" s="12">
        <f t="shared" si="16"/>
        <v>0</v>
      </c>
      <c r="AV52" s="13" t="str">
        <f t="shared" si="17"/>
        <v/>
      </c>
      <c r="AW52" s="2" t="str">
        <f t="shared" si="18"/>
        <v/>
      </c>
      <c r="AX52" s="2" t="str">
        <f t="shared" si="19"/>
        <v/>
      </c>
      <c r="AY52" s="2"/>
      <c r="AZ52" s="2"/>
      <c r="BA52" s="2"/>
      <c r="BB52" s="2"/>
      <c r="BE52" s="12"/>
      <c r="BF52" s="33"/>
      <c r="BG52" s="34"/>
      <c r="BH52" s="35"/>
      <c r="BI52" s="35"/>
      <c r="BJ52" s="35"/>
      <c r="BK52" s="35"/>
      <c r="BL52" s="36"/>
      <c r="BM52" s="14" t="str">
        <f t="shared" si="98"/>
        <v/>
      </c>
      <c r="BN52" s="15" t="str">
        <f t="shared" si="99"/>
        <v/>
      </c>
      <c r="BO52" s="15" t="str">
        <f t="shared" si="100"/>
        <v/>
      </c>
      <c r="BP52" s="15" t="str">
        <f t="shared" si="101"/>
        <v/>
      </c>
      <c r="BQ52" s="15" t="str">
        <f t="shared" si="102"/>
        <v/>
      </c>
      <c r="BR52" s="16" t="str">
        <f t="shared" si="103"/>
        <v/>
      </c>
      <c r="BS52" s="20" t="str">
        <f t="shared" si="104"/>
        <v/>
      </c>
      <c r="BT52" s="21" t="str">
        <f t="shared" si="105"/>
        <v/>
      </c>
      <c r="BW52" s="12">
        <f t="shared" si="106"/>
        <v>0</v>
      </c>
      <c r="BX52" s="13" t="str">
        <f t="shared" si="107"/>
        <v/>
      </c>
      <c r="BY52" s="2" t="str">
        <f t="shared" si="108"/>
        <v/>
      </c>
      <c r="BZ52" s="2" t="str">
        <f t="shared" si="109"/>
        <v/>
      </c>
      <c r="CA52" s="2"/>
      <c r="CB52" s="2"/>
      <c r="CC52" s="2"/>
      <c r="CD52" s="2"/>
      <c r="CG52" s="12"/>
      <c r="CH52" s="33"/>
      <c r="CI52" s="34"/>
      <c r="CJ52" s="35"/>
      <c r="CK52" s="35"/>
      <c r="CL52" s="35"/>
      <c r="CM52" s="35"/>
      <c r="CN52" s="36"/>
      <c r="CO52" s="14" t="str">
        <f t="shared" si="110"/>
        <v/>
      </c>
      <c r="CP52" s="15" t="str">
        <f t="shared" si="111"/>
        <v/>
      </c>
      <c r="CQ52" s="15" t="str">
        <f t="shared" si="112"/>
        <v/>
      </c>
      <c r="CR52" s="15" t="str">
        <f t="shared" si="113"/>
        <v/>
      </c>
      <c r="CS52" s="15" t="str">
        <f t="shared" si="114"/>
        <v/>
      </c>
      <c r="CT52" s="16" t="str">
        <f t="shared" si="115"/>
        <v/>
      </c>
      <c r="CU52" s="20" t="str">
        <f t="shared" si="116"/>
        <v/>
      </c>
      <c r="CV52" s="21" t="str">
        <f t="shared" si="117"/>
        <v/>
      </c>
      <c r="CY52" s="12">
        <f t="shared" si="118"/>
        <v>0</v>
      </c>
      <c r="CZ52" s="13" t="str">
        <f t="shared" si="119"/>
        <v/>
      </c>
      <c r="DA52" s="2" t="str">
        <f t="shared" si="120"/>
        <v/>
      </c>
      <c r="DB52" s="2" t="str">
        <f t="shared" si="121"/>
        <v/>
      </c>
      <c r="DC52" s="2"/>
      <c r="DD52" s="2"/>
      <c r="DE52" s="2"/>
      <c r="DF52" s="2"/>
      <c r="DI52" s="12"/>
      <c r="DJ52" s="33"/>
      <c r="DK52" s="34"/>
      <c r="DL52" s="35"/>
      <c r="DM52" s="35"/>
      <c r="DN52" s="35"/>
      <c r="DO52" s="35"/>
      <c r="DP52" s="36"/>
      <c r="DQ52" s="14" t="str">
        <f t="shared" si="122"/>
        <v/>
      </c>
      <c r="DR52" s="15" t="str">
        <f t="shared" si="123"/>
        <v/>
      </c>
      <c r="DS52" s="15" t="str">
        <f t="shared" si="124"/>
        <v/>
      </c>
      <c r="DT52" s="15" t="str">
        <f t="shared" si="125"/>
        <v/>
      </c>
      <c r="DU52" s="15" t="str">
        <f t="shared" si="126"/>
        <v/>
      </c>
      <c r="DV52" s="16" t="str">
        <f t="shared" si="127"/>
        <v/>
      </c>
      <c r="DW52" s="20" t="str">
        <f t="shared" si="128"/>
        <v/>
      </c>
      <c r="DX52" s="21" t="str">
        <f t="shared" si="129"/>
        <v/>
      </c>
      <c r="EA52" s="12">
        <f t="shared" si="130"/>
        <v>0</v>
      </c>
      <c r="EB52" s="13" t="str">
        <f t="shared" si="131"/>
        <v/>
      </c>
      <c r="EC52" s="2" t="str">
        <f t="shared" si="132"/>
        <v/>
      </c>
      <c r="ED52" s="2" t="str">
        <f t="shared" si="133"/>
        <v/>
      </c>
      <c r="EE52" s="2"/>
      <c r="EF52" s="2"/>
      <c r="EG52" s="2"/>
      <c r="EH52" s="2"/>
      <c r="EK52" s="12"/>
      <c r="EL52" s="33"/>
      <c r="EM52" s="34"/>
      <c r="EN52" s="35"/>
      <c r="EO52" s="35"/>
      <c r="EP52" s="35"/>
      <c r="EQ52" s="35"/>
      <c r="ER52" s="36"/>
      <c r="ES52" s="14" t="str">
        <f t="shared" si="134"/>
        <v/>
      </c>
      <c r="ET52" s="15" t="str">
        <f t="shared" si="135"/>
        <v/>
      </c>
      <c r="EU52" s="15" t="str">
        <f t="shared" si="136"/>
        <v/>
      </c>
      <c r="EV52" s="15" t="str">
        <f t="shared" si="137"/>
        <v/>
      </c>
      <c r="EW52" s="15" t="str">
        <f t="shared" si="138"/>
        <v/>
      </c>
      <c r="EX52" s="16" t="str">
        <f t="shared" si="139"/>
        <v/>
      </c>
      <c r="EY52" s="20" t="str">
        <f t="shared" si="140"/>
        <v/>
      </c>
      <c r="EZ52" s="21" t="str">
        <f t="shared" si="141"/>
        <v/>
      </c>
      <c r="FC52" s="12">
        <f t="shared" si="142"/>
        <v>0</v>
      </c>
      <c r="FD52" s="13" t="str">
        <f t="shared" si="143"/>
        <v/>
      </c>
      <c r="FE52" s="2" t="str">
        <f t="shared" si="144"/>
        <v/>
      </c>
      <c r="FF52" s="2" t="str">
        <f t="shared" si="145"/>
        <v/>
      </c>
      <c r="FG52" s="2"/>
      <c r="FH52" s="2"/>
      <c r="FI52" s="2"/>
      <c r="FJ52" s="2"/>
      <c r="FM52" s="12"/>
      <c r="FN52" s="33"/>
      <c r="FO52" s="34"/>
      <c r="FP52" s="35"/>
      <c r="FQ52" s="35"/>
      <c r="FR52" s="35"/>
      <c r="FS52" s="35"/>
      <c r="FT52" s="36"/>
      <c r="FU52" s="14" t="str">
        <f t="shared" si="146"/>
        <v/>
      </c>
      <c r="FV52" s="15" t="str">
        <f t="shared" si="147"/>
        <v/>
      </c>
      <c r="FW52" s="15" t="str">
        <f t="shared" si="148"/>
        <v/>
      </c>
      <c r="FX52" s="15" t="str">
        <f t="shared" si="149"/>
        <v/>
      </c>
      <c r="FY52" s="15" t="str">
        <f t="shared" si="150"/>
        <v/>
      </c>
      <c r="FZ52" s="16" t="str">
        <f t="shared" si="151"/>
        <v/>
      </c>
      <c r="GA52" s="20" t="str">
        <f t="shared" si="152"/>
        <v/>
      </c>
      <c r="GB52" s="21" t="str">
        <f t="shared" si="153"/>
        <v/>
      </c>
      <c r="GE52" s="12">
        <f t="shared" si="154"/>
        <v>0</v>
      </c>
      <c r="GF52" s="13" t="str">
        <f t="shared" si="155"/>
        <v/>
      </c>
      <c r="GG52" s="2" t="str">
        <f t="shared" si="156"/>
        <v/>
      </c>
      <c r="GH52" s="2" t="str">
        <f t="shared" si="157"/>
        <v/>
      </c>
      <c r="GI52" s="2"/>
      <c r="GJ52" s="2"/>
      <c r="GK52" s="2"/>
      <c r="GL52" s="2"/>
      <c r="GO52" s="12"/>
      <c r="GP52" s="33"/>
      <c r="GQ52" s="34"/>
      <c r="GR52" s="35"/>
      <c r="GS52" s="35"/>
      <c r="GT52" s="35"/>
      <c r="GU52" s="35"/>
      <c r="GV52" s="36"/>
      <c r="GW52" s="14" t="str">
        <f t="shared" si="158"/>
        <v/>
      </c>
      <c r="GX52" s="15" t="str">
        <f t="shared" si="159"/>
        <v/>
      </c>
      <c r="GY52" s="15" t="str">
        <f t="shared" si="160"/>
        <v/>
      </c>
      <c r="GZ52" s="15" t="str">
        <f t="shared" si="161"/>
        <v/>
      </c>
      <c r="HA52" s="15" t="str">
        <f t="shared" si="162"/>
        <v/>
      </c>
      <c r="HB52" s="16" t="str">
        <f t="shared" si="163"/>
        <v/>
      </c>
      <c r="HC52" s="20" t="str">
        <f t="shared" si="164"/>
        <v/>
      </c>
      <c r="HD52" s="21" t="str">
        <f t="shared" si="165"/>
        <v/>
      </c>
      <c r="HG52" s="12">
        <f t="shared" si="166"/>
        <v>0</v>
      </c>
      <c r="HH52" s="13" t="str">
        <f t="shared" si="167"/>
        <v/>
      </c>
      <c r="HI52" s="2" t="str">
        <f t="shared" si="168"/>
        <v/>
      </c>
      <c r="HJ52" s="2" t="str">
        <f t="shared" si="169"/>
        <v/>
      </c>
      <c r="HK52" s="2"/>
      <c r="HL52" s="2"/>
      <c r="HM52" s="2"/>
      <c r="HN52" s="2"/>
    </row>
    <row r="53" spans="1:222" x14ac:dyDescent="0.25">
      <c r="A53" s="12"/>
      <c r="B53" s="33"/>
      <c r="C53" s="34"/>
      <c r="D53" s="35"/>
      <c r="E53" s="35"/>
      <c r="F53" s="35"/>
      <c r="G53" s="35"/>
      <c r="H53" s="36"/>
      <c r="I53" s="14" t="str">
        <f t="shared" si="92"/>
        <v/>
      </c>
      <c r="J53" s="15" t="str">
        <f t="shared" si="92"/>
        <v/>
      </c>
      <c r="K53" s="15" t="str">
        <f t="shared" si="92"/>
        <v/>
      </c>
      <c r="L53" s="15" t="str">
        <f t="shared" si="7"/>
        <v/>
      </c>
      <c r="M53" s="15" t="str">
        <f t="shared" si="7"/>
        <v/>
      </c>
      <c r="N53" s="16" t="str">
        <f t="shared" si="7"/>
        <v/>
      </c>
      <c r="O53" s="20" t="str">
        <f t="shared" si="93"/>
        <v/>
      </c>
      <c r="P53" s="21" t="str">
        <f t="shared" si="94"/>
        <v/>
      </c>
      <c r="S53" s="12">
        <f t="shared" si="95"/>
        <v>0</v>
      </c>
      <c r="T53" s="13" t="str">
        <f t="shared" si="96"/>
        <v/>
      </c>
      <c r="U53" s="2" t="str">
        <f t="shared" si="96"/>
        <v/>
      </c>
      <c r="V53" s="2" t="str">
        <f t="shared" si="97"/>
        <v/>
      </c>
      <c r="W53" s="2"/>
      <c r="X53" s="2"/>
      <c r="Y53" s="2"/>
      <c r="Z53" s="2"/>
      <c r="AC53" s="12"/>
      <c r="AD53" s="33"/>
      <c r="AE53" s="34"/>
      <c r="AF53" s="35"/>
      <c r="AG53" s="35"/>
      <c r="AH53" s="35"/>
      <c r="AI53" s="35"/>
      <c r="AJ53" s="36"/>
      <c r="AK53" s="14" t="str">
        <f t="shared" si="8"/>
        <v/>
      </c>
      <c r="AL53" s="15" t="str">
        <f t="shared" si="9"/>
        <v/>
      </c>
      <c r="AM53" s="15" t="str">
        <f t="shared" si="10"/>
        <v/>
      </c>
      <c r="AN53" s="15" t="str">
        <f t="shared" si="11"/>
        <v/>
      </c>
      <c r="AO53" s="15" t="str">
        <f t="shared" si="12"/>
        <v/>
      </c>
      <c r="AP53" s="16" t="str">
        <f t="shared" si="13"/>
        <v/>
      </c>
      <c r="AQ53" s="20" t="str">
        <f t="shared" si="14"/>
        <v/>
      </c>
      <c r="AR53" s="21" t="str">
        <f t="shared" si="15"/>
        <v/>
      </c>
      <c r="AU53" s="12">
        <f t="shared" si="16"/>
        <v>0</v>
      </c>
      <c r="AV53" s="13" t="str">
        <f t="shared" si="17"/>
        <v/>
      </c>
      <c r="AW53" s="2" t="str">
        <f t="shared" si="18"/>
        <v/>
      </c>
      <c r="AX53" s="2" t="str">
        <f t="shared" si="19"/>
        <v/>
      </c>
      <c r="AY53" s="2"/>
      <c r="AZ53" s="2"/>
      <c r="BA53" s="2"/>
      <c r="BB53" s="2"/>
      <c r="BE53" s="12"/>
      <c r="BF53" s="33"/>
      <c r="BG53" s="34"/>
      <c r="BH53" s="35"/>
      <c r="BI53" s="35"/>
      <c r="BJ53" s="35"/>
      <c r="BK53" s="35"/>
      <c r="BL53" s="36"/>
      <c r="BM53" s="14" t="str">
        <f t="shared" si="98"/>
        <v/>
      </c>
      <c r="BN53" s="15" t="str">
        <f t="shared" si="99"/>
        <v/>
      </c>
      <c r="BO53" s="15" t="str">
        <f t="shared" si="100"/>
        <v/>
      </c>
      <c r="BP53" s="15" t="str">
        <f t="shared" si="101"/>
        <v/>
      </c>
      <c r="BQ53" s="15" t="str">
        <f t="shared" si="102"/>
        <v/>
      </c>
      <c r="BR53" s="16" t="str">
        <f t="shared" si="103"/>
        <v/>
      </c>
      <c r="BS53" s="20" t="str">
        <f t="shared" si="104"/>
        <v/>
      </c>
      <c r="BT53" s="21" t="str">
        <f t="shared" si="105"/>
        <v/>
      </c>
      <c r="BW53" s="12">
        <f t="shared" si="106"/>
        <v>0</v>
      </c>
      <c r="BX53" s="13" t="str">
        <f t="shared" si="107"/>
        <v/>
      </c>
      <c r="BY53" s="2" t="str">
        <f t="shared" si="108"/>
        <v/>
      </c>
      <c r="BZ53" s="2" t="str">
        <f t="shared" si="109"/>
        <v/>
      </c>
      <c r="CA53" s="2"/>
      <c r="CB53" s="2"/>
      <c r="CC53" s="2"/>
      <c r="CD53" s="2"/>
      <c r="CG53" s="12"/>
      <c r="CH53" s="33"/>
      <c r="CI53" s="34"/>
      <c r="CJ53" s="35"/>
      <c r="CK53" s="35"/>
      <c r="CL53" s="35"/>
      <c r="CM53" s="35"/>
      <c r="CN53" s="36"/>
      <c r="CO53" s="14" t="str">
        <f t="shared" si="110"/>
        <v/>
      </c>
      <c r="CP53" s="15" t="str">
        <f t="shared" si="111"/>
        <v/>
      </c>
      <c r="CQ53" s="15" t="str">
        <f t="shared" si="112"/>
        <v/>
      </c>
      <c r="CR53" s="15" t="str">
        <f t="shared" si="113"/>
        <v/>
      </c>
      <c r="CS53" s="15" t="str">
        <f t="shared" si="114"/>
        <v/>
      </c>
      <c r="CT53" s="16" t="str">
        <f t="shared" si="115"/>
        <v/>
      </c>
      <c r="CU53" s="20" t="str">
        <f t="shared" si="116"/>
        <v/>
      </c>
      <c r="CV53" s="21" t="str">
        <f t="shared" si="117"/>
        <v/>
      </c>
      <c r="CY53" s="12">
        <f t="shared" si="118"/>
        <v>0</v>
      </c>
      <c r="CZ53" s="13" t="str">
        <f t="shared" si="119"/>
        <v/>
      </c>
      <c r="DA53" s="2" t="str">
        <f t="shared" si="120"/>
        <v/>
      </c>
      <c r="DB53" s="2" t="str">
        <f t="shared" si="121"/>
        <v/>
      </c>
      <c r="DC53" s="2"/>
      <c r="DD53" s="2"/>
      <c r="DE53" s="2"/>
      <c r="DF53" s="2"/>
      <c r="DI53" s="12"/>
      <c r="DJ53" s="33"/>
      <c r="DK53" s="34"/>
      <c r="DL53" s="35"/>
      <c r="DM53" s="35"/>
      <c r="DN53" s="35"/>
      <c r="DO53" s="35"/>
      <c r="DP53" s="36"/>
      <c r="DQ53" s="14" t="str">
        <f t="shared" si="122"/>
        <v/>
      </c>
      <c r="DR53" s="15" t="str">
        <f t="shared" si="123"/>
        <v/>
      </c>
      <c r="DS53" s="15" t="str">
        <f t="shared" si="124"/>
        <v/>
      </c>
      <c r="DT53" s="15" t="str">
        <f t="shared" si="125"/>
        <v/>
      </c>
      <c r="DU53" s="15" t="str">
        <f t="shared" si="126"/>
        <v/>
      </c>
      <c r="DV53" s="16" t="str">
        <f t="shared" si="127"/>
        <v/>
      </c>
      <c r="DW53" s="20" t="str">
        <f t="shared" si="128"/>
        <v/>
      </c>
      <c r="DX53" s="21" t="str">
        <f t="shared" si="129"/>
        <v/>
      </c>
      <c r="EA53" s="12">
        <f t="shared" si="130"/>
        <v>0</v>
      </c>
      <c r="EB53" s="13" t="str">
        <f t="shared" si="131"/>
        <v/>
      </c>
      <c r="EC53" s="2" t="str">
        <f t="shared" si="132"/>
        <v/>
      </c>
      <c r="ED53" s="2" t="str">
        <f t="shared" si="133"/>
        <v/>
      </c>
      <c r="EE53" s="2"/>
      <c r="EF53" s="2"/>
      <c r="EG53" s="2"/>
      <c r="EH53" s="2"/>
      <c r="EK53" s="12"/>
      <c r="EL53" s="33"/>
      <c r="EM53" s="34"/>
      <c r="EN53" s="35"/>
      <c r="EO53" s="35"/>
      <c r="EP53" s="35"/>
      <c r="EQ53" s="35"/>
      <c r="ER53" s="36"/>
      <c r="ES53" s="14" t="str">
        <f t="shared" si="134"/>
        <v/>
      </c>
      <c r="ET53" s="15" t="str">
        <f t="shared" si="135"/>
        <v/>
      </c>
      <c r="EU53" s="15" t="str">
        <f t="shared" si="136"/>
        <v/>
      </c>
      <c r="EV53" s="15" t="str">
        <f t="shared" si="137"/>
        <v/>
      </c>
      <c r="EW53" s="15" t="str">
        <f t="shared" si="138"/>
        <v/>
      </c>
      <c r="EX53" s="16" t="str">
        <f t="shared" si="139"/>
        <v/>
      </c>
      <c r="EY53" s="20" t="str">
        <f t="shared" si="140"/>
        <v/>
      </c>
      <c r="EZ53" s="21" t="str">
        <f t="shared" si="141"/>
        <v/>
      </c>
      <c r="FC53" s="12">
        <f t="shared" si="142"/>
        <v>0</v>
      </c>
      <c r="FD53" s="13" t="str">
        <f t="shared" si="143"/>
        <v/>
      </c>
      <c r="FE53" s="2" t="str">
        <f t="shared" si="144"/>
        <v/>
      </c>
      <c r="FF53" s="2" t="str">
        <f t="shared" si="145"/>
        <v/>
      </c>
      <c r="FG53" s="2"/>
      <c r="FH53" s="2"/>
      <c r="FI53" s="2"/>
      <c r="FJ53" s="2"/>
      <c r="FM53" s="12"/>
      <c r="FN53" s="33"/>
      <c r="FO53" s="34"/>
      <c r="FP53" s="35"/>
      <c r="FQ53" s="35"/>
      <c r="FR53" s="35"/>
      <c r="FS53" s="35"/>
      <c r="FT53" s="36"/>
      <c r="FU53" s="14" t="str">
        <f t="shared" si="146"/>
        <v/>
      </c>
      <c r="FV53" s="15" t="str">
        <f t="shared" si="147"/>
        <v/>
      </c>
      <c r="FW53" s="15" t="str">
        <f t="shared" si="148"/>
        <v/>
      </c>
      <c r="FX53" s="15" t="str">
        <f t="shared" si="149"/>
        <v/>
      </c>
      <c r="FY53" s="15" t="str">
        <f t="shared" si="150"/>
        <v/>
      </c>
      <c r="FZ53" s="16" t="str">
        <f t="shared" si="151"/>
        <v/>
      </c>
      <c r="GA53" s="20" t="str">
        <f t="shared" si="152"/>
        <v/>
      </c>
      <c r="GB53" s="21" t="str">
        <f t="shared" si="153"/>
        <v/>
      </c>
      <c r="GE53" s="12">
        <f t="shared" si="154"/>
        <v>0</v>
      </c>
      <c r="GF53" s="13" t="str">
        <f t="shared" si="155"/>
        <v/>
      </c>
      <c r="GG53" s="2" t="str">
        <f t="shared" si="156"/>
        <v/>
      </c>
      <c r="GH53" s="2" t="str">
        <f t="shared" si="157"/>
        <v/>
      </c>
      <c r="GI53" s="2"/>
      <c r="GJ53" s="2"/>
      <c r="GK53" s="2"/>
      <c r="GL53" s="2"/>
      <c r="GO53" s="12"/>
      <c r="GP53" s="33"/>
      <c r="GQ53" s="34"/>
      <c r="GR53" s="35"/>
      <c r="GS53" s="35"/>
      <c r="GT53" s="35"/>
      <c r="GU53" s="35"/>
      <c r="GV53" s="36"/>
      <c r="GW53" s="14" t="str">
        <f t="shared" si="158"/>
        <v/>
      </c>
      <c r="GX53" s="15" t="str">
        <f t="shared" si="159"/>
        <v/>
      </c>
      <c r="GY53" s="15" t="str">
        <f t="shared" si="160"/>
        <v/>
      </c>
      <c r="GZ53" s="15" t="str">
        <f t="shared" si="161"/>
        <v/>
      </c>
      <c r="HA53" s="15" t="str">
        <f t="shared" si="162"/>
        <v/>
      </c>
      <c r="HB53" s="16" t="str">
        <f t="shared" si="163"/>
        <v/>
      </c>
      <c r="HC53" s="20" t="str">
        <f t="shared" si="164"/>
        <v/>
      </c>
      <c r="HD53" s="21" t="str">
        <f t="shared" si="165"/>
        <v/>
      </c>
      <c r="HG53" s="12">
        <f t="shared" si="166"/>
        <v>0</v>
      </c>
      <c r="HH53" s="13" t="str">
        <f t="shared" si="167"/>
        <v/>
      </c>
      <c r="HI53" s="2" t="str">
        <f t="shared" si="168"/>
        <v/>
      </c>
      <c r="HJ53" s="2" t="str">
        <f t="shared" si="169"/>
        <v/>
      </c>
      <c r="HK53" s="2"/>
      <c r="HL53" s="2"/>
      <c r="HM53" s="2"/>
      <c r="HN53" s="2"/>
    </row>
    <row r="54" spans="1:222" x14ac:dyDescent="0.25">
      <c r="A54" s="12"/>
      <c r="B54" s="33"/>
      <c r="C54" s="34"/>
      <c r="D54" s="35"/>
      <c r="E54" s="35"/>
      <c r="F54" s="35"/>
      <c r="G54" s="35"/>
      <c r="H54" s="36"/>
      <c r="I54" s="14" t="str">
        <f t="shared" si="92"/>
        <v/>
      </c>
      <c r="J54" s="15" t="str">
        <f t="shared" si="92"/>
        <v/>
      </c>
      <c r="K54" s="15" t="str">
        <f t="shared" si="92"/>
        <v/>
      </c>
      <c r="L54" s="15" t="str">
        <f t="shared" si="7"/>
        <v/>
      </c>
      <c r="M54" s="15" t="str">
        <f t="shared" si="7"/>
        <v/>
      </c>
      <c r="N54" s="16" t="str">
        <f t="shared" si="7"/>
        <v/>
      </c>
      <c r="O54" s="20" t="str">
        <f t="shared" si="93"/>
        <v/>
      </c>
      <c r="P54" s="21" t="str">
        <f t="shared" si="94"/>
        <v/>
      </c>
      <c r="S54" s="12">
        <f t="shared" si="95"/>
        <v>0</v>
      </c>
      <c r="T54" s="13" t="str">
        <f t="shared" si="96"/>
        <v/>
      </c>
      <c r="U54" s="2" t="str">
        <f t="shared" si="96"/>
        <v/>
      </c>
      <c r="V54" s="2" t="str">
        <f t="shared" si="97"/>
        <v/>
      </c>
      <c r="W54" s="2"/>
      <c r="X54" s="2"/>
      <c r="Y54" s="2"/>
      <c r="Z54" s="2"/>
      <c r="AC54" s="12"/>
      <c r="AD54" s="33"/>
      <c r="AE54" s="34"/>
      <c r="AF54" s="35"/>
      <c r="AG54" s="35"/>
      <c r="AH54" s="35"/>
      <c r="AI54" s="35"/>
      <c r="AJ54" s="36"/>
      <c r="AK54" s="14" t="str">
        <f t="shared" si="8"/>
        <v/>
      </c>
      <c r="AL54" s="15" t="str">
        <f t="shared" si="9"/>
        <v/>
      </c>
      <c r="AM54" s="15" t="str">
        <f t="shared" si="10"/>
        <v/>
      </c>
      <c r="AN54" s="15" t="str">
        <f t="shared" si="11"/>
        <v/>
      </c>
      <c r="AO54" s="15" t="str">
        <f t="shared" si="12"/>
        <v/>
      </c>
      <c r="AP54" s="16" t="str">
        <f t="shared" si="13"/>
        <v/>
      </c>
      <c r="AQ54" s="20" t="str">
        <f t="shared" si="14"/>
        <v/>
      </c>
      <c r="AR54" s="21" t="str">
        <f t="shared" si="15"/>
        <v/>
      </c>
      <c r="AU54" s="12">
        <f t="shared" si="16"/>
        <v>0</v>
      </c>
      <c r="AV54" s="13" t="str">
        <f t="shared" si="17"/>
        <v/>
      </c>
      <c r="AW54" s="2" t="str">
        <f t="shared" si="18"/>
        <v/>
      </c>
      <c r="AX54" s="2" t="str">
        <f t="shared" si="19"/>
        <v/>
      </c>
      <c r="AY54" s="2"/>
      <c r="AZ54" s="2"/>
      <c r="BA54" s="2"/>
      <c r="BB54" s="2"/>
      <c r="BE54" s="12"/>
      <c r="BF54" s="33"/>
      <c r="BG54" s="34"/>
      <c r="BH54" s="35"/>
      <c r="BI54" s="35"/>
      <c r="BJ54" s="35"/>
      <c r="BK54" s="35"/>
      <c r="BL54" s="36"/>
      <c r="BM54" s="14" t="str">
        <f t="shared" si="98"/>
        <v/>
      </c>
      <c r="BN54" s="15" t="str">
        <f t="shared" si="99"/>
        <v/>
      </c>
      <c r="BO54" s="15" t="str">
        <f t="shared" si="100"/>
        <v/>
      </c>
      <c r="BP54" s="15" t="str">
        <f t="shared" si="101"/>
        <v/>
      </c>
      <c r="BQ54" s="15" t="str">
        <f t="shared" si="102"/>
        <v/>
      </c>
      <c r="BR54" s="16" t="str">
        <f t="shared" si="103"/>
        <v/>
      </c>
      <c r="BS54" s="20" t="str">
        <f t="shared" si="104"/>
        <v/>
      </c>
      <c r="BT54" s="21" t="str">
        <f t="shared" si="105"/>
        <v/>
      </c>
      <c r="BW54" s="12">
        <f t="shared" si="106"/>
        <v>0</v>
      </c>
      <c r="BX54" s="13" t="str">
        <f t="shared" si="107"/>
        <v/>
      </c>
      <c r="BY54" s="2" t="str">
        <f t="shared" si="108"/>
        <v/>
      </c>
      <c r="BZ54" s="2" t="str">
        <f t="shared" si="109"/>
        <v/>
      </c>
      <c r="CA54" s="2"/>
      <c r="CB54" s="2"/>
      <c r="CC54" s="2"/>
      <c r="CD54" s="2"/>
      <c r="CG54" s="12"/>
      <c r="CH54" s="33"/>
      <c r="CI54" s="34"/>
      <c r="CJ54" s="35"/>
      <c r="CK54" s="35"/>
      <c r="CL54" s="35"/>
      <c r="CM54" s="35"/>
      <c r="CN54" s="36"/>
      <c r="CO54" s="14" t="str">
        <f t="shared" si="110"/>
        <v/>
      </c>
      <c r="CP54" s="15" t="str">
        <f t="shared" si="111"/>
        <v/>
      </c>
      <c r="CQ54" s="15" t="str">
        <f t="shared" si="112"/>
        <v/>
      </c>
      <c r="CR54" s="15" t="str">
        <f t="shared" si="113"/>
        <v/>
      </c>
      <c r="CS54" s="15" t="str">
        <f t="shared" si="114"/>
        <v/>
      </c>
      <c r="CT54" s="16" t="str">
        <f t="shared" si="115"/>
        <v/>
      </c>
      <c r="CU54" s="20" t="str">
        <f t="shared" si="116"/>
        <v/>
      </c>
      <c r="CV54" s="21" t="str">
        <f t="shared" si="117"/>
        <v/>
      </c>
      <c r="CY54" s="12">
        <f t="shared" si="118"/>
        <v>0</v>
      </c>
      <c r="CZ54" s="13" t="str">
        <f t="shared" si="119"/>
        <v/>
      </c>
      <c r="DA54" s="2" t="str">
        <f t="shared" si="120"/>
        <v/>
      </c>
      <c r="DB54" s="2" t="str">
        <f t="shared" si="121"/>
        <v/>
      </c>
      <c r="DC54" s="2"/>
      <c r="DD54" s="2"/>
      <c r="DE54" s="2"/>
      <c r="DF54" s="2"/>
      <c r="DI54" s="12"/>
      <c r="DJ54" s="33"/>
      <c r="DK54" s="34"/>
      <c r="DL54" s="35"/>
      <c r="DM54" s="35"/>
      <c r="DN54" s="35"/>
      <c r="DO54" s="35"/>
      <c r="DP54" s="36"/>
      <c r="DQ54" s="14" t="str">
        <f t="shared" si="122"/>
        <v/>
      </c>
      <c r="DR54" s="15" t="str">
        <f t="shared" si="123"/>
        <v/>
      </c>
      <c r="DS54" s="15" t="str">
        <f t="shared" si="124"/>
        <v/>
      </c>
      <c r="DT54" s="15" t="str">
        <f t="shared" si="125"/>
        <v/>
      </c>
      <c r="DU54" s="15" t="str">
        <f t="shared" si="126"/>
        <v/>
      </c>
      <c r="DV54" s="16" t="str">
        <f t="shared" si="127"/>
        <v/>
      </c>
      <c r="DW54" s="20" t="str">
        <f t="shared" si="128"/>
        <v/>
      </c>
      <c r="DX54" s="21" t="str">
        <f t="shared" si="129"/>
        <v/>
      </c>
      <c r="EA54" s="12">
        <f t="shared" si="130"/>
        <v>0</v>
      </c>
      <c r="EB54" s="13" t="str">
        <f t="shared" si="131"/>
        <v/>
      </c>
      <c r="EC54" s="2" t="str">
        <f t="shared" si="132"/>
        <v/>
      </c>
      <c r="ED54" s="2" t="str">
        <f t="shared" si="133"/>
        <v/>
      </c>
      <c r="EE54" s="2"/>
      <c r="EF54" s="2"/>
      <c r="EG54" s="2"/>
      <c r="EH54" s="2"/>
      <c r="EK54" s="12"/>
      <c r="EL54" s="33"/>
      <c r="EM54" s="34"/>
      <c r="EN54" s="35"/>
      <c r="EO54" s="35"/>
      <c r="EP54" s="35"/>
      <c r="EQ54" s="35"/>
      <c r="ER54" s="36"/>
      <c r="ES54" s="14" t="str">
        <f t="shared" si="134"/>
        <v/>
      </c>
      <c r="ET54" s="15" t="str">
        <f t="shared" si="135"/>
        <v/>
      </c>
      <c r="EU54" s="15" t="str">
        <f t="shared" si="136"/>
        <v/>
      </c>
      <c r="EV54" s="15" t="str">
        <f t="shared" si="137"/>
        <v/>
      </c>
      <c r="EW54" s="15" t="str">
        <f t="shared" si="138"/>
        <v/>
      </c>
      <c r="EX54" s="16" t="str">
        <f t="shared" si="139"/>
        <v/>
      </c>
      <c r="EY54" s="20" t="str">
        <f t="shared" si="140"/>
        <v/>
      </c>
      <c r="EZ54" s="21" t="str">
        <f t="shared" si="141"/>
        <v/>
      </c>
      <c r="FC54" s="12">
        <f t="shared" si="142"/>
        <v>0</v>
      </c>
      <c r="FD54" s="13" t="str">
        <f t="shared" si="143"/>
        <v/>
      </c>
      <c r="FE54" s="2" t="str">
        <f t="shared" si="144"/>
        <v/>
      </c>
      <c r="FF54" s="2" t="str">
        <f t="shared" si="145"/>
        <v/>
      </c>
      <c r="FG54" s="2"/>
      <c r="FH54" s="2"/>
      <c r="FI54" s="2"/>
      <c r="FJ54" s="2"/>
      <c r="FM54" s="12"/>
      <c r="FN54" s="33"/>
      <c r="FO54" s="34"/>
      <c r="FP54" s="35"/>
      <c r="FQ54" s="35"/>
      <c r="FR54" s="35"/>
      <c r="FS54" s="35"/>
      <c r="FT54" s="36"/>
      <c r="FU54" s="14" t="str">
        <f t="shared" si="146"/>
        <v/>
      </c>
      <c r="FV54" s="15" t="str">
        <f t="shared" si="147"/>
        <v/>
      </c>
      <c r="FW54" s="15" t="str">
        <f t="shared" si="148"/>
        <v/>
      </c>
      <c r="FX54" s="15" t="str">
        <f t="shared" si="149"/>
        <v/>
      </c>
      <c r="FY54" s="15" t="str">
        <f t="shared" si="150"/>
        <v/>
      </c>
      <c r="FZ54" s="16" t="str">
        <f t="shared" si="151"/>
        <v/>
      </c>
      <c r="GA54" s="20" t="str">
        <f t="shared" si="152"/>
        <v/>
      </c>
      <c r="GB54" s="21" t="str">
        <f t="shared" si="153"/>
        <v/>
      </c>
      <c r="GE54" s="12">
        <f t="shared" si="154"/>
        <v>0</v>
      </c>
      <c r="GF54" s="13" t="str">
        <f t="shared" si="155"/>
        <v/>
      </c>
      <c r="GG54" s="2" t="str">
        <f t="shared" si="156"/>
        <v/>
      </c>
      <c r="GH54" s="2" t="str">
        <f t="shared" si="157"/>
        <v/>
      </c>
      <c r="GI54" s="2"/>
      <c r="GJ54" s="2"/>
      <c r="GK54" s="2"/>
      <c r="GL54" s="2"/>
      <c r="GO54" s="12"/>
      <c r="GP54" s="33"/>
      <c r="GQ54" s="34"/>
      <c r="GR54" s="35"/>
      <c r="GS54" s="35"/>
      <c r="GT54" s="35"/>
      <c r="GU54" s="35"/>
      <c r="GV54" s="36"/>
      <c r="GW54" s="14" t="str">
        <f t="shared" si="158"/>
        <v/>
      </c>
      <c r="GX54" s="15" t="str">
        <f t="shared" si="159"/>
        <v/>
      </c>
      <c r="GY54" s="15" t="str">
        <f t="shared" si="160"/>
        <v/>
      </c>
      <c r="GZ54" s="15" t="str">
        <f t="shared" si="161"/>
        <v/>
      </c>
      <c r="HA54" s="15" t="str">
        <f t="shared" si="162"/>
        <v/>
      </c>
      <c r="HB54" s="16" t="str">
        <f t="shared" si="163"/>
        <v/>
      </c>
      <c r="HC54" s="20" t="str">
        <f t="shared" si="164"/>
        <v/>
      </c>
      <c r="HD54" s="21" t="str">
        <f t="shared" si="165"/>
        <v/>
      </c>
      <c r="HG54" s="12">
        <f t="shared" si="166"/>
        <v>0</v>
      </c>
      <c r="HH54" s="13" t="str">
        <f t="shared" si="167"/>
        <v/>
      </c>
      <c r="HI54" s="2" t="str">
        <f t="shared" si="168"/>
        <v/>
      </c>
      <c r="HJ54" s="2" t="str">
        <f t="shared" si="169"/>
        <v/>
      </c>
      <c r="HK54" s="2"/>
      <c r="HL54" s="2"/>
      <c r="HM54" s="2"/>
      <c r="HN54" s="2"/>
    </row>
    <row r="55" spans="1:222" x14ac:dyDescent="0.25">
      <c r="A55" s="12"/>
      <c r="B55" s="33"/>
      <c r="C55" s="34"/>
      <c r="D55" s="35"/>
      <c r="E55" s="35"/>
      <c r="F55" s="35"/>
      <c r="G55" s="35"/>
      <c r="H55" s="36"/>
      <c r="I55" s="14" t="str">
        <f t="shared" si="92"/>
        <v/>
      </c>
      <c r="J55" s="15" t="str">
        <f t="shared" si="92"/>
        <v/>
      </c>
      <c r="K55" s="15" t="str">
        <f t="shared" si="92"/>
        <v/>
      </c>
      <c r="L55" s="15" t="str">
        <f t="shared" si="7"/>
        <v/>
      </c>
      <c r="M55" s="15" t="str">
        <f t="shared" si="7"/>
        <v/>
      </c>
      <c r="N55" s="16" t="str">
        <f t="shared" si="7"/>
        <v/>
      </c>
      <c r="O55" s="20" t="str">
        <f t="shared" si="93"/>
        <v/>
      </c>
      <c r="P55" s="21" t="str">
        <f t="shared" si="94"/>
        <v/>
      </c>
      <c r="S55" s="12">
        <f t="shared" si="95"/>
        <v>0</v>
      </c>
      <c r="T55" s="13" t="str">
        <f t="shared" si="96"/>
        <v/>
      </c>
      <c r="U55" s="2" t="str">
        <f t="shared" si="96"/>
        <v/>
      </c>
      <c r="V55" s="2" t="str">
        <f t="shared" si="97"/>
        <v/>
      </c>
      <c r="W55" s="2"/>
      <c r="X55" s="2"/>
      <c r="Y55" s="2"/>
      <c r="Z55" s="2"/>
      <c r="AC55" s="12"/>
      <c r="AD55" s="33"/>
      <c r="AE55" s="34"/>
      <c r="AF55" s="35"/>
      <c r="AG55" s="35"/>
      <c r="AH55" s="35"/>
      <c r="AI55" s="35"/>
      <c r="AJ55" s="36"/>
      <c r="AK55" s="14" t="str">
        <f t="shared" si="8"/>
        <v/>
      </c>
      <c r="AL55" s="15" t="str">
        <f t="shared" si="9"/>
        <v/>
      </c>
      <c r="AM55" s="15" t="str">
        <f t="shared" si="10"/>
        <v/>
      </c>
      <c r="AN55" s="15" t="str">
        <f t="shared" si="11"/>
        <v/>
      </c>
      <c r="AO55" s="15" t="str">
        <f t="shared" si="12"/>
        <v/>
      </c>
      <c r="AP55" s="16" t="str">
        <f t="shared" si="13"/>
        <v/>
      </c>
      <c r="AQ55" s="20" t="str">
        <f t="shared" si="14"/>
        <v/>
      </c>
      <c r="AR55" s="21" t="str">
        <f t="shared" si="15"/>
        <v/>
      </c>
      <c r="AU55" s="12">
        <f t="shared" si="16"/>
        <v>0</v>
      </c>
      <c r="AV55" s="13" t="str">
        <f t="shared" si="17"/>
        <v/>
      </c>
      <c r="AW55" s="2" t="str">
        <f t="shared" si="18"/>
        <v/>
      </c>
      <c r="AX55" s="2" t="str">
        <f t="shared" si="19"/>
        <v/>
      </c>
      <c r="AY55" s="2"/>
      <c r="AZ55" s="2"/>
      <c r="BA55" s="2"/>
      <c r="BB55" s="2"/>
      <c r="BE55" s="12"/>
      <c r="BF55" s="33"/>
      <c r="BG55" s="34"/>
      <c r="BH55" s="35"/>
      <c r="BI55" s="35"/>
      <c r="BJ55" s="35"/>
      <c r="BK55" s="35"/>
      <c r="BL55" s="36"/>
      <c r="BM55" s="14" t="str">
        <f t="shared" si="98"/>
        <v/>
      </c>
      <c r="BN55" s="15" t="str">
        <f t="shared" si="99"/>
        <v/>
      </c>
      <c r="BO55" s="15" t="str">
        <f t="shared" si="100"/>
        <v/>
      </c>
      <c r="BP55" s="15" t="str">
        <f t="shared" si="101"/>
        <v/>
      </c>
      <c r="BQ55" s="15" t="str">
        <f t="shared" si="102"/>
        <v/>
      </c>
      <c r="BR55" s="16" t="str">
        <f t="shared" si="103"/>
        <v/>
      </c>
      <c r="BS55" s="20" t="str">
        <f t="shared" si="104"/>
        <v/>
      </c>
      <c r="BT55" s="21" t="str">
        <f t="shared" si="105"/>
        <v/>
      </c>
      <c r="BW55" s="12">
        <f t="shared" si="106"/>
        <v>0</v>
      </c>
      <c r="BX55" s="13" t="str">
        <f t="shared" si="107"/>
        <v/>
      </c>
      <c r="BY55" s="2" t="str">
        <f t="shared" si="108"/>
        <v/>
      </c>
      <c r="BZ55" s="2" t="str">
        <f t="shared" si="109"/>
        <v/>
      </c>
      <c r="CA55" s="2"/>
      <c r="CB55" s="2"/>
      <c r="CC55" s="2"/>
      <c r="CD55" s="2"/>
      <c r="CG55" s="12"/>
      <c r="CH55" s="33"/>
      <c r="CI55" s="34"/>
      <c r="CJ55" s="35"/>
      <c r="CK55" s="35"/>
      <c r="CL55" s="35"/>
      <c r="CM55" s="35"/>
      <c r="CN55" s="36"/>
      <c r="CO55" s="14" t="str">
        <f t="shared" si="110"/>
        <v/>
      </c>
      <c r="CP55" s="15" t="str">
        <f t="shared" si="111"/>
        <v/>
      </c>
      <c r="CQ55" s="15" t="str">
        <f t="shared" si="112"/>
        <v/>
      </c>
      <c r="CR55" s="15" t="str">
        <f t="shared" si="113"/>
        <v/>
      </c>
      <c r="CS55" s="15" t="str">
        <f t="shared" si="114"/>
        <v/>
      </c>
      <c r="CT55" s="16" t="str">
        <f t="shared" si="115"/>
        <v/>
      </c>
      <c r="CU55" s="20" t="str">
        <f t="shared" si="116"/>
        <v/>
      </c>
      <c r="CV55" s="21" t="str">
        <f t="shared" si="117"/>
        <v/>
      </c>
      <c r="CY55" s="12">
        <f t="shared" si="118"/>
        <v>0</v>
      </c>
      <c r="CZ55" s="13" t="str">
        <f t="shared" si="119"/>
        <v/>
      </c>
      <c r="DA55" s="2" t="str">
        <f t="shared" si="120"/>
        <v/>
      </c>
      <c r="DB55" s="2" t="str">
        <f t="shared" si="121"/>
        <v/>
      </c>
      <c r="DC55" s="2"/>
      <c r="DD55" s="2"/>
      <c r="DE55" s="2"/>
      <c r="DF55" s="2"/>
      <c r="DI55" s="12"/>
      <c r="DJ55" s="33"/>
      <c r="DK55" s="34"/>
      <c r="DL55" s="35"/>
      <c r="DM55" s="35"/>
      <c r="DN55" s="35"/>
      <c r="DO55" s="35"/>
      <c r="DP55" s="36"/>
      <c r="DQ55" s="14" t="str">
        <f t="shared" si="122"/>
        <v/>
      </c>
      <c r="DR55" s="15" t="str">
        <f t="shared" si="123"/>
        <v/>
      </c>
      <c r="DS55" s="15" t="str">
        <f t="shared" si="124"/>
        <v/>
      </c>
      <c r="DT55" s="15" t="str">
        <f t="shared" si="125"/>
        <v/>
      </c>
      <c r="DU55" s="15" t="str">
        <f t="shared" si="126"/>
        <v/>
      </c>
      <c r="DV55" s="16" t="str">
        <f t="shared" si="127"/>
        <v/>
      </c>
      <c r="DW55" s="20" t="str">
        <f t="shared" si="128"/>
        <v/>
      </c>
      <c r="DX55" s="21" t="str">
        <f t="shared" si="129"/>
        <v/>
      </c>
      <c r="EA55" s="12">
        <f t="shared" si="130"/>
        <v>0</v>
      </c>
      <c r="EB55" s="13" t="str">
        <f t="shared" si="131"/>
        <v/>
      </c>
      <c r="EC55" s="2" t="str">
        <f t="shared" si="132"/>
        <v/>
      </c>
      <c r="ED55" s="2" t="str">
        <f t="shared" si="133"/>
        <v/>
      </c>
      <c r="EE55" s="2"/>
      <c r="EF55" s="2"/>
      <c r="EG55" s="2"/>
      <c r="EH55" s="2"/>
      <c r="EK55" s="12"/>
      <c r="EL55" s="33"/>
      <c r="EM55" s="34"/>
      <c r="EN55" s="35"/>
      <c r="EO55" s="35"/>
      <c r="EP55" s="35"/>
      <c r="EQ55" s="35"/>
      <c r="ER55" s="36"/>
      <c r="ES55" s="14" t="str">
        <f t="shared" si="134"/>
        <v/>
      </c>
      <c r="ET55" s="15" t="str">
        <f t="shared" si="135"/>
        <v/>
      </c>
      <c r="EU55" s="15" t="str">
        <f t="shared" si="136"/>
        <v/>
      </c>
      <c r="EV55" s="15" t="str">
        <f t="shared" si="137"/>
        <v/>
      </c>
      <c r="EW55" s="15" t="str">
        <f t="shared" si="138"/>
        <v/>
      </c>
      <c r="EX55" s="16" t="str">
        <f t="shared" si="139"/>
        <v/>
      </c>
      <c r="EY55" s="20" t="str">
        <f t="shared" si="140"/>
        <v/>
      </c>
      <c r="EZ55" s="21" t="str">
        <f t="shared" si="141"/>
        <v/>
      </c>
      <c r="FC55" s="12">
        <f t="shared" si="142"/>
        <v>0</v>
      </c>
      <c r="FD55" s="13" t="str">
        <f t="shared" si="143"/>
        <v/>
      </c>
      <c r="FE55" s="2" t="str">
        <f t="shared" si="144"/>
        <v/>
      </c>
      <c r="FF55" s="2" t="str">
        <f t="shared" si="145"/>
        <v/>
      </c>
      <c r="FG55" s="2"/>
      <c r="FH55" s="2"/>
      <c r="FI55" s="2"/>
      <c r="FJ55" s="2"/>
      <c r="FM55" s="12"/>
      <c r="FN55" s="33"/>
      <c r="FO55" s="34"/>
      <c r="FP55" s="35"/>
      <c r="FQ55" s="35"/>
      <c r="FR55" s="35"/>
      <c r="FS55" s="35"/>
      <c r="FT55" s="36"/>
      <c r="FU55" s="14" t="str">
        <f t="shared" si="146"/>
        <v/>
      </c>
      <c r="FV55" s="15" t="str">
        <f t="shared" si="147"/>
        <v/>
      </c>
      <c r="FW55" s="15" t="str">
        <f t="shared" si="148"/>
        <v/>
      </c>
      <c r="FX55" s="15" t="str">
        <f t="shared" si="149"/>
        <v/>
      </c>
      <c r="FY55" s="15" t="str">
        <f t="shared" si="150"/>
        <v/>
      </c>
      <c r="FZ55" s="16" t="str">
        <f t="shared" si="151"/>
        <v/>
      </c>
      <c r="GA55" s="20" t="str">
        <f t="shared" si="152"/>
        <v/>
      </c>
      <c r="GB55" s="21" t="str">
        <f t="shared" si="153"/>
        <v/>
      </c>
      <c r="GE55" s="12">
        <f t="shared" si="154"/>
        <v>0</v>
      </c>
      <c r="GF55" s="13" t="str">
        <f t="shared" si="155"/>
        <v/>
      </c>
      <c r="GG55" s="2" t="str">
        <f t="shared" si="156"/>
        <v/>
      </c>
      <c r="GH55" s="2" t="str">
        <f t="shared" si="157"/>
        <v/>
      </c>
      <c r="GI55" s="2"/>
      <c r="GJ55" s="2"/>
      <c r="GK55" s="2"/>
      <c r="GL55" s="2"/>
      <c r="GO55" s="12"/>
      <c r="GP55" s="33"/>
      <c r="GQ55" s="34"/>
      <c r="GR55" s="35"/>
      <c r="GS55" s="35"/>
      <c r="GT55" s="35"/>
      <c r="GU55" s="35"/>
      <c r="GV55" s="36"/>
      <c r="GW55" s="14" t="str">
        <f t="shared" si="158"/>
        <v/>
      </c>
      <c r="GX55" s="15" t="str">
        <f t="shared" si="159"/>
        <v/>
      </c>
      <c r="GY55" s="15" t="str">
        <f t="shared" si="160"/>
        <v/>
      </c>
      <c r="GZ55" s="15" t="str">
        <f t="shared" si="161"/>
        <v/>
      </c>
      <c r="HA55" s="15" t="str">
        <f t="shared" si="162"/>
        <v/>
      </c>
      <c r="HB55" s="16" t="str">
        <f t="shared" si="163"/>
        <v/>
      </c>
      <c r="HC55" s="20" t="str">
        <f t="shared" si="164"/>
        <v/>
      </c>
      <c r="HD55" s="21" t="str">
        <f t="shared" si="165"/>
        <v/>
      </c>
      <c r="HG55" s="12">
        <f t="shared" si="166"/>
        <v>0</v>
      </c>
      <c r="HH55" s="13" t="str">
        <f t="shared" si="167"/>
        <v/>
      </c>
      <c r="HI55" s="2" t="str">
        <f t="shared" si="168"/>
        <v/>
      </c>
      <c r="HJ55" s="2" t="str">
        <f t="shared" si="169"/>
        <v/>
      </c>
      <c r="HK55" s="2"/>
      <c r="HL55" s="2"/>
      <c r="HM55" s="2"/>
      <c r="HN55" s="2"/>
    </row>
    <row r="56" spans="1:222" x14ac:dyDescent="0.25">
      <c r="A56" s="12"/>
      <c r="B56" s="33"/>
      <c r="C56" s="34"/>
      <c r="D56" s="35"/>
      <c r="E56" s="35"/>
      <c r="F56" s="35"/>
      <c r="G56" s="35"/>
      <c r="H56" s="36"/>
      <c r="I56" s="14" t="str">
        <f t="shared" si="92"/>
        <v/>
      </c>
      <c r="J56" s="15" t="str">
        <f t="shared" si="92"/>
        <v/>
      </c>
      <c r="K56" s="15" t="str">
        <f t="shared" si="92"/>
        <v/>
      </c>
      <c r="L56" s="15" t="str">
        <f t="shared" si="7"/>
        <v/>
      </c>
      <c r="M56" s="15" t="str">
        <f t="shared" si="7"/>
        <v/>
      </c>
      <c r="N56" s="16" t="str">
        <f t="shared" si="7"/>
        <v/>
      </c>
      <c r="O56" s="20" t="str">
        <f t="shared" si="93"/>
        <v/>
      </c>
      <c r="P56" s="21" t="str">
        <f t="shared" si="94"/>
        <v/>
      </c>
      <c r="S56" s="12">
        <f t="shared" si="95"/>
        <v>0</v>
      </c>
      <c r="T56" s="13" t="str">
        <f t="shared" si="96"/>
        <v/>
      </c>
      <c r="U56" s="2" t="str">
        <f t="shared" si="96"/>
        <v/>
      </c>
      <c r="V56" s="2" t="str">
        <f t="shared" si="97"/>
        <v/>
      </c>
      <c r="W56" s="2"/>
      <c r="X56" s="2"/>
      <c r="Y56" s="2"/>
      <c r="Z56" s="2"/>
      <c r="AC56" s="12"/>
      <c r="AD56" s="33"/>
      <c r="AE56" s="34"/>
      <c r="AF56" s="35"/>
      <c r="AG56" s="35"/>
      <c r="AH56" s="35"/>
      <c r="AI56" s="35"/>
      <c r="AJ56" s="36"/>
      <c r="AK56" s="14" t="str">
        <f t="shared" si="8"/>
        <v/>
      </c>
      <c r="AL56" s="15" t="str">
        <f t="shared" si="9"/>
        <v/>
      </c>
      <c r="AM56" s="15" t="str">
        <f t="shared" si="10"/>
        <v/>
      </c>
      <c r="AN56" s="15" t="str">
        <f t="shared" si="11"/>
        <v/>
      </c>
      <c r="AO56" s="15" t="str">
        <f t="shared" si="12"/>
        <v/>
      </c>
      <c r="AP56" s="16" t="str">
        <f t="shared" si="13"/>
        <v/>
      </c>
      <c r="AQ56" s="20" t="str">
        <f t="shared" si="14"/>
        <v/>
      </c>
      <c r="AR56" s="21" t="str">
        <f t="shared" si="15"/>
        <v/>
      </c>
      <c r="AU56" s="12">
        <f t="shared" si="16"/>
        <v>0</v>
      </c>
      <c r="AV56" s="13" t="str">
        <f t="shared" si="17"/>
        <v/>
      </c>
      <c r="AW56" s="2" t="str">
        <f t="shared" si="18"/>
        <v/>
      </c>
      <c r="AX56" s="2" t="str">
        <f t="shared" si="19"/>
        <v/>
      </c>
      <c r="AY56" s="2"/>
      <c r="AZ56" s="2"/>
      <c r="BA56" s="2"/>
      <c r="BB56" s="2"/>
      <c r="BE56" s="12"/>
      <c r="BF56" s="33"/>
      <c r="BG56" s="34"/>
      <c r="BH56" s="35"/>
      <c r="BI56" s="35"/>
      <c r="BJ56" s="35"/>
      <c r="BK56" s="35"/>
      <c r="BL56" s="36"/>
      <c r="BM56" s="14" t="str">
        <f t="shared" si="98"/>
        <v/>
      </c>
      <c r="BN56" s="15" t="str">
        <f t="shared" si="99"/>
        <v/>
      </c>
      <c r="BO56" s="15" t="str">
        <f t="shared" si="100"/>
        <v/>
      </c>
      <c r="BP56" s="15" t="str">
        <f t="shared" si="101"/>
        <v/>
      </c>
      <c r="BQ56" s="15" t="str">
        <f t="shared" si="102"/>
        <v/>
      </c>
      <c r="BR56" s="16" t="str">
        <f t="shared" si="103"/>
        <v/>
      </c>
      <c r="BS56" s="20" t="str">
        <f t="shared" si="104"/>
        <v/>
      </c>
      <c r="BT56" s="21" t="str">
        <f t="shared" si="105"/>
        <v/>
      </c>
      <c r="BW56" s="12">
        <f t="shared" si="106"/>
        <v>0</v>
      </c>
      <c r="BX56" s="13" t="str">
        <f t="shared" si="107"/>
        <v/>
      </c>
      <c r="BY56" s="2" t="str">
        <f t="shared" si="108"/>
        <v/>
      </c>
      <c r="BZ56" s="2" t="str">
        <f t="shared" si="109"/>
        <v/>
      </c>
      <c r="CA56" s="2"/>
      <c r="CB56" s="2"/>
      <c r="CC56" s="2"/>
      <c r="CD56" s="2"/>
      <c r="CG56" s="12"/>
      <c r="CH56" s="33"/>
      <c r="CI56" s="34"/>
      <c r="CJ56" s="35"/>
      <c r="CK56" s="35"/>
      <c r="CL56" s="35"/>
      <c r="CM56" s="35"/>
      <c r="CN56" s="36"/>
      <c r="CO56" s="14" t="str">
        <f t="shared" si="110"/>
        <v/>
      </c>
      <c r="CP56" s="15" t="str">
        <f t="shared" si="111"/>
        <v/>
      </c>
      <c r="CQ56" s="15" t="str">
        <f t="shared" si="112"/>
        <v/>
      </c>
      <c r="CR56" s="15" t="str">
        <f t="shared" si="113"/>
        <v/>
      </c>
      <c r="CS56" s="15" t="str">
        <f t="shared" si="114"/>
        <v/>
      </c>
      <c r="CT56" s="16" t="str">
        <f t="shared" si="115"/>
        <v/>
      </c>
      <c r="CU56" s="20" t="str">
        <f t="shared" si="116"/>
        <v/>
      </c>
      <c r="CV56" s="21" t="str">
        <f t="shared" si="117"/>
        <v/>
      </c>
      <c r="CY56" s="12">
        <f t="shared" si="118"/>
        <v>0</v>
      </c>
      <c r="CZ56" s="13" t="str">
        <f t="shared" si="119"/>
        <v/>
      </c>
      <c r="DA56" s="2" t="str">
        <f t="shared" si="120"/>
        <v/>
      </c>
      <c r="DB56" s="2" t="str">
        <f t="shared" si="121"/>
        <v/>
      </c>
      <c r="DC56" s="2"/>
      <c r="DD56" s="2"/>
      <c r="DE56" s="2"/>
      <c r="DF56" s="2"/>
      <c r="DI56" s="12"/>
      <c r="DJ56" s="33"/>
      <c r="DK56" s="34"/>
      <c r="DL56" s="35"/>
      <c r="DM56" s="35"/>
      <c r="DN56" s="35"/>
      <c r="DO56" s="35"/>
      <c r="DP56" s="36"/>
      <c r="DQ56" s="14" t="str">
        <f t="shared" si="122"/>
        <v/>
      </c>
      <c r="DR56" s="15" t="str">
        <f t="shared" si="123"/>
        <v/>
      </c>
      <c r="DS56" s="15" t="str">
        <f t="shared" si="124"/>
        <v/>
      </c>
      <c r="DT56" s="15" t="str">
        <f t="shared" si="125"/>
        <v/>
      </c>
      <c r="DU56" s="15" t="str">
        <f t="shared" si="126"/>
        <v/>
      </c>
      <c r="DV56" s="16" t="str">
        <f t="shared" si="127"/>
        <v/>
      </c>
      <c r="DW56" s="20" t="str">
        <f t="shared" si="128"/>
        <v/>
      </c>
      <c r="DX56" s="21" t="str">
        <f t="shared" si="129"/>
        <v/>
      </c>
      <c r="EA56" s="12">
        <f t="shared" si="130"/>
        <v>0</v>
      </c>
      <c r="EB56" s="13" t="str">
        <f t="shared" si="131"/>
        <v/>
      </c>
      <c r="EC56" s="2" t="str">
        <f t="shared" si="132"/>
        <v/>
      </c>
      <c r="ED56" s="2" t="str">
        <f t="shared" si="133"/>
        <v/>
      </c>
      <c r="EE56" s="2"/>
      <c r="EF56" s="2"/>
      <c r="EG56" s="2"/>
      <c r="EH56" s="2"/>
      <c r="EK56" s="12"/>
      <c r="EL56" s="33"/>
      <c r="EM56" s="34"/>
      <c r="EN56" s="35"/>
      <c r="EO56" s="35"/>
      <c r="EP56" s="35"/>
      <c r="EQ56" s="35"/>
      <c r="ER56" s="36"/>
      <c r="ES56" s="14" t="str">
        <f t="shared" si="134"/>
        <v/>
      </c>
      <c r="ET56" s="15" t="str">
        <f t="shared" si="135"/>
        <v/>
      </c>
      <c r="EU56" s="15" t="str">
        <f t="shared" si="136"/>
        <v/>
      </c>
      <c r="EV56" s="15" t="str">
        <f t="shared" si="137"/>
        <v/>
      </c>
      <c r="EW56" s="15" t="str">
        <f t="shared" si="138"/>
        <v/>
      </c>
      <c r="EX56" s="16" t="str">
        <f t="shared" si="139"/>
        <v/>
      </c>
      <c r="EY56" s="20" t="str">
        <f t="shared" si="140"/>
        <v/>
      </c>
      <c r="EZ56" s="21" t="str">
        <f t="shared" si="141"/>
        <v/>
      </c>
      <c r="FC56" s="12">
        <f t="shared" si="142"/>
        <v>0</v>
      </c>
      <c r="FD56" s="13" t="str">
        <f t="shared" si="143"/>
        <v/>
      </c>
      <c r="FE56" s="2" t="str">
        <f t="shared" si="144"/>
        <v/>
      </c>
      <c r="FF56" s="2" t="str">
        <f t="shared" si="145"/>
        <v/>
      </c>
      <c r="FG56" s="2"/>
      <c r="FH56" s="2"/>
      <c r="FI56" s="2"/>
      <c r="FJ56" s="2"/>
      <c r="FM56" s="12"/>
      <c r="FN56" s="33"/>
      <c r="FO56" s="34"/>
      <c r="FP56" s="35"/>
      <c r="FQ56" s="35"/>
      <c r="FR56" s="35"/>
      <c r="FS56" s="35"/>
      <c r="FT56" s="36"/>
      <c r="FU56" s="14" t="str">
        <f t="shared" si="146"/>
        <v/>
      </c>
      <c r="FV56" s="15" t="str">
        <f t="shared" si="147"/>
        <v/>
      </c>
      <c r="FW56" s="15" t="str">
        <f t="shared" si="148"/>
        <v/>
      </c>
      <c r="FX56" s="15" t="str">
        <f t="shared" si="149"/>
        <v/>
      </c>
      <c r="FY56" s="15" t="str">
        <f t="shared" si="150"/>
        <v/>
      </c>
      <c r="FZ56" s="16" t="str">
        <f t="shared" si="151"/>
        <v/>
      </c>
      <c r="GA56" s="20" t="str">
        <f t="shared" si="152"/>
        <v/>
      </c>
      <c r="GB56" s="21" t="str">
        <f t="shared" si="153"/>
        <v/>
      </c>
      <c r="GE56" s="12">
        <f t="shared" si="154"/>
        <v>0</v>
      </c>
      <c r="GF56" s="13" t="str">
        <f t="shared" si="155"/>
        <v/>
      </c>
      <c r="GG56" s="2" t="str">
        <f t="shared" si="156"/>
        <v/>
      </c>
      <c r="GH56" s="2" t="str">
        <f t="shared" si="157"/>
        <v/>
      </c>
      <c r="GI56" s="2"/>
      <c r="GJ56" s="2"/>
      <c r="GK56" s="2"/>
      <c r="GL56" s="2"/>
      <c r="GO56" s="12"/>
      <c r="GP56" s="33"/>
      <c r="GQ56" s="34"/>
      <c r="GR56" s="35"/>
      <c r="GS56" s="35"/>
      <c r="GT56" s="35"/>
      <c r="GU56" s="35"/>
      <c r="GV56" s="36"/>
      <c r="GW56" s="14" t="str">
        <f t="shared" si="158"/>
        <v/>
      </c>
      <c r="GX56" s="15" t="str">
        <f t="shared" si="159"/>
        <v/>
      </c>
      <c r="GY56" s="15" t="str">
        <f t="shared" si="160"/>
        <v/>
      </c>
      <c r="GZ56" s="15" t="str">
        <f t="shared" si="161"/>
        <v/>
      </c>
      <c r="HA56" s="15" t="str">
        <f t="shared" si="162"/>
        <v/>
      </c>
      <c r="HB56" s="16" t="str">
        <f t="shared" si="163"/>
        <v/>
      </c>
      <c r="HC56" s="20" t="str">
        <f t="shared" si="164"/>
        <v/>
      </c>
      <c r="HD56" s="21" t="str">
        <f t="shared" si="165"/>
        <v/>
      </c>
      <c r="HG56" s="12">
        <f t="shared" si="166"/>
        <v>0</v>
      </c>
      <c r="HH56" s="13" t="str">
        <f t="shared" si="167"/>
        <v/>
      </c>
      <c r="HI56" s="2" t="str">
        <f t="shared" si="168"/>
        <v/>
      </c>
      <c r="HJ56" s="2" t="str">
        <f t="shared" si="169"/>
        <v/>
      </c>
      <c r="HK56" s="2"/>
      <c r="HL56" s="2"/>
      <c r="HM56" s="2"/>
      <c r="HN56" s="2"/>
    </row>
    <row r="57" spans="1:222" x14ac:dyDescent="0.25">
      <c r="A57" s="12"/>
      <c r="B57" s="33"/>
      <c r="C57" s="34"/>
      <c r="D57" s="35"/>
      <c r="E57" s="35"/>
      <c r="F57" s="35"/>
      <c r="G57" s="35"/>
      <c r="H57" s="36"/>
      <c r="I57" s="14" t="str">
        <f t="shared" si="92"/>
        <v/>
      </c>
      <c r="J57" s="15" t="str">
        <f t="shared" si="92"/>
        <v/>
      </c>
      <c r="K57" s="15" t="str">
        <f t="shared" si="92"/>
        <v/>
      </c>
      <c r="L57" s="15" t="str">
        <f t="shared" si="7"/>
        <v/>
      </c>
      <c r="M57" s="15" t="str">
        <f t="shared" si="7"/>
        <v/>
      </c>
      <c r="N57" s="16" t="str">
        <f t="shared" si="7"/>
        <v/>
      </c>
      <c r="O57" s="20" t="str">
        <f t="shared" si="93"/>
        <v/>
      </c>
      <c r="P57" s="21" t="str">
        <f t="shared" si="94"/>
        <v/>
      </c>
      <c r="S57" s="12">
        <f t="shared" si="95"/>
        <v>0</v>
      </c>
      <c r="T57" s="13" t="str">
        <f t="shared" si="96"/>
        <v/>
      </c>
      <c r="U57" s="2" t="str">
        <f t="shared" si="96"/>
        <v/>
      </c>
      <c r="V57" s="2" t="str">
        <f t="shared" si="97"/>
        <v/>
      </c>
      <c r="W57" s="2"/>
      <c r="X57" s="2"/>
      <c r="Y57" s="2"/>
      <c r="Z57" s="2"/>
      <c r="AC57" s="12"/>
      <c r="AD57" s="33"/>
      <c r="AE57" s="34"/>
      <c r="AF57" s="35"/>
      <c r="AG57" s="35"/>
      <c r="AH57" s="35"/>
      <c r="AI57" s="35"/>
      <c r="AJ57" s="36"/>
      <c r="AK57" s="14" t="str">
        <f t="shared" si="8"/>
        <v/>
      </c>
      <c r="AL57" s="15" t="str">
        <f t="shared" si="9"/>
        <v/>
      </c>
      <c r="AM57" s="15" t="str">
        <f t="shared" si="10"/>
        <v/>
      </c>
      <c r="AN57" s="15" t="str">
        <f t="shared" si="11"/>
        <v/>
      </c>
      <c r="AO57" s="15" t="str">
        <f t="shared" si="12"/>
        <v/>
      </c>
      <c r="AP57" s="16" t="str">
        <f t="shared" si="13"/>
        <v/>
      </c>
      <c r="AQ57" s="20" t="str">
        <f t="shared" si="14"/>
        <v/>
      </c>
      <c r="AR57" s="21" t="str">
        <f t="shared" si="15"/>
        <v/>
      </c>
      <c r="AU57" s="12">
        <f t="shared" si="16"/>
        <v>0</v>
      </c>
      <c r="AV57" s="13" t="str">
        <f t="shared" si="17"/>
        <v/>
      </c>
      <c r="AW57" s="2" t="str">
        <f t="shared" si="18"/>
        <v/>
      </c>
      <c r="AX57" s="2" t="str">
        <f t="shared" si="19"/>
        <v/>
      </c>
      <c r="AY57" s="2"/>
      <c r="AZ57" s="2"/>
      <c r="BA57" s="2"/>
      <c r="BB57" s="2"/>
      <c r="BE57" s="12"/>
      <c r="BF57" s="33"/>
      <c r="BG57" s="34"/>
      <c r="BH57" s="35"/>
      <c r="BI57" s="35"/>
      <c r="BJ57" s="35"/>
      <c r="BK57" s="35"/>
      <c r="BL57" s="36"/>
      <c r="BM57" s="14" t="str">
        <f t="shared" si="98"/>
        <v/>
      </c>
      <c r="BN57" s="15" t="str">
        <f t="shared" si="99"/>
        <v/>
      </c>
      <c r="BO57" s="15" t="str">
        <f t="shared" si="100"/>
        <v/>
      </c>
      <c r="BP57" s="15" t="str">
        <f t="shared" si="101"/>
        <v/>
      </c>
      <c r="BQ57" s="15" t="str">
        <f t="shared" si="102"/>
        <v/>
      </c>
      <c r="BR57" s="16" t="str">
        <f t="shared" si="103"/>
        <v/>
      </c>
      <c r="BS57" s="20" t="str">
        <f t="shared" si="104"/>
        <v/>
      </c>
      <c r="BT57" s="21" t="str">
        <f t="shared" si="105"/>
        <v/>
      </c>
      <c r="BW57" s="12">
        <f t="shared" si="106"/>
        <v>0</v>
      </c>
      <c r="BX57" s="13" t="str">
        <f t="shared" si="107"/>
        <v/>
      </c>
      <c r="BY57" s="2" t="str">
        <f t="shared" si="108"/>
        <v/>
      </c>
      <c r="BZ57" s="2" t="str">
        <f t="shared" si="109"/>
        <v/>
      </c>
      <c r="CA57" s="2"/>
      <c r="CB57" s="2"/>
      <c r="CC57" s="2"/>
      <c r="CD57" s="2"/>
      <c r="CG57" s="12"/>
      <c r="CH57" s="33"/>
      <c r="CI57" s="34"/>
      <c r="CJ57" s="35"/>
      <c r="CK57" s="35"/>
      <c r="CL57" s="35"/>
      <c r="CM57" s="35"/>
      <c r="CN57" s="36"/>
      <c r="CO57" s="14" t="str">
        <f t="shared" si="110"/>
        <v/>
      </c>
      <c r="CP57" s="15" t="str">
        <f t="shared" si="111"/>
        <v/>
      </c>
      <c r="CQ57" s="15" t="str">
        <f t="shared" si="112"/>
        <v/>
      </c>
      <c r="CR57" s="15" t="str">
        <f t="shared" si="113"/>
        <v/>
      </c>
      <c r="CS57" s="15" t="str">
        <f t="shared" si="114"/>
        <v/>
      </c>
      <c r="CT57" s="16" t="str">
        <f t="shared" si="115"/>
        <v/>
      </c>
      <c r="CU57" s="20" t="str">
        <f t="shared" si="116"/>
        <v/>
      </c>
      <c r="CV57" s="21" t="str">
        <f t="shared" si="117"/>
        <v/>
      </c>
      <c r="CY57" s="12">
        <f t="shared" si="118"/>
        <v>0</v>
      </c>
      <c r="CZ57" s="13" t="str">
        <f t="shared" si="119"/>
        <v/>
      </c>
      <c r="DA57" s="2" t="str">
        <f t="shared" si="120"/>
        <v/>
      </c>
      <c r="DB57" s="2" t="str">
        <f t="shared" si="121"/>
        <v/>
      </c>
      <c r="DC57" s="2"/>
      <c r="DD57" s="2"/>
      <c r="DE57" s="2"/>
      <c r="DF57" s="2"/>
      <c r="DI57" s="12"/>
      <c r="DJ57" s="33"/>
      <c r="DK57" s="34"/>
      <c r="DL57" s="35"/>
      <c r="DM57" s="35"/>
      <c r="DN57" s="35"/>
      <c r="DO57" s="35"/>
      <c r="DP57" s="36"/>
      <c r="DQ57" s="14" t="str">
        <f t="shared" si="122"/>
        <v/>
      </c>
      <c r="DR57" s="15" t="str">
        <f t="shared" si="123"/>
        <v/>
      </c>
      <c r="DS57" s="15" t="str">
        <f t="shared" si="124"/>
        <v/>
      </c>
      <c r="DT57" s="15" t="str">
        <f t="shared" si="125"/>
        <v/>
      </c>
      <c r="DU57" s="15" t="str">
        <f t="shared" si="126"/>
        <v/>
      </c>
      <c r="DV57" s="16" t="str">
        <f t="shared" si="127"/>
        <v/>
      </c>
      <c r="DW57" s="20" t="str">
        <f t="shared" si="128"/>
        <v/>
      </c>
      <c r="DX57" s="21" t="str">
        <f t="shared" si="129"/>
        <v/>
      </c>
      <c r="EA57" s="12">
        <f t="shared" si="130"/>
        <v>0</v>
      </c>
      <c r="EB57" s="13" t="str">
        <f t="shared" si="131"/>
        <v/>
      </c>
      <c r="EC57" s="2" t="str">
        <f t="shared" si="132"/>
        <v/>
      </c>
      <c r="ED57" s="2" t="str">
        <f t="shared" si="133"/>
        <v/>
      </c>
      <c r="EE57" s="2"/>
      <c r="EF57" s="2"/>
      <c r="EG57" s="2"/>
      <c r="EH57" s="2"/>
      <c r="EK57" s="12"/>
      <c r="EL57" s="33"/>
      <c r="EM57" s="34"/>
      <c r="EN57" s="35"/>
      <c r="EO57" s="35"/>
      <c r="EP57" s="35"/>
      <c r="EQ57" s="35"/>
      <c r="ER57" s="36"/>
      <c r="ES57" s="14" t="str">
        <f t="shared" si="134"/>
        <v/>
      </c>
      <c r="ET57" s="15" t="str">
        <f t="shared" si="135"/>
        <v/>
      </c>
      <c r="EU57" s="15" t="str">
        <f t="shared" si="136"/>
        <v/>
      </c>
      <c r="EV57" s="15" t="str">
        <f t="shared" si="137"/>
        <v/>
      </c>
      <c r="EW57" s="15" t="str">
        <f t="shared" si="138"/>
        <v/>
      </c>
      <c r="EX57" s="16" t="str">
        <f t="shared" si="139"/>
        <v/>
      </c>
      <c r="EY57" s="20" t="str">
        <f t="shared" si="140"/>
        <v/>
      </c>
      <c r="EZ57" s="21" t="str">
        <f t="shared" si="141"/>
        <v/>
      </c>
      <c r="FC57" s="12">
        <f t="shared" si="142"/>
        <v>0</v>
      </c>
      <c r="FD57" s="13" t="str">
        <f t="shared" si="143"/>
        <v/>
      </c>
      <c r="FE57" s="2" t="str">
        <f t="shared" si="144"/>
        <v/>
      </c>
      <c r="FF57" s="2" t="str">
        <f t="shared" si="145"/>
        <v/>
      </c>
      <c r="FG57" s="2"/>
      <c r="FH57" s="2"/>
      <c r="FI57" s="2"/>
      <c r="FJ57" s="2"/>
      <c r="FM57" s="12"/>
      <c r="FN57" s="33"/>
      <c r="FO57" s="34"/>
      <c r="FP57" s="35"/>
      <c r="FQ57" s="35"/>
      <c r="FR57" s="35"/>
      <c r="FS57" s="35"/>
      <c r="FT57" s="36"/>
      <c r="FU57" s="14" t="str">
        <f t="shared" si="146"/>
        <v/>
      </c>
      <c r="FV57" s="15" t="str">
        <f t="shared" si="147"/>
        <v/>
      </c>
      <c r="FW57" s="15" t="str">
        <f t="shared" si="148"/>
        <v/>
      </c>
      <c r="FX57" s="15" t="str">
        <f t="shared" si="149"/>
        <v/>
      </c>
      <c r="FY57" s="15" t="str">
        <f t="shared" si="150"/>
        <v/>
      </c>
      <c r="FZ57" s="16" t="str">
        <f t="shared" si="151"/>
        <v/>
      </c>
      <c r="GA57" s="20" t="str">
        <f t="shared" si="152"/>
        <v/>
      </c>
      <c r="GB57" s="21" t="str">
        <f t="shared" si="153"/>
        <v/>
      </c>
      <c r="GE57" s="12">
        <f t="shared" si="154"/>
        <v>0</v>
      </c>
      <c r="GF57" s="13" t="str">
        <f t="shared" si="155"/>
        <v/>
      </c>
      <c r="GG57" s="2" t="str">
        <f t="shared" si="156"/>
        <v/>
      </c>
      <c r="GH57" s="2" t="str">
        <f t="shared" si="157"/>
        <v/>
      </c>
      <c r="GI57" s="2"/>
      <c r="GJ57" s="2"/>
      <c r="GK57" s="2"/>
      <c r="GL57" s="2"/>
      <c r="GO57" s="12"/>
      <c r="GP57" s="33"/>
      <c r="GQ57" s="34"/>
      <c r="GR57" s="35"/>
      <c r="GS57" s="35"/>
      <c r="GT57" s="35"/>
      <c r="GU57" s="35"/>
      <c r="GV57" s="36"/>
      <c r="GW57" s="14" t="str">
        <f t="shared" si="158"/>
        <v/>
      </c>
      <c r="GX57" s="15" t="str">
        <f t="shared" si="159"/>
        <v/>
      </c>
      <c r="GY57" s="15" t="str">
        <f t="shared" si="160"/>
        <v/>
      </c>
      <c r="GZ57" s="15" t="str">
        <f t="shared" si="161"/>
        <v/>
      </c>
      <c r="HA57" s="15" t="str">
        <f t="shared" si="162"/>
        <v/>
      </c>
      <c r="HB57" s="16" t="str">
        <f t="shared" si="163"/>
        <v/>
      </c>
      <c r="HC57" s="20" t="str">
        <f t="shared" si="164"/>
        <v/>
      </c>
      <c r="HD57" s="21" t="str">
        <f t="shared" si="165"/>
        <v/>
      </c>
      <c r="HG57" s="12">
        <f t="shared" si="166"/>
        <v>0</v>
      </c>
      <c r="HH57" s="13" t="str">
        <f t="shared" si="167"/>
        <v/>
      </c>
      <c r="HI57" s="2" t="str">
        <f t="shared" si="168"/>
        <v/>
      </c>
      <c r="HJ57" s="2" t="str">
        <f t="shared" si="169"/>
        <v/>
      </c>
      <c r="HK57" s="2"/>
      <c r="HL57" s="2"/>
      <c r="HM57" s="2"/>
      <c r="HN57" s="2"/>
    </row>
    <row r="58" spans="1:222" x14ac:dyDescent="0.25">
      <c r="A58" s="12"/>
      <c r="B58" s="33"/>
      <c r="C58" s="34"/>
      <c r="D58" s="35"/>
      <c r="E58" s="35"/>
      <c r="F58" s="35"/>
      <c r="G58" s="35"/>
      <c r="H58" s="36"/>
      <c r="I58" s="14" t="str">
        <f t="shared" si="92"/>
        <v/>
      </c>
      <c r="J58" s="15" t="str">
        <f t="shared" si="92"/>
        <v/>
      </c>
      <c r="K58" s="15" t="str">
        <f t="shared" si="92"/>
        <v/>
      </c>
      <c r="L58" s="15" t="str">
        <f t="shared" si="7"/>
        <v/>
      </c>
      <c r="M58" s="15" t="str">
        <f t="shared" si="7"/>
        <v/>
      </c>
      <c r="N58" s="16" t="str">
        <f t="shared" si="7"/>
        <v/>
      </c>
      <c r="O58" s="20" t="str">
        <f t="shared" si="93"/>
        <v/>
      </c>
      <c r="P58" s="21" t="str">
        <f t="shared" si="94"/>
        <v/>
      </c>
      <c r="S58" s="12">
        <f t="shared" si="95"/>
        <v>0</v>
      </c>
      <c r="T58" s="13" t="str">
        <f t="shared" si="96"/>
        <v/>
      </c>
      <c r="U58" s="2" t="str">
        <f t="shared" si="96"/>
        <v/>
      </c>
      <c r="V58" s="2" t="str">
        <f t="shared" si="97"/>
        <v/>
      </c>
      <c r="W58" s="2"/>
      <c r="X58" s="2"/>
      <c r="Y58" s="2"/>
      <c r="Z58" s="2"/>
      <c r="AC58" s="12"/>
      <c r="AD58" s="33"/>
      <c r="AE58" s="34"/>
      <c r="AF58" s="35"/>
      <c r="AG58" s="35"/>
      <c r="AH58" s="35"/>
      <c r="AI58" s="35"/>
      <c r="AJ58" s="36"/>
      <c r="AK58" s="14" t="str">
        <f t="shared" si="8"/>
        <v/>
      </c>
      <c r="AL58" s="15" t="str">
        <f t="shared" si="9"/>
        <v/>
      </c>
      <c r="AM58" s="15" t="str">
        <f t="shared" si="10"/>
        <v/>
      </c>
      <c r="AN58" s="15" t="str">
        <f t="shared" si="11"/>
        <v/>
      </c>
      <c r="AO58" s="15" t="str">
        <f t="shared" si="12"/>
        <v/>
      </c>
      <c r="AP58" s="16" t="str">
        <f t="shared" si="13"/>
        <v/>
      </c>
      <c r="AQ58" s="20" t="str">
        <f t="shared" si="14"/>
        <v/>
      </c>
      <c r="AR58" s="21" t="str">
        <f t="shared" si="15"/>
        <v/>
      </c>
      <c r="AU58" s="12">
        <f t="shared" si="16"/>
        <v>0</v>
      </c>
      <c r="AV58" s="13" t="str">
        <f t="shared" si="17"/>
        <v/>
      </c>
      <c r="AW58" s="2" t="str">
        <f t="shared" si="18"/>
        <v/>
      </c>
      <c r="AX58" s="2" t="str">
        <f t="shared" si="19"/>
        <v/>
      </c>
      <c r="AY58" s="2"/>
      <c r="AZ58" s="2"/>
      <c r="BA58" s="2"/>
      <c r="BB58" s="2"/>
      <c r="BE58" s="12"/>
      <c r="BF58" s="33"/>
      <c r="BG58" s="34"/>
      <c r="BH58" s="35"/>
      <c r="BI58" s="35"/>
      <c r="BJ58" s="35"/>
      <c r="BK58" s="35"/>
      <c r="BL58" s="36"/>
      <c r="BM58" s="14" t="str">
        <f t="shared" si="98"/>
        <v/>
      </c>
      <c r="BN58" s="15" t="str">
        <f t="shared" si="99"/>
        <v/>
      </c>
      <c r="BO58" s="15" t="str">
        <f t="shared" si="100"/>
        <v/>
      </c>
      <c r="BP58" s="15" t="str">
        <f t="shared" si="101"/>
        <v/>
      </c>
      <c r="BQ58" s="15" t="str">
        <f t="shared" si="102"/>
        <v/>
      </c>
      <c r="BR58" s="16" t="str">
        <f t="shared" si="103"/>
        <v/>
      </c>
      <c r="BS58" s="20" t="str">
        <f t="shared" si="104"/>
        <v/>
      </c>
      <c r="BT58" s="21" t="str">
        <f t="shared" si="105"/>
        <v/>
      </c>
      <c r="BW58" s="12">
        <f t="shared" si="106"/>
        <v>0</v>
      </c>
      <c r="BX58" s="13" t="str">
        <f t="shared" si="107"/>
        <v/>
      </c>
      <c r="BY58" s="2" t="str">
        <f t="shared" si="108"/>
        <v/>
      </c>
      <c r="BZ58" s="2" t="str">
        <f t="shared" si="109"/>
        <v/>
      </c>
      <c r="CA58" s="2"/>
      <c r="CB58" s="2"/>
      <c r="CC58" s="2"/>
      <c r="CD58" s="2"/>
      <c r="CG58" s="12"/>
      <c r="CH58" s="33"/>
      <c r="CI58" s="34"/>
      <c r="CJ58" s="35"/>
      <c r="CK58" s="35"/>
      <c r="CL58" s="35"/>
      <c r="CM58" s="35"/>
      <c r="CN58" s="36"/>
      <c r="CO58" s="14" t="str">
        <f t="shared" si="110"/>
        <v/>
      </c>
      <c r="CP58" s="15" t="str">
        <f t="shared" si="111"/>
        <v/>
      </c>
      <c r="CQ58" s="15" t="str">
        <f t="shared" si="112"/>
        <v/>
      </c>
      <c r="CR58" s="15" t="str">
        <f t="shared" si="113"/>
        <v/>
      </c>
      <c r="CS58" s="15" t="str">
        <f t="shared" si="114"/>
        <v/>
      </c>
      <c r="CT58" s="16" t="str">
        <f t="shared" si="115"/>
        <v/>
      </c>
      <c r="CU58" s="20" t="str">
        <f t="shared" si="116"/>
        <v/>
      </c>
      <c r="CV58" s="21" t="str">
        <f t="shared" si="117"/>
        <v/>
      </c>
      <c r="CY58" s="12">
        <f t="shared" si="118"/>
        <v>0</v>
      </c>
      <c r="CZ58" s="13" t="str">
        <f t="shared" si="119"/>
        <v/>
      </c>
      <c r="DA58" s="2" t="str">
        <f t="shared" si="120"/>
        <v/>
      </c>
      <c r="DB58" s="2" t="str">
        <f t="shared" si="121"/>
        <v/>
      </c>
      <c r="DC58" s="2"/>
      <c r="DD58" s="2"/>
      <c r="DE58" s="2"/>
      <c r="DF58" s="2"/>
      <c r="DI58" s="12"/>
      <c r="DJ58" s="33"/>
      <c r="DK58" s="34"/>
      <c r="DL58" s="35"/>
      <c r="DM58" s="35"/>
      <c r="DN58" s="35"/>
      <c r="DO58" s="35"/>
      <c r="DP58" s="36"/>
      <c r="DQ58" s="14" t="str">
        <f t="shared" si="122"/>
        <v/>
      </c>
      <c r="DR58" s="15" t="str">
        <f t="shared" si="123"/>
        <v/>
      </c>
      <c r="DS58" s="15" t="str">
        <f t="shared" si="124"/>
        <v/>
      </c>
      <c r="DT58" s="15" t="str">
        <f t="shared" si="125"/>
        <v/>
      </c>
      <c r="DU58" s="15" t="str">
        <f t="shared" si="126"/>
        <v/>
      </c>
      <c r="DV58" s="16" t="str">
        <f t="shared" si="127"/>
        <v/>
      </c>
      <c r="DW58" s="20" t="str">
        <f t="shared" si="128"/>
        <v/>
      </c>
      <c r="DX58" s="21" t="str">
        <f t="shared" si="129"/>
        <v/>
      </c>
      <c r="EA58" s="12">
        <f t="shared" si="130"/>
        <v>0</v>
      </c>
      <c r="EB58" s="13" t="str">
        <f t="shared" si="131"/>
        <v/>
      </c>
      <c r="EC58" s="2" t="str">
        <f t="shared" si="132"/>
        <v/>
      </c>
      <c r="ED58" s="2" t="str">
        <f t="shared" si="133"/>
        <v/>
      </c>
      <c r="EE58" s="2"/>
      <c r="EF58" s="2"/>
      <c r="EG58" s="2"/>
      <c r="EH58" s="2"/>
      <c r="EK58" s="12"/>
      <c r="EL58" s="33"/>
      <c r="EM58" s="34"/>
      <c r="EN58" s="35"/>
      <c r="EO58" s="35"/>
      <c r="EP58" s="35"/>
      <c r="EQ58" s="35"/>
      <c r="ER58" s="36"/>
      <c r="ES58" s="14" t="str">
        <f t="shared" si="134"/>
        <v/>
      </c>
      <c r="ET58" s="15" t="str">
        <f t="shared" si="135"/>
        <v/>
      </c>
      <c r="EU58" s="15" t="str">
        <f t="shared" si="136"/>
        <v/>
      </c>
      <c r="EV58" s="15" t="str">
        <f t="shared" si="137"/>
        <v/>
      </c>
      <c r="EW58" s="15" t="str">
        <f t="shared" si="138"/>
        <v/>
      </c>
      <c r="EX58" s="16" t="str">
        <f t="shared" si="139"/>
        <v/>
      </c>
      <c r="EY58" s="20" t="str">
        <f t="shared" si="140"/>
        <v/>
      </c>
      <c r="EZ58" s="21" t="str">
        <f t="shared" si="141"/>
        <v/>
      </c>
      <c r="FC58" s="12">
        <f t="shared" si="142"/>
        <v>0</v>
      </c>
      <c r="FD58" s="13" t="str">
        <f t="shared" si="143"/>
        <v/>
      </c>
      <c r="FE58" s="2" t="str">
        <f t="shared" si="144"/>
        <v/>
      </c>
      <c r="FF58" s="2" t="str">
        <f t="shared" si="145"/>
        <v/>
      </c>
      <c r="FG58" s="2"/>
      <c r="FH58" s="2"/>
      <c r="FI58" s="2"/>
      <c r="FJ58" s="2"/>
      <c r="FM58" s="12"/>
      <c r="FN58" s="33"/>
      <c r="FO58" s="34"/>
      <c r="FP58" s="35"/>
      <c r="FQ58" s="35"/>
      <c r="FR58" s="35"/>
      <c r="FS58" s="35"/>
      <c r="FT58" s="36"/>
      <c r="FU58" s="14" t="str">
        <f t="shared" si="146"/>
        <v/>
      </c>
      <c r="FV58" s="15" t="str">
        <f t="shared" si="147"/>
        <v/>
      </c>
      <c r="FW58" s="15" t="str">
        <f t="shared" si="148"/>
        <v/>
      </c>
      <c r="FX58" s="15" t="str">
        <f t="shared" si="149"/>
        <v/>
      </c>
      <c r="FY58" s="15" t="str">
        <f t="shared" si="150"/>
        <v/>
      </c>
      <c r="FZ58" s="16" t="str">
        <f t="shared" si="151"/>
        <v/>
      </c>
      <c r="GA58" s="20" t="str">
        <f t="shared" si="152"/>
        <v/>
      </c>
      <c r="GB58" s="21" t="str">
        <f t="shared" si="153"/>
        <v/>
      </c>
      <c r="GE58" s="12">
        <f t="shared" si="154"/>
        <v>0</v>
      </c>
      <c r="GF58" s="13" t="str">
        <f t="shared" si="155"/>
        <v/>
      </c>
      <c r="GG58" s="2" t="str">
        <f t="shared" si="156"/>
        <v/>
      </c>
      <c r="GH58" s="2" t="str">
        <f t="shared" si="157"/>
        <v/>
      </c>
      <c r="GI58" s="2"/>
      <c r="GJ58" s="2"/>
      <c r="GK58" s="2"/>
      <c r="GL58" s="2"/>
      <c r="GO58" s="12"/>
      <c r="GP58" s="33"/>
      <c r="GQ58" s="34"/>
      <c r="GR58" s="35"/>
      <c r="GS58" s="35"/>
      <c r="GT58" s="35"/>
      <c r="GU58" s="35"/>
      <c r="GV58" s="36"/>
      <c r="GW58" s="14" t="str">
        <f t="shared" si="158"/>
        <v/>
      </c>
      <c r="GX58" s="15" t="str">
        <f t="shared" si="159"/>
        <v/>
      </c>
      <c r="GY58" s="15" t="str">
        <f t="shared" si="160"/>
        <v/>
      </c>
      <c r="GZ58" s="15" t="str">
        <f t="shared" si="161"/>
        <v/>
      </c>
      <c r="HA58" s="15" t="str">
        <f t="shared" si="162"/>
        <v/>
      </c>
      <c r="HB58" s="16" t="str">
        <f t="shared" si="163"/>
        <v/>
      </c>
      <c r="HC58" s="20" t="str">
        <f t="shared" si="164"/>
        <v/>
      </c>
      <c r="HD58" s="21" t="str">
        <f t="shared" si="165"/>
        <v/>
      </c>
      <c r="HG58" s="12">
        <f t="shared" si="166"/>
        <v>0</v>
      </c>
      <c r="HH58" s="13" t="str">
        <f t="shared" si="167"/>
        <v/>
      </c>
      <c r="HI58" s="2" t="str">
        <f t="shared" si="168"/>
        <v/>
      </c>
      <c r="HJ58" s="2" t="str">
        <f t="shared" si="169"/>
        <v/>
      </c>
      <c r="HK58" s="2"/>
      <c r="HL58" s="2"/>
      <c r="HM58" s="2"/>
      <c r="HN58" s="2"/>
    </row>
    <row r="59" spans="1:222" x14ac:dyDescent="0.25">
      <c r="A59" s="12"/>
      <c r="B59" s="33"/>
      <c r="C59" s="34"/>
      <c r="D59" s="35"/>
      <c r="E59" s="35"/>
      <c r="F59" s="35"/>
      <c r="G59" s="35"/>
      <c r="H59" s="36"/>
      <c r="I59" s="14" t="str">
        <f t="shared" si="92"/>
        <v/>
      </c>
      <c r="J59" s="15" t="str">
        <f t="shared" si="92"/>
        <v/>
      </c>
      <c r="K59" s="15" t="str">
        <f t="shared" si="92"/>
        <v/>
      </c>
      <c r="L59" s="15" t="str">
        <f t="shared" si="7"/>
        <v/>
      </c>
      <c r="M59" s="15" t="str">
        <f t="shared" si="7"/>
        <v/>
      </c>
      <c r="N59" s="16" t="str">
        <f t="shared" si="7"/>
        <v/>
      </c>
      <c r="O59" s="20" t="str">
        <f t="shared" si="93"/>
        <v/>
      </c>
      <c r="P59" s="21" t="str">
        <f t="shared" si="94"/>
        <v/>
      </c>
      <c r="S59" s="12">
        <f t="shared" si="95"/>
        <v>0</v>
      </c>
      <c r="T59" s="13" t="str">
        <f t="shared" si="96"/>
        <v/>
      </c>
      <c r="U59" s="2" t="str">
        <f t="shared" si="96"/>
        <v/>
      </c>
      <c r="V59" s="2" t="str">
        <f t="shared" si="97"/>
        <v/>
      </c>
      <c r="W59" s="2"/>
      <c r="X59" s="2"/>
      <c r="Y59" s="2"/>
      <c r="Z59" s="2"/>
      <c r="AC59" s="12"/>
      <c r="AD59" s="33"/>
      <c r="AE59" s="34"/>
      <c r="AF59" s="35"/>
      <c r="AG59" s="35"/>
      <c r="AH59" s="35"/>
      <c r="AI59" s="35"/>
      <c r="AJ59" s="36"/>
      <c r="AK59" s="14" t="str">
        <f t="shared" si="8"/>
        <v/>
      </c>
      <c r="AL59" s="15" t="str">
        <f t="shared" si="9"/>
        <v/>
      </c>
      <c r="AM59" s="15" t="str">
        <f t="shared" si="10"/>
        <v/>
      </c>
      <c r="AN59" s="15" t="str">
        <f t="shared" si="11"/>
        <v/>
      </c>
      <c r="AO59" s="15" t="str">
        <f t="shared" si="12"/>
        <v/>
      </c>
      <c r="AP59" s="16" t="str">
        <f t="shared" si="13"/>
        <v/>
      </c>
      <c r="AQ59" s="20" t="str">
        <f t="shared" si="14"/>
        <v/>
      </c>
      <c r="AR59" s="21" t="str">
        <f t="shared" si="15"/>
        <v/>
      </c>
      <c r="AU59" s="12">
        <f t="shared" si="16"/>
        <v>0</v>
      </c>
      <c r="AV59" s="13" t="str">
        <f t="shared" si="17"/>
        <v/>
      </c>
      <c r="AW59" s="2" t="str">
        <f t="shared" si="18"/>
        <v/>
      </c>
      <c r="AX59" s="2" t="str">
        <f t="shared" si="19"/>
        <v/>
      </c>
      <c r="AY59" s="2"/>
      <c r="AZ59" s="2"/>
      <c r="BA59" s="2"/>
      <c r="BB59" s="2"/>
      <c r="BE59" s="12"/>
      <c r="BF59" s="33"/>
      <c r="BG59" s="34"/>
      <c r="BH59" s="35"/>
      <c r="BI59" s="35"/>
      <c r="BJ59" s="35"/>
      <c r="BK59" s="35"/>
      <c r="BL59" s="36"/>
      <c r="BM59" s="14" t="str">
        <f t="shared" si="98"/>
        <v/>
      </c>
      <c r="BN59" s="15" t="str">
        <f t="shared" si="99"/>
        <v/>
      </c>
      <c r="BO59" s="15" t="str">
        <f t="shared" si="100"/>
        <v/>
      </c>
      <c r="BP59" s="15" t="str">
        <f t="shared" si="101"/>
        <v/>
      </c>
      <c r="BQ59" s="15" t="str">
        <f t="shared" si="102"/>
        <v/>
      </c>
      <c r="BR59" s="16" t="str">
        <f t="shared" si="103"/>
        <v/>
      </c>
      <c r="BS59" s="20" t="str">
        <f t="shared" si="104"/>
        <v/>
      </c>
      <c r="BT59" s="21" t="str">
        <f t="shared" si="105"/>
        <v/>
      </c>
      <c r="BW59" s="12">
        <f t="shared" si="106"/>
        <v>0</v>
      </c>
      <c r="BX59" s="13" t="str">
        <f t="shared" si="107"/>
        <v/>
      </c>
      <c r="BY59" s="2" t="str">
        <f t="shared" si="108"/>
        <v/>
      </c>
      <c r="BZ59" s="2" t="str">
        <f t="shared" si="109"/>
        <v/>
      </c>
      <c r="CA59" s="2"/>
      <c r="CB59" s="2"/>
      <c r="CC59" s="2"/>
      <c r="CD59" s="2"/>
      <c r="CG59" s="12"/>
      <c r="CH59" s="33"/>
      <c r="CI59" s="34"/>
      <c r="CJ59" s="35"/>
      <c r="CK59" s="35"/>
      <c r="CL59" s="35"/>
      <c r="CM59" s="35"/>
      <c r="CN59" s="36"/>
      <c r="CO59" s="14" t="str">
        <f t="shared" si="110"/>
        <v/>
      </c>
      <c r="CP59" s="15" t="str">
        <f t="shared" si="111"/>
        <v/>
      </c>
      <c r="CQ59" s="15" t="str">
        <f t="shared" si="112"/>
        <v/>
      </c>
      <c r="CR59" s="15" t="str">
        <f t="shared" si="113"/>
        <v/>
      </c>
      <c r="CS59" s="15" t="str">
        <f t="shared" si="114"/>
        <v/>
      </c>
      <c r="CT59" s="16" t="str">
        <f t="shared" si="115"/>
        <v/>
      </c>
      <c r="CU59" s="20" t="str">
        <f t="shared" si="116"/>
        <v/>
      </c>
      <c r="CV59" s="21" t="str">
        <f t="shared" si="117"/>
        <v/>
      </c>
      <c r="CY59" s="12">
        <f t="shared" si="118"/>
        <v>0</v>
      </c>
      <c r="CZ59" s="13" t="str">
        <f t="shared" si="119"/>
        <v/>
      </c>
      <c r="DA59" s="2" t="str">
        <f t="shared" si="120"/>
        <v/>
      </c>
      <c r="DB59" s="2" t="str">
        <f t="shared" si="121"/>
        <v/>
      </c>
      <c r="DC59" s="2"/>
      <c r="DD59" s="2"/>
      <c r="DE59" s="2"/>
      <c r="DF59" s="2"/>
      <c r="DI59" s="12"/>
      <c r="DJ59" s="33"/>
      <c r="DK59" s="34"/>
      <c r="DL59" s="35"/>
      <c r="DM59" s="35"/>
      <c r="DN59" s="35"/>
      <c r="DO59" s="35"/>
      <c r="DP59" s="36"/>
      <c r="DQ59" s="14" t="str">
        <f t="shared" si="122"/>
        <v/>
      </c>
      <c r="DR59" s="15" t="str">
        <f t="shared" si="123"/>
        <v/>
      </c>
      <c r="DS59" s="15" t="str">
        <f t="shared" si="124"/>
        <v/>
      </c>
      <c r="DT59" s="15" t="str">
        <f t="shared" si="125"/>
        <v/>
      </c>
      <c r="DU59" s="15" t="str">
        <f t="shared" si="126"/>
        <v/>
      </c>
      <c r="DV59" s="16" t="str">
        <f t="shared" si="127"/>
        <v/>
      </c>
      <c r="DW59" s="20" t="str">
        <f t="shared" si="128"/>
        <v/>
      </c>
      <c r="DX59" s="21" t="str">
        <f t="shared" si="129"/>
        <v/>
      </c>
      <c r="EA59" s="12">
        <f t="shared" si="130"/>
        <v>0</v>
      </c>
      <c r="EB59" s="13" t="str">
        <f t="shared" si="131"/>
        <v/>
      </c>
      <c r="EC59" s="2" t="str">
        <f t="shared" si="132"/>
        <v/>
      </c>
      <c r="ED59" s="2" t="str">
        <f t="shared" si="133"/>
        <v/>
      </c>
      <c r="EE59" s="2"/>
      <c r="EF59" s="2"/>
      <c r="EG59" s="2"/>
      <c r="EH59" s="2"/>
      <c r="EK59" s="12"/>
      <c r="EL59" s="33"/>
      <c r="EM59" s="34"/>
      <c r="EN59" s="35"/>
      <c r="EO59" s="35"/>
      <c r="EP59" s="35"/>
      <c r="EQ59" s="35"/>
      <c r="ER59" s="36"/>
      <c r="ES59" s="14" t="str">
        <f t="shared" si="134"/>
        <v/>
      </c>
      <c r="ET59" s="15" t="str">
        <f t="shared" si="135"/>
        <v/>
      </c>
      <c r="EU59" s="15" t="str">
        <f t="shared" si="136"/>
        <v/>
      </c>
      <c r="EV59" s="15" t="str">
        <f t="shared" si="137"/>
        <v/>
      </c>
      <c r="EW59" s="15" t="str">
        <f t="shared" si="138"/>
        <v/>
      </c>
      <c r="EX59" s="16" t="str">
        <f t="shared" si="139"/>
        <v/>
      </c>
      <c r="EY59" s="20" t="str">
        <f t="shared" si="140"/>
        <v/>
      </c>
      <c r="EZ59" s="21" t="str">
        <f t="shared" si="141"/>
        <v/>
      </c>
      <c r="FC59" s="12">
        <f t="shared" si="142"/>
        <v>0</v>
      </c>
      <c r="FD59" s="13" t="str">
        <f t="shared" si="143"/>
        <v/>
      </c>
      <c r="FE59" s="2" t="str">
        <f t="shared" si="144"/>
        <v/>
      </c>
      <c r="FF59" s="2" t="str">
        <f t="shared" si="145"/>
        <v/>
      </c>
      <c r="FG59" s="2"/>
      <c r="FH59" s="2"/>
      <c r="FI59" s="2"/>
      <c r="FJ59" s="2"/>
      <c r="FM59" s="12"/>
      <c r="FN59" s="33"/>
      <c r="FO59" s="34"/>
      <c r="FP59" s="35"/>
      <c r="FQ59" s="35"/>
      <c r="FR59" s="35"/>
      <c r="FS59" s="35"/>
      <c r="FT59" s="36"/>
      <c r="FU59" s="14" t="str">
        <f t="shared" si="146"/>
        <v/>
      </c>
      <c r="FV59" s="15" t="str">
        <f t="shared" si="147"/>
        <v/>
      </c>
      <c r="FW59" s="15" t="str">
        <f t="shared" si="148"/>
        <v/>
      </c>
      <c r="FX59" s="15" t="str">
        <f t="shared" si="149"/>
        <v/>
      </c>
      <c r="FY59" s="15" t="str">
        <f t="shared" si="150"/>
        <v/>
      </c>
      <c r="FZ59" s="16" t="str">
        <f t="shared" si="151"/>
        <v/>
      </c>
      <c r="GA59" s="20" t="str">
        <f t="shared" si="152"/>
        <v/>
      </c>
      <c r="GB59" s="21" t="str">
        <f t="shared" si="153"/>
        <v/>
      </c>
      <c r="GE59" s="12">
        <f t="shared" si="154"/>
        <v>0</v>
      </c>
      <c r="GF59" s="13" t="str">
        <f t="shared" si="155"/>
        <v/>
      </c>
      <c r="GG59" s="2" t="str">
        <f t="shared" si="156"/>
        <v/>
      </c>
      <c r="GH59" s="2" t="str">
        <f t="shared" si="157"/>
        <v/>
      </c>
      <c r="GI59" s="2"/>
      <c r="GJ59" s="2"/>
      <c r="GK59" s="2"/>
      <c r="GL59" s="2"/>
      <c r="GO59" s="12"/>
      <c r="GP59" s="33"/>
      <c r="GQ59" s="34"/>
      <c r="GR59" s="35"/>
      <c r="GS59" s="35"/>
      <c r="GT59" s="35"/>
      <c r="GU59" s="35"/>
      <c r="GV59" s="36"/>
      <c r="GW59" s="14" t="str">
        <f t="shared" si="158"/>
        <v/>
      </c>
      <c r="GX59" s="15" t="str">
        <f t="shared" si="159"/>
        <v/>
      </c>
      <c r="GY59" s="15" t="str">
        <f t="shared" si="160"/>
        <v/>
      </c>
      <c r="GZ59" s="15" t="str">
        <f t="shared" si="161"/>
        <v/>
      </c>
      <c r="HA59" s="15" t="str">
        <f t="shared" si="162"/>
        <v/>
      </c>
      <c r="HB59" s="16" t="str">
        <f t="shared" si="163"/>
        <v/>
      </c>
      <c r="HC59" s="20" t="str">
        <f t="shared" si="164"/>
        <v/>
      </c>
      <c r="HD59" s="21" t="str">
        <f t="shared" si="165"/>
        <v/>
      </c>
      <c r="HG59" s="12">
        <f t="shared" si="166"/>
        <v>0</v>
      </c>
      <c r="HH59" s="13" t="str">
        <f t="shared" si="167"/>
        <v/>
      </c>
      <c r="HI59" s="2" t="str">
        <f t="shared" si="168"/>
        <v/>
      </c>
      <c r="HJ59" s="2" t="str">
        <f t="shared" si="169"/>
        <v/>
      </c>
      <c r="HK59" s="2"/>
      <c r="HL59" s="2"/>
      <c r="HM59" s="2"/>
      <c r="HN59" s="2"/>
    </row>
    <row r="60" spans="1:222" x14ac:dyDescent="0.25">
      <c r="A60" s="12"/>
      <c r="B60" s="33"/>
      <c r="C60" s="34"/>
      <c r="D60" s="35"/>
      <c r="E60" s="35"/>
      <c r="F60" s="35"/>
      <c r="G60" s="35"/>
      <c r="H60" s="36"/>
      <c r="I60" s="14" t="str">
        <f t="shared" si="92"/>
        <v/>
      </c>
      <c r="J60" s="15" t="str">
        <f t="shared" si="92"/>
        <v/>
      </c>
      <c r="K60" s="15" t="str">
        <f t="shared" si="92"/>
        <v/>
      </c>
      <c r="L60" s="15" t="str">
        <f t="shared" si="7"/>
        <v/>
      </c>
      <c r="M60" s="15" t="str">
        <f t="shared" si="7"/>
        <v/>
      </c>
      <c r="N60" s="16" t="str">
        <f t="shared" si="7"/>
        <v/>
      </c>
      <c r="O60" s="20" t="str">
        <f t="shared" si="93"/>
        <v/>
      </c>
      <c r="P60" s="21" t="str">
        <f t="shared" si="94"/>
        <v/>
      </c>
      <c r="S60" s="12">
        <f t="shared" si="95"/>
        <v>0</v>
      </c>
      <c r="T60" s="13" t="str">
        <f t="shared" si="96"/>
        <v/>
      </c>
      <c r="U60" s="2" t="str">
        <f t="shared" si="96"/>
        <v/>
      </c>
      <c r="V60" s="2" t="str">
        <f t="shared" si="97"/>
        <v/>
      </c>
      <c r="W60" s="2"/>
      <c r="X60" s="2"/>
      <c r="Y60" s="2"/>
      <c r="Z60" s="2"/>
      <c r="AC60" s="12"/>
      <c r="AD60" s="33"/>
      <c r="AE60" s="34"/>
      <c r="AF60" s="35"/>
      <c r="AG60" s="35"/>
      <c r="AH60" s="35"/>
      <c r="AI60" s="35"/>
      <c r="AJ60" s="36"/>
      <c r="AK60" s="14" t="str">
        <f t="shared" si="8"/>
        <v/>
      </c>
      <c r="AL60" s="15" t="str">
        <f t="shared" si="9"/>
        <v/>
      </c>
      <c r="AM60" s="15" t="str">
        <f t="shared" si="10"/>
        <v/>
      </c>
      <c r="AN60" s="15" t="str">
        <f t="shared" si="11"/>
        <v/>
      </c>
      <c r="AO60" s="15" t="str">
        <f t="shared" si="12"/>
        <v/>
      </c>
      <c r="AP60" s="16" t="str">
        <f t="shared" si="13"/>
        <v/>
      </c>
      <c r="AQ60" s="20" t="str">
        <f t="shared" si="14"/>
        <v/>
      </c>
      <c r="AR60" s="21" t="str">
        <f t="shared" si="15"/>
        <v/>
      </c>
      <c r="AU60" s="12">
        <f t="shared" si="16"/>
        <v>0</v>
      </c>
      <c r="AV60" s="13" t="str">
        <f t="shared" si="17"/>
        <v/>
      </c>
      <c r="AW60" s="2" t="str">
        <f t="shared" si="18"/>
        <v/>
      </c>
      <c r="AX60" s="2" t="str">
        <f t="shared" si="19"/>
        <v/>
      </c>
      <c r="AY60" s="2"/>
      <c r="AZ60" s="2"/>
      <c r="BA60" s="2"/>
      <c r="BB60" s="2"/>
      <c r="BE60" s="12"/>
      <c r="BF60" s="33"/>
      <c r="BG60" s="34"/>
      <c r="BH60" s="35"/>
      <c r="BI60" s="35"/>
      <c r="BJ60" s="35"/>
      <c r="BK60" s="35"/>
      <c r="BL60" s="36"/>
      <c r="BM60" s="14" t="str">
        <f t="shared" si="98"/>
        <v/>
      </c>
      <c r="BN60" s="15" t="str">
        <f t="shared" si="99"/>
        <v/>
      </c>
      <c r="BO60" s="15" t="str">
        <f t="shared" si="100"/>
        <v/>
      </c>
      <c r="BP60" s="15" t="str">
        <f t="shared" si="101"/>
        <v/>
      </c>
      <c r="BQ60" s="15" t="str">
        <f t="shared" si="102"/>
        <v/>
      </c>
      <c r="BR60" s="16" t="str">
        <f t="shared" si="103"/>
        <v/>
      </c>
      <c r="BS60" s="20" t="str">
        <f t="shared" si="104"/>
        <v/>
      </c>
      <c r="BT60" s="21" t="str">
        <f t="shared" si="105"/>
        <v/>
      </c>
      <c r="BW60" s="12">
        <f t="shared" si="106"/>
        <v>0</v>
      </c>
      <c r="BX60" s="13" t="str">
        <f t="shared" si="107"/>
        <v/>
      </c>
      <c r="BY60" s="2" t="str">
        <f t="shared" si="108"/>
        <v/>
      </c>
      <c r="BZ60" s="2" t="str">
        <f t="shared" si="109"/>
        <v/>
      </c>
      <c r="CA60" s="2"/>
      <c r="CB60" s="2"/>
      <c r="CC60" s="2"/>
      <c r="CD60" s="2"/>
      <c r="CG60" s="12"/>
      <c r="CH60" s="33"/>
      <c r="CI60" s="34"/>
      <c r="CJ60" s="35"/>
      <c r="CK60" s="35"/>
      <c r="CL60" s="35"/>
      <c r="CM60" s="35"/>
      <c r="CN60" s="36"/>
      <c r="CO60" s="14" t="str">
        <f t="shared" si="110"/>
        <v/>
      </c>
      <c r="CP60" s="15" t="str">
        <f t="shared" si="111"/>
        <v/>
      </c>
      <c r="CQ60" s="15" t="str">
        <f t="shared" si="112"/>
        <v/>
      </c>
      <c r="CR60" s="15" t="str">
        <f t="shared" si="113"/>
        <v/>
      </c>
      <c r="CS60" s="15" t="str">
        <f t="shared" si="114"/>
        <v/>
      </c>
      <c r="CT60" s="16" t="str">
        <f t="shared" si="115"/>
        <v/>
      </c>
      <c r="CU60" s="20" t="str">
        <f t="shared" si="116"/>
        <v/>
      </c>
      <c r="CV60" s="21" t="str">
        <f t="shared" si="117"/>
        <v/>
      </c>
      <c r="CY60" s="12">
        <f t="shared" si="118"/>
        <v>0</v>
      </c>
      <c r="CZ60" s="13" t="str">
        <f t="shared" si="119"/>
        <v/>
      </c>
      <c r="DA60" s="2" t="str">
        <f t="shared" si="120"/>
        <v/>
      </c>
      <c r="DB60" s="2" t="str">
        <f t="shared" si="121"/>
        <v/>
      </c>
      <c r="DC60" s="2"/>
      <c r="DD60" s="2"/>
      <c r="DE60" s="2"/>
      <c r="DF60" s="2"/>
      <c r="DI60" s="12"/>
      <c r="DJ60" s="33"/>
      <c r="DK60" s="34"/>
      <c r="DL60" s="35"/>
      <c r="DM60" s="35"/>
      <c r="DN60" s="35"/>
      <c r="DO60" s="35"/>
      <c r="DP60" s="36"/>
      <c r="DQ60" s="14" t="str">
        <f t="shared" si="122"/>
        <v/>
      </c>
      <c r="DR60" s="15" t="str">
        <f t="shared" si="123"/>
        <v/>
      </c>
      <c r="DS60" s="15" t="str">
        <f t="shared" si="124"/>
        <v/>
      </c>
      <c r="DT60" s="15" t="str">
        <f t="shared" si="125"/>
        <v/>
      </c>
      <c r="DU60" s="15" t="str">
        <f t="shared" si="126"/>
        <v/>
      </c>
      <c r="DV60" s="16" t="str">
        <f t="shared" si="127"/>
        <v/>
      </c>
      <c r="DW60" s="20" t="str">
        <f t="shared" si="128"/>
        <v/>
      </c>
      <c r="DX60" s="21" t="str">
        <f t="shared" si="129"/>
        <v/>
      </c>
      <c r="EA60" s="12">
        <f t="shared" si="130"/>
        <v>0</v>
      </c>
      <c r="EB60" s="13" t="str">
        <f t="shared" si="131"/>
        <v/>
      </c>
      <c r="EC60" s="2" t="str">
        <f t="shared" si="132"/>
        <v/>
      </c>
      <c r="ED60" s="2" t="str">
        <f t="shared" si="133"/>
        <v/>
      </c>
      <c r="EE60" s="2"/>
      <c r="EF60" s="2"/>
      <c r="EG60" s="2"/>
      <c r="EH60" s="2"/>
      <c r="EK60" s="12"/>
      <c r="EL60" s="33"/>
      <c r="EM60" s="34"/>
      <c r="EN60" s="35"/>
      <c r="EO60" s="35"/>
      <c r="EP60" s="35"/>
      <c r="EQ60" s="35"/>
      <c r="ER60" s="36"/>
      <c r="ES60" s="14" t="str">
        <f t="shared" si="134"/>
        <v/>
      </c>
      <c r="ET60" s="15" t="str">
        <f t="shared" si="135"/>
        <v/>
      </c>
      <c r="EU60" s="15" t="str">
        <f t="shared" si="136"/>
        <v/>
      </c>
      <c r="EV60" s="15" t="str">
        <f t="shared" si="137"/>
        <v/>
      </c>
      <c r="EW60" s="15" t="str">
        <f t="shared" si="138"/>
        <v/>
      </c>
      <c r="EX60" s="16" t="str">
        <f t="shared" si="139"/>
        <v/>
      </c>
      <c r="EY60" s="20" t="str">
        <f t="shared" si="140"/>
        <v/>
      </c>
      <c r="EZ60" s="21" t="str">
        <f t="shared" si="141"/>
        <v/>
      </c>
      <c r="FC60" s="12">
        <f t="shared" si="142"/>
        <v>0</v>
      </c>
      <c r="FD60" s="13" t="str">
        <f t="shared" si="143"/>
        <v/>
      </c>
      <c r="FE60" s="2" t="str">
        <f t="shared" si="144"/>
        <v/>
      </c>
      <c r="FF60" s="2" t="str">
        <f t="shared" si="145"/>
        <v/>
      </c>
      <c r="FG60" s="2"/>
      <c r="FH60" s="2"/>
      <c r="FI60" s="2"/>
      <c r="FJ60" s="2"/>
      <c r="FM60" s="12"/>
      <c r="FN60" s="33"/>
      <c r="FO60" s="34"/>
      <c r="FP60" s="35"/>
      <c r="FQ60" s="35"/>
      <c r="FR60" s="35"/>
      <c r="FS60" s="35"/>
      <c r="FT60" s="36"/>
      <c r="FU60" s="14" t="str">
        <f t="shared" si="146"/>
        <v/>
      </c>
      <c r="FV60" s="15" t="str">
        <f t="shared" si="147"/>
        <v/>
      </c>
      <c r="FW60" s="15" t="str">
        <f t="shared" si="148"/>
        <v/>
      </c>
      <c r="FX60" s="15" t="str">
        <f t="shared" si="149"/>
        <v/>
      </c>
      <c r="FY60" s="15" t="str">
        <f t="shared" si="150"/>
        <v/>
      </c>
      <c r="FZ60" s="16" t="str">
        <f t="shared" si="151"/>
        <v/>
      </c>
      <c r="GA60" s="20" t="str">
        <f t="shared" si="152"/>
        <v/>
      </c>
      <c r="GB60" s="21" t="str">
        <f t="shared" si="153"/>
        <v/>
      </c>
      <c r="GE60" s="12">
        <f t="shared" si="154"/>
        <v>0</v>
      </c>
      <c r="GF60" s="13" t="str">
        <f t="shared" si="155"/>
        <v/>
      </c>
      <c r="GG60" s="2" t="str">
        <f t="shared" si="156"/>
        <v/>
      </c>
      <c r="GH60" s="2" t="str">
        <f t="shared" si="157"/>
        <v/>
      </c>
      <c r="GI60" s="2"/>
      <c r="GJ60" s="2"/>
      <c r="GK60" s="2"/>
      <c r="GL60" s="2"/>
      <c r="GO60" s="12"/>
      <c r="GP60" s="33"/>
      <c r="GQ60" s="34"/>
      <c r="GR60" s="35"/>
      <c r="GS60" s="35"/>
      <c r="GT60" s="35"/>
      <c r="GU60" s="35"/>
      <c r="GV60" s="36"/>
      <c r="GW60" s="14" t="str">
        <f t="shared" si="158"/>
        <v/>
      </c>
      <c r="GX60" s="15" t="str">
        <f t="shared" si="159"/>
        <v/>
      </c>
      <c r="GY60" s="15" t="str">
        <f t="shared" si="160"/>
        <v/>
      </c>
      <c r="GZ60" s="15" t="str">
        <f t="shared" si="161"/>
        <v/>
      </c>
      <c r="HA60" s="15" t="str">
        <f t="shared" si="162"/>
        <v/>
      </c>
      <c r="HB60" s="16" t="str">
        <f t="shared" si="163"/>
        <v/>
      </c>
      <c r="HC60" s="20" t="str">
        <f t="shared" si="164"/>
        <v/>
      </c>
      <c r="HD60" s="21" t="str">
        <f t="shared" si="165"/>
        <v/>
      </c>
      <c r="HG60" s="12">
        <f t="shared" si="166"/>
        <v>0</v>
      </c>
      <c r="HH60" s="13" t="str">
        <f t="shared" si="167"/>
        <v/>
      </c>
      <c r="HI60" s="2" t="str">
        <f t="shared" si="168"/>
        <v/>
      </c>
      <c r="HJ60" s="2" t="str">
        <f t="shared" si="169"/>
        <v/>
      </c>
      <c r="HK60" s="2"/>
      <c r="HL60" s="2"/>
      <c r="HM60" s="2"/>
      <c r="HN60" s="2"/>
    </row>
    <row r="61" spans="1:222" x14ac:dyDescent="0.25">
      <c r="A61" s="12"/>
      <c r="B61" s="33"/>
      <c r="C61" s="34"/>
      <c r="D61" s="35"/>
      <c r="E61" s="35"/>
      <c r="F61" s="35"/>
      <c r="G61" s="35"/>
      <c r="H61" s="36"/>
      <c r="I61" s="14" t="str">
        <f t="shared" si="92"/>
        <v/>
      </c>
      <c r="J61" s="15" t="str">
        <f t="shared" si="92"/>
        <v/>
      </c>
      <c r="K61" s="15" t="str">
        <f t="shared" si="92"/>
        <v/>
      </c>
      <c r="L61" s="15" t="str">
        <f t="shared" si="7"/>
        <v/>
      </c>
      <c r="M61" s="15" t="str">
        <f t="shared" si="7"/>
        <v/>
      </c>
      <c r="N61" s="16" t="str">
        <f t="shared" si="7"/>
        <v/>
      </c>
      <c r="O61" s="20" t="str">
        <f t="shared" si="93"/>
        <v/>
      </c>
      <c r="P61" s="21" t="str">
        <f t="shared" si="94"/>
        <v/>
      </c>
      <c r="S61" s="12">
        <f t="shared" si="95"/>
        <v>0</v>
      </c>
      <c r="T61" s="13" t="str">
        <f t="shared" si="96"/>
        <v/>
      </c>
      <c r="U61" s="2" t="str">
        <f t="shared" si="96"/>
        <v/>
      </c>
      <c r="V61" s="2" t="str">
        <f t="shared" si="97"/>
        <v/>
      </c>
      <c r="W61" s="2"/>
      <c r="X61" s="2"/>
      <c r="Y61" s="2"/>
      <c r="Z61" s="2"/>
      <c r="AC61" s="12"/>
      <c r="AD61" s="33"/>
      <c r="AE61" s="34"/>
      <c r="AF61" s="35"/>
      <c r="AG61" s="35"/>
      <c r="AH61" s="35"/>
      <c r="AI61" s="35"/>
      <c r="AJ61" s="36"/>
      <c r="AK61" s="14" t="str">
        <f t="shared" si="8"/>
        <v/>
      </c>
      <c r="AL61" s="15" t="str">
        <f t="shared" si="9"/>
        <v/>
      </c>
      <c r="AM61" s="15" t="str">
        <f t="shared" si="10"/>
        <v/>
      </c>
      <c r="AN61" s="15" t="str">
        <f t="shared" si="11"/>
        <v/>
      </c>
      <c r="AO61" s="15" t="str">
        <f t="shared" si="12"/>
        <v/>
      </c>
      <c r="AP61" s="16" t="str">
        <f t="shared" si="13"/>
        <v/>
      </c>
      <c r="AQ61" s="20" t="str">
        <f t="shared" si="14"/>
        <v/>
      </c>
      <c r="AR61" s="21" t="str">
        <f t="shared" si="15"/>
        <v/>
      </c>
      <c r="AU61" s="12">
        <f t="shared" si="16"/>
        <v>0</v>
      </c>
      <c r="AV61" s="13" t="str">
        <f t="shared" si="17"/>
        <v/>
      </c>
      <c r="AW61" s="2" t="str">
        <f t="shared" si="18"/>
        <v/>
      </c>
      <c r="AX61" s="2" t="str">
        <f t="shared" si="19"/>
        <v/>
      </c>
      <c r="AY61" s="2"/>
      <c r="AZ61" s="2"/>
      <c r="BA61" s="2"/>
      <c r="BB61" s="2"/>
      <c r="BE61" s="12"/>
      <c r="BF61" s="33"/>
      <c r="BG61" s="34"/>
      <c r="BH61" s="35"/>
      <c r="BI61" s="35"/>
      <c r="BJ61" s="35"/>
      <c r="BK61" s="35"/>
      <c r="BL61" s="36"/>
      <c r="BM61" s="14" t="str">
        <f t="shared" si="98"/>
        <v/>
      </c>
      <c r="BN61" s="15" t="str">
        <f t="shared" si="99"/>
        <v/>
      </c>
      <c r="BO61" s="15" t="str">
        <f t="shared" si="100"/>
        <v/>
      </c>
      <c r="BP61" s="15" t="str">
        <f t="shared" si="101"/>
        <v/>
      </c>
      <c r="BQ61" s="15" t="str">
        <f t="shared" si="102"/>
        <v/>
      </c>
      <c r="BR61" s="16" t="str">
        <f t="shared" si="103"/>
        <v/>
      </c>
      <c r="BS61" s="20" t="str">
        <f t="shared" si="104"/>
        <v/>
      </c>
      <c r="BT61" s="21" t="str">
        <f t="shared" si="105"/>
        <v/>
      </c>
      <c r="BW61" s="12">
        <f t="shared" si="106"/>
        <v>0</v>
      </c>
      <c r="BX61" s="13" t="str">
        <f t="shared" si="107"/>
        <v/>
      </c>
      <c r="BY61" s="2" t="str">
        <f t="shared" si="108"/>
        <v/>
      </c>
      <c r="BZ61" s="2" t="str">
        <f t="shared" si="109"/>
        <v/>
      </c>
      <c r="CA61" s="2"/>
      <c r="CB61" s="2"/>
      <c r="CC61" s="2"/>
      <c r="CD61" s="2"/>
      <c r="CG61" s="12"/>
      <c r="CH61" s="33"/>
      <c r="CI61" s="34"/>
      <c r="CJ61" s="35"/>
      <c r="CK61" s="35"/>
      <c r="CL61" s="35"/>
      <c r="CM61" s="35"/>
      <c r="CN61" s="36"/>
      <c r="CO61" s="14" t="str">
        <f t="shared" si="110"/>
        <v/>
      </c>
      <c r="CP61" s="15" t="str">
        <f t="shared" si="111"/>
        <v/>
      </c>
      <c r="CQ61" s="15" t="str">
        <f t="shared" si="112"/>
        <v/>
      </c>
      <c r="CR61" s="15" t="str">
        <f t="shared" si="113"/>
        <v/>
      </c>
      <c r="CS61" s="15" t="str">
        <f t="shared" si="114"/>
        <v/>
      </c>
      <c r="CT61" s="16" t="str">
        <f t="shared" si="115"/>
        <v/>
      </c>
      <c r="CU61" s="20" t="str">
        <f t="shared" si="116"/>
        <v/>
      </c>
      <c r="CV61" s="21" t="str">
        <f t="shared" si="117"/>
        <v/>
      </c>
      <c r="CY61" s="12">
        <f t="shared" si="118"/>
        <v>0</v>
      </c>
      <c r="CZ61" s="13" t="str">
        <f t="shared" si="119"/>
        <v/>
      </c>
      <c r="DA61" s="2" t="str">
        <f t="shared" si="120"/>
        <v/>
      </c>
      <c r="DB61" s="2" t="str">
        <f t="shared" si="121"/>
        <v/>
      </c>
      <c r="DC61" s="2"/>
      <c r="DD61" s="2"/>
      <c r="DE61" s="2"/>
      <c r="DF61" s="2"/>
      <c r="DI61" s="12"/>
      <c r="DJ61" s="33"/>
      <c r="DK61" s="34"/>
      <c r="DL61" s="35"/>
      <c r="DM61" s="35"/>
      <c r="DN61" s="35"/>
      <c r="DO61" s="35"/>
      <c r="DP61" s="36"/>
      <c r="DQ61" s="14" t="str">
        <f t="shared" si="122"/>
        <v/>
      </c>
      <c r="DR61" s="15" t="str">
        <f t="shared" si="123"/>
        <v/>
      </c>
      <c r="DS61" s="15" t="str">
        <f t="shared" si="124"/>
        <v/>
      </c>
      <c r="DT61" s="15" t="str">
        <f t="shared" si="125"/>
        <v/>
      </c>
      <c r="DU61" s="15" t="str">
        <f t="shared" si="126"/>
        <v/>
      </c>
      <c r="DV61" s="16" t="str">
        <f t="shared" si="127"/>
        <v/>
      </c>
      <c r="DW61" s="20" t="str">
        <f t="shared" si="128"/>
        <v/>
      </c>
      <c r="DX61" s="21" t="str">
        <f t="shared" si="129"/>
        <v/>
      </c>
      <c r="EA61" s="12">
        <f t="shared" si="130"/>
        <v>0</v>
      </c>
      <c r="EB61" s="13" t="str">
        <f t="shared" si="131"/>
        <v/>
      </c>
      <c r="EC61" s="2" t="str">
        <f t="shared" si="132"/>
        <v/>
      </c>
      <c r="ED61" s="2" t="str">
        <f t="shared" si="133"/>
        <v/>
      </c>
      <c r="EE61" s="2"/>
      <c r="EF61" s="2"/>
      <c r="EG61" s="2"/>
      <c r="EH61" s="2"/>
      <c r="EK61" s="12"/>
      <c r="EL61" s="33"/>
      <c r="EM61" s="34"/>
      <c r="EN61" s="35"/>
      <c r="EO61" s="35"/>
      <c r="EP61" s="35"/>
      <c r="EQ61" s="35"/>
      <c r="ER61" s="36"/>
      <c r="ES61" s="14" t="str">
        <f t="shared" si="134"/>
        <v/>
      </c>
      <c r="ET61" s="15" t="str">
        <f t="shared" si="135"/>
        <v/>
      </c>
      <c r="EU61" s="15" t="str">
        <f t="shared" si="136"/>
        <v/>
      </c>
      <c r="EV61" s="15" t="str">
        <f t="shared" si="137"/>
        <v/>
      </c>
      <c r="EW61" s="15" t="str">
        <f t="shared" si="138"/>
        <v/>
      </c>
      <c r="EX61" s="16" t="str">
        <f t="shared" si="139"/>
        <v/>
      </c>
      <c r="EY61" s="20" t="str">
        <f t="shared" si="140"/>
        <v/>
      </c>
      <c r="EZ61" s="21" t="str">
        <f t="shared" si="141"/>
        <v/>
      </c>
      <c r="FC61" s="12">
        <f t="shared" si="142"/>
        <v>0</v>
      </c>
      <c r="FD61" s="13" t="str">
        <f t="shared" si="143"/>
        <v/>
      </c>
      <c r="FE61" s="2" t="str">
        <f t="shared" si="144"/>
        <v/>
      </c>
      <c r="FF61" s="2" t="str">
        <f t="shared" si="145"/>
        <v/>
      </c>
      <c r="FG61" s="2"/>
      <c r="FH61" s="2"/>
      <c r="FI61" s="2"/>
      <c r="FJ61" s="2"/>
      <c r="FM61" s="12"/>
      <c r="FN61" s="33"/>
      <c r="FO61" s="34"/>
      <c r="FP61" s="35"/>
      <c r="FQ61" s="35"/>
      <c r="FR61" s="35"/>
      <c r="FS61" s="35"/>
      <c r="FT61" s="36"/>
      <c r="FU61" s="14" t="str">
        <f t="shared" si="146"/>
        <v/>
      </c>
      <c r="FV61" s="15" t="str">
        <f t="shared" si="147"/>
        <v/>
      </c>
      <c r="FW61" s="15" t="str">
        <f t="shared" si="148"/>
        <v/>
      </c>
      <c r="FX61" s="15" t="str">
        <f t="shared" si="149"/>
        <v/>
      </c>
      <c r="FY61" s="15" t="str">
        <f t="shared" si="150"/>
        <v/>
      </c>
      <c r="FZ61" s="16" t="str">
        <f t="shared" si="151"/>
        <v/>
      </c>
      <c r="GA61" s="20" t="str">
        <f t="shared" si="152"/>
        <v/>
      </c>
      <c r="GB61" s="21" t="str">
        <f t="shared" si="153"/>
        <v/>
      </c>
      <c r="GE61" s="12">
        <f t="shared" si="154"/>
        <v>0</v>
      </c>
      <c r="GF61" s="13" t="str">
        <f t="shared" si="155"/>
        <v/>
      </c>
      <c r="GG61" s="2" t="str">
        <f t="shared" si="156"/>
        <v/>
      </c>
      <c r="GH61" s="2" t="str">
        <f t="shared" si="157"/>
        <v/>
      </c>
      <c r="GI61" s="2"/>
      <c r="GJ61" s="2"/>
      <c r="GK61" s="2"/>
      <c r="GL61" s="2"/>
      <c r="GO61" s="12"/>
      <c r="GP61" s="33"/>
      <c r="GQ61" s="34"/>
      <c r="GR61" s="35"/>
      <c r="GS61" s="35"/>
      <c r="GT61" s="35"/>
      <c r="GU61" s="35"/>
      <c r="GV61" s="36"/>
      <c r="GW61" s="14" t="str">
        <f t="shared" si="158"/>
        <v/>
      </c>
      <c r="GX61" s="15" t="str">
        <f t="shared" si="159"/>
        <v/>
      </c>
      <c r="GY61" s="15" t="str">
        <f t="shared" si="160"/>
        <v/>
      </c>
      <c r="GZ61" s="15" t="str">
        <f t="shared" si="161"/>
        <v/>
      </c>
      <c r="HA61" s="15" t="str">
        <f t="shared" si="162"/>
        <v/>
      </c>
      <c r="HB61" s="16" t="str">
        <f t="shared" si="163"/>
        <v/>
      </c>
      <c r="HC61" s="20" t="str">
        <f t="shared" si="164"/>
        <v/>
      </c>
      <c r="HD61" s="21" t="str">
        <f t="shared" si="165"/>
        <v/>
      </c>
      <c r="HG61" s="12">
        <f t="shared" si="166"/>
        <v>0</v>
      </c>
      <c r="HH61" s="13" t="str">
        <f t="shared" si="167"/>
        <v/>
      </c>
      <c r="HI61" s="2" t="str">
        <f t="shared" si="168"/>
        <v/>
      </c>
      <c r="HJ61" s="2" t="str">
        <f t="shared" si="169"/>
        <v/>
      </c>
      <c r="HK61" s="2"/>
      <c r="HL61" s="2"/>
      <c r="HM61" s="2"/>
      <c r="HN61" s="2"/>
    </row>
    <row r="62" spans="1:222" x14ac:dyDescent="0.25">
      <c r="A62" s="12"/>
      <c r="B62" s="33"/>
      <c r="C62" s="34"/>
      <c r="D62" s="35"/>
      <c r="E62" s="35"/>
      <c r="F62" s="35"/>
      <c r="G62" s="35"/>
      <c r="H62" s="36"/>
      <c r="I62" s="14" t="str">
        <f t="shared" si="92"/>
        <v/>
      </c>
      <c r="J62" s="15" t="str">
        <f t="shared" si="92"/>
        <v/>
      </c>
      <c r="K62" s="15" t="str">
        <f t="shared" si="92"/>
        <v/>
      </c>
      <c r="L62" s="15" t="str">
        <f t="shared" si="7"/>
        <v/>
      </c>
      <c r="M62" s="15" t="str">
        <f t="shared" si="7"/>
        <v/>
      </c>
      <c r="N62" s="16" t="str">
        <f t="shared" si="7"/>
        <v/>
      </c>
      <c r="O62" s="20" t="str">
        <f t="shared" si="93"/>
        <v/>
      </c>
      <c r="P62" s="21" t="str">
        <f t="shared" si="94"/>
        <v/>
      </c>
      <c r="S62" s="12">
        <f t="shared" si="95"/>
        <v>0</v>
      </c>
      <c r="T62" s="13" t="str">
        <f t="shared" si="96"/>
        <v/>
      </c>
      <c r="U62" s="2" t="str">
        <f t="shared" si="96"/>
        <v/>
      </c>
      <c r="V62" s="2" t="str">
        <f t="shared" si="97"/>
        <v/>
      </c>
      <c r="W62" s="2"/>
      <c r="X62" s="2"/>
      <c r="Y62" s="2"/>
      <c r="Z62" s="2"/>
      <c r="AC62" s="12"/>
      <c r="AD62" s="33"/>
      <c r="AE62" s="34"/>
      <c r="AF62" s="35"/>
      <c r="AG62" s="35"/>
      <c r="AH62" s="35"/>
      <c r="AI62" s="35"/>
      <c r="AJ62" s="36"/>
      <c r="AK62" s="14" t="str">
        <f t="shared" si="8"/>
        <v/>
      </c>
      <c r="AL62" s="15" t="str">
        <f t="shared" si="9"/>
        <v/>
      </c>
      <c r="AM62" s="15" t="str">
        <f t="shared" si="10"/>
        <v/>
      </c>
      <c r="AN62" s="15" t="str">
        <f t="shared" si="11"/>
        <v/>
      </c>
      <c r="AO62" s="15" t="str">
        <f t="shared" si="12"/>
        <v/>
      </c>
      <c r="AP62" s="16" t="str">
        <f t="shared" si="13"/>
        <v/>
      </c>
      <c r="AQ62" s="20" t="str">
        <f t="shared" si="14"/>
        <v/>
      </c>
      <c r="AR62" s="21" t="str">
        <f t="shared" si="15"/>
        <v/>
      </c>
      <c r="AU62" s="12">
        <f t="shared" si="16"/>
        <v>0</v>
      </c>
      <c r="AV62" s="13" t="str">
        <f t="shared" si="17"/>
        <v/>
      </c>
      <c r="AW62" s="2" t="str">
        <f t="shared" si="18"/>
        <v/>
      </c>
      <c r="AX62" s="2" t="str">
        <f t="shared" si="19"/>
        <v/>
      </c>
      <c r="AY62" s="2"/>
      <c r="AZ62" s="2"/>
      <c r="BA62" s="2"/>
      <c r="BB62" s="2"/>
      <c r="BE62" s="12"/>
      <c r="BF62" s="33"/>
      <c r="BG62" s="34"/>
      <c r="BH62" s="35"/>
      <c r="BI62" s="35"/>
      <c r="BJ62" s="35"/>
      <c r="BK62" s="35"/>
      <c r="BL62" s="36"/>
      <c r="BM62" s="14" t="str">
        <f t="shared" si="98"/>
        <v/>
      </c>
      <c r="BN62" s="15" t="str">
        <f t="shared" si="99"/>
        <v/>
      </c>
      <c r="BO62" s="15" t="str">
        <f t="shared" si="100"/>
        <v/>
      </c>
      <c r="BP62" s="15" t="str">
        <f t="shared" si="101"/>
        <v/>
      </c>
      <c r="BQ62" s="15" t="str">
        <f t="shared" si="102"/>
        <v/>
      </c>
      <c r="BR62" s="16" t="str">
        <f t="shared" si="103"/>
        <v/>
      </c>
      <c r="BS62" s="20" t="str">
        <f t="shared" si="104"/>
        <v/>
      </c>
      <c r="BT62" s="21" t="str">
        <f t="shared" si="105"/>
        <v/>
      </c>
      <c r="BW62" s="12">
        <f t="shared" si="106"/>
        <v>0</v>
      </c>
      <c r="BX62" s="13" t="str">
        <f t="shared" si="107"/>
        <v/>
      </c>
      <c r="BY62" s="2" t="str">
        <f t="shared" si="108"/>
        <v/>
      </c>
      <c r="BZ62" s="2" t="str">
        <f t="shared" si="109"/>
        <v/>
      </c>
      <c r="CA62" s="2"/>
      <c r="CB62" s="2"/>
      <c r="CC62" s="2"/>
      <c r="CD62" s="2"/>
      <c r="CG62" s="12"/>
      <c r="CH62" s="33"/>
      <c r="CI62" s="34"/>
      <c r="CJ62" s="35"/>
      <c r="CK62" s="35"/>
      <c r="CL62" s="35"/>
      <c r="CM62" s="35"/>
      <c r="CN62" s="36"/>
      <c r="CO62" s="14" t="str">
        <f t="shared" si="110"/>
        <v/>
      </c>
      <c r="CP62" s="15" t="str">
        <f t="shared" si="111"/>
        <v/>
      </c>
      <c r="CQ62" s="15" t="str">
        <f t="shared" si="112"/>
        <v/>
      </c>
      <c r="CR62" s="15" t="str">
        <f t="shared" si="113"/>
        <v/>
      </c>
      <c r="CS62" s="15" t="str">
        <f t="shared" si="114"/>
        <v/>
      </c>
      <c r="CT62" s="16" t="str">
        <f t="shared" si="115"/>
        <v/>
      </c>
      <c r="CU62" s="20" t="str">
        <f t="shared" si="116"/>
        <v/>
      </c>
      <c r="CV62" s="21" t="str">
        <f t="shared" si="117"/>
        <v/>
      </c>
      <c r="CY62" s="12">
        <f t="shared" si="118"/>
        <v>0</v>
      </c>
      <c r="CZ62" s="13" t="str">
        <f t="shared" si="119"/>
        <v/>
      </c>
      <c r="DA62" s="2" t="str">
        <f t="shared" si="120"/>
        <v/>
      </c>
      <c r="DB62" s="2" t="str">
        <f t="shared" si="121"/>
        <v/>
      </c>
      <c r="DC62" s="2"/>
      <c r="DD62" s="2"/>
      <c r="DE62" s="2"/>
      <c r="DF62" s="2"/>
      <c r="DI62" s="12"/>
      <c r="DJ62" s="33"/>
      <c r="DK62" s="34"/>
      <c r="DL62" s="35"/>
      <c r="DM62" s="35"/>
      <c r="DN62" s="35"/>
      <c r="DO62" s="35"/>
      <c r="DP62" s="36"/>
      <c r="DQ62" s="14" t="str">
        <f t="shared" si="122"/>
        <v/>
      </c>
      <c r="DR62" s="15" t="str">
        <f t="shared" si="123"/>
        <v/>
      </c>
      <c r="DS62" s="15" t="str">
        <f t="shared" si="124"/>
        <v/>
      </c>
      <c r="DT62" s="15" t="str">
        <f t="shared" si="125"/>
        <v/>
      </c>
      <c r="DU62" s="15" t="str">
        <f t="shared" si="126"/>
        <v/>
      </c>
      <c r="DV62" s="16" t="str">
        <f t="shared" si="127"/>
        <v/>
      </c>
      <c r="DW62" s="20" t="str">
        <f t="shared" si="128"/>
        <v/>
      </c>
      <c r="DX62" s="21" t="str">
        <f t="shared" si="129"/>
        <v/>
      </c>
      <c r="EA62" s="12">
        <f t="shared" si="130"/>
        <v>0</v>
      </c>
      <c r="EB62" s="13" t="str">
        <f t="shared" si="131"/>
        <v/>
      </c>
      <c r="EC62" s="2" t="str">
        <f t="shared" si="132"/>
        <v/>
      </c>
      <c r="ED62" s="2" t="str">
        <f t="shared" si="133"/>
        <v/>
      </c>
      <c r="EE62" s="2"/>
      <c r="EF62" s="2"/>
      <c r="EG62" s="2"/>
      <c r="EH62" s="2"/>
      <c r="EK62" s="12"/>
      <c r="EL62" s="33"/>
      <c r="EM62" s="34"/>
      <c r="EN62" s="35"/>
      <c r="EO62" s="35"/>
      <c r="EP62" s="35"/>
      <c r="EQ62" s="35"/>
      <c r="ER62" s="36"/>
      <c r="ES62" s="14" t="str">
        <f t="shared" si="134"/>
        <v/>
      </c>
      <c r="ET62" s="15" t="str">
        <f t="shared" si="135"/>
        <v/>
      </c>
      <c r="EU62" s="15" t="str">
        <f t="shared" si="136"/>
        <v/>
      </c>
      <c r="EV62" s="15" t="str">
        <f t="shared" si="137"/>
        <v/>
      </c>
      <c r="EW62" s="15" t="str">
        <f t="shared" si="138"/>
        <v/>
      </c>
      <c r="EX62" s="16" t="str">
        <f t="shared" si="139"/>
        <v/>
      </c>
      <c r="EY62" s="20" t="str">
        <f t="shared" si="140"/>
        <v/>
      </c>
      <c r="EZ62" s="21" t="str">
        <f t="shared" si="141"/>
        <v/>
      </c>
      <c r="FC62" s="12">
        <f t="shared" si="142"/>
        <v>0</v>
      </c>
      <c r="FD62" s="13" t="str">
        <f t="shared" si="143"/>
        <v/>
      </c>
      <c r="FE62" s="2" t="str">
        <f t="shared" si="144"/>
        <v/>
      </c>
      <c r="FF62" s="2" t="str">
        <f t="shared" si="145"/>
        <v/>
      </c>
      <c r="FG62" s="2"/>
      <c r="FH62" s="2"/>
      <c r="FI62" s="2"/>
      <c r="FJ62" s="2"/>
      <c r="FM62" s="12"/>
      <c r="FN62" s="33"/>
      <c r="FO62" s="34"/>
      <c r="FP62" s="35"/>
      <c r="FQ62" s="35"/>
      <c r="FR62" s="35"/>
      <c r="FS62" s="35"/>
      <c r="FT62" s="36"/>
      <c r="FU62" s="14" t="str">
        <f t="shared" si="146"/>
        <v/>
      </c>
      <c r="FV62" s="15" t="str">
        <f t="shared" si="147"/>
        <v/>
      </c>
      <c r="FW62" s="15" t="str">
        <f t="shared" si="148"/>
        <v/>
      </c>
      <c r="FX62" s="15" t="str">
        <f t="shared" si="149"/>
        <v/>
      </c>
      <c r="FY62" s="15" t="str">
        <f t="shared" si="150"/>
        <v/>
      </c>
      <c r="FZ62" s="16" t="str">
        <f t="shared" si="151"/>
        <v/>
      </c>
      <c r="GA62" s="20" t="str">
        <f t="shared" si="152"/>
        <v/>
      </c>
      <c r="GB62" s="21" t="str">
        <f t="shared" si="153"/>
        <v/>
      </c>
      <c r="GE62" s="12">
        <f t="shared" si="154"/>
        <v>0</v>
      </c>
      <c r="GF62" s="13" t="str">
        <f t="shared" si="155"/>
        <v/>
      </c>
      <c r="GG62" s="2" t="str">
        <f t="shared" si="156"/>
        <v/>
      </c>
      <c r="GH62" s="2" t="str">
        <f t="shared" si="157"/>
        <v/>
      </c>
      <c r="GI62" s="2"/>
      <c r="GJ62" s="2"/>
      <c r="GK62" s="2"/>
      <c r="GL62" s="2"/>
      <c r="GO62" s="12"/>
      <c r="GP62" s="33"/>
      <c r="GQ62" s="34"/>
      <c r="GR62" s="35"/>
      <c r="GS62" s="35"/>
      <c r="GT62" s="35"/>
      <c r="GU62" s="35"/>
      <c r="GV62" s="36"/>
      <c r="GW62" s="14" t="str">
        <f t="shared" si="158"/>
        <v/>
      </c>
      <c r="GX62" s="15" t="str">
        <f t="shared" si="159"/>
        <v/>
      </c>
      <c r="GY62" s="15" t="str">
        <f t="shared" si="160"/>
        <v/>
      </c>
      <c r="GZ62" s="15" t="str">
        <f t="shared" si="161"/>
        <v/>
      </c>
      <c r="HA62" s="15" t="str">
        <f t="shared" si="162"/>
        <v/>
      </c>
      <c r="HB62" s="16" t="str">
        <f t="shared" si="163"/>
        <v/>
      </c>
      <c r="HC62" s="20" t="str">
        <f t="shared" si="164"/>
        <v/>
      </c>
      <c r="HD62" s="21" t="str">
        <f t="shared" si="165"/>
        <v/>
      </c>
      <c r="HG62" s="12">
        <f t="shared" si="166"/>
        <v>0</v>
      </c>
      <c r="HH62" s="13" t="str">
        <f t="shared" si="167"/>
        <v/>
      </c>
      <c r="HI62" s="2" t="str">
        <f t="shared" si="168"/>
        <v/>
      </c>
      <c r="HJ62" s="2" t="str">
        <f t="shared" si="169"/>
        <v/>
      </c>
      <c r="HK62" s="2"/>
      <c r="HL62" s="2"/>
      <c r="HM62" s="2"/>
      <c r="HN62" s="2"/>
    </row>
    <row r="63" spans="1:222" x14ac:dyDescent="0.25">
      <c r="A63" s="12"/>
      <c r="B63" s="33"/>
      <c r="C63" s="34"/>
      <c r="D63" s="35"/>
      <c r="E63" s="35"/>
      <c r="F63" s="35"/>
      <c r="G63" s="35"/>
      <c r="H63" s="36"/>
      <c r="I63" s="14" t="str">
        <f t="shared" si="92"/>
        <v/>
      </c>
      <c r="J63" s="15" t="str">
        <f t="shared" si="92"/>
        <v/>
      </c>
      <c r="K63" s="15" t="str">
        <f t="shared" si="92"/>
        <v/>
      </c>
      <c r="L63" s="15" t="str">
        <f t="shared" si="7"/>
        <v/>
      </c>
      <c r="M63" s="15" t="str">
        <f t="shared" si="7"/>
        <v/>
      </c>
      <c r="N63" s="16" t="str">
        <f t="shared" si="7"/>
        <v/>
      </c>
      <c r="O63" s="20" t="str">
        <f t="shared" si="93"/>
        <v/>
      </c>
      <c r="P63" s="21" t="str">
        <f t="shared" si="94"/>
        <v/>
      </c>
      <c r="S63" s="12">
        <f t="shared" si="95"/>
        <v>0</v>
      </c>
      <c r="T63" s="13" t="str">
        <f t="shared" si="96"/>
        <v/>
      </c>
      <c r="U63" s="2" t="str">
        <f t="shared" si="96"/>
        <v/>
      </c>
      <c r="V63" s="2" t="str">
        <f t="shared" si="97"/>
        <v/>
      </c>
      <c r="W63" s="2"/>
      <c r="X63" s="2"/>
      <c r="Y63" s="2"/>
      <c r="Z63" s="2"/>
      <c r="AC63" s="12"/>
      <c r="AD63" s="33"/>
      <c r="AE63" s="34"/>
      <c r="AF63" s="35"/>
      <c r="AG63" s="35"/>
      <c r="AH63" s="35"/>
      <c r="AI63" s="35"/>
      <c r="AJ63" s="36"/>
      <c r="AK63" s="14" t="str">
        <f t="shared" si="8"/>
        <v/>
      </c>
      <c r="AL63" s="15" t="str">
        <f t="shared" si="9"/>
        <v/>
      </c>
      <c r="AM63" s="15" t="str">
        <f t="shared" si="10"/>
        <v/>
      </c>
      <c r="AN63" s="15" t="str">
        <f t="shared" si="11"/>
        <v/>
      </c>
      <c r="AO63" s="15" t="str">
        <f t="shared" si="12"/>
        <v/>
      </c>
      <c r="AP63" s="16" t="str">
        <f t="shared" si="13"/>
        <v/>
      </c>
      <c r="AQ63" s="20" t="str">
        <f t="shared" si="14"/>
        <v/>
      </c>
      <c r="AR63" s="21" t="str">
        <f t="shared" si="15"/>
        <v/>
      </c>
      <c r="AU63" s="12">
        <f t="shared" si="16"/>
        <v>0</v>
      </c>
      <c r="AV63" s="13" t="str">
        <f t="shared" si="17"/>
        <v/>
      </c>
      <c r="AW63" s="2" t="str">
        <f t="shared" si="18"/>
        <v/>
      </c>
      <c r="AX63" s="2" t="str">
        <f t="shared" si="19"/>
        <v/>
      </c>
      <c r="AY63" s="2"/>
      <c r="AZ63" s="2"/>
      <c r="BA63" s="2"/>
      <c r="BB63" s="2"/>
      <c r="BE63" s="12"/>
      <c r="BF63" s="33"/>
      <c r="BG63" s="34"/>
      <c r="BH63" s="35"/>
      <c r="BI63" s="35"/>
      <c r="BJ63" s="35"/>
      <c r="BK63" s="35"/>
      <c r="BL63" s="36"/>
      <c r="BM63" s="14" t="str">
        <f t="shared" si="98"/>
        <v/>
      </c>
      <c r="BN63" s="15" t="str">
        <f t="shared" si="99"/>
        <v/>
      </c>
      <c r="BO63" s="15" t="str">
        <f t="shared" si="100"/>
        <v/>
      </c>
      <c r="BP63" s="15" t="str">
        <f t="shared" si="101"/>
        <v/>
      </c>
      <c r="BQ63" s="15" t="str">
        <f t="shared" si="102"/>
        <v/>
      </c>
      <c r="BR63" s="16" t="str">
        <f t="shared" si="103"/>
        <v/>
      </c>
      <c r="BS63" s="20" t="str">
        <f t="shared" si="104"/>
        <v/>
      </c>
      <c r="BT63" s="21" t="str">
        <f t="shared" si="105"/>
        <v/>
      </c>
      <c r="BW63" s="12">
        <f t="shared" si="106"/>
        <v>0</v>
      </c>
      <c r="BX63" s="13" t="str">
        <f t="shared" si="107"/>
        <v/>
      </c>
      <c r="BY63" s="2" t="str">
        <f t="shared" si="108"/>
        <v/>
      </c>
      <c r="BZ63" s="2" t="str">
        <f t="shared" si="109"/>
        <v/>
      </c>
      <c r="CA63" s="2"/>
      <c r="CB63" s="2"/>
      <c r="CC63" s="2"/>
      <c r="CD63" s="2"/>
      <c r="CG63" s="12"/>
      <c r="CH63" s="33"/>
      <c r="CI63" s="34"/>
      <c r="CJ63" s="35"/>
      <c r="CK63" s="35"/>
      <c r="CL63" s="35"/>
      <c r="CM63" s="35"/>
      <c r="CN63" s="36"/>
      <c r="CO63" s="14" t="str">
        <f t="shared" si="110"/>
        <v/>
      </c>
      <c r="CP63" s="15" t="str">
        <f t="shared" si="111"/>
        <v/>
      </c>
      <c r="CQ63" s="15" t="str">
        <f t="shared" si="112"/>
        <v/>
      </c>
      <c r="CR63" s="15" t="str">
        <f t="shared" si="113"/>
        <v/>
      </c>
      <c r="CS63" s="15" t="str">
        <f t="shared" si="114"/>
        <v/>
      </c>
      <c r="CT63" s="16" t="str">
        <f t="shared" si="115"/>
        <v/>
      </c>
      <c r="CU63" s="20" t="str">
        <f t="shared" si="116"/>
        <v/>
      </c>
      <c r="CV63" s="21" t="str">
        <f t="shared" si="117"/>
        <v/>
      </c>
      <c r="CY63" s="12">
        <f t="shared" si="118"/>
        <v>0</v>
      </c>
      <c r="CZ63" s="13" t="str">
        <f t="shared" si="119"/>
        <v/>
      </c>
      <c r="DA63" s="2" t="str">
        <f t="shared" si="120"/>
        <v/>
      </c>
      <c r="DB63" s="2" t="str">
        <f t="shared" si="121"/>
        <v/>
      </c>
      <c r="DC63" s="2"/>
      <c r="DD63" s="2"/>
      <c r="DE63" s="2"/>
      <c r="DF63" s="2"/>
      <c r="DI63" s="12"/>
      <c r="DJ63" s="33"/>
      <c r="DK63" s="34"/>
      <c r="DL63" s="35"/>
      <c r="DM63" s="35"/>
      <c r="DN63" s="35"/>
      <c r="DO63" s="35"/>
      <c r="DP63" s="36"/>
      <c r="DQ63" s="14" t="str">
        <f t="shared" si="122"/>
        <v/>
      </c>
      <c r="DR63" s="15" t="str">
        <f t="shared" si="123"/>
        <v/>
      </c>
      <c r="DS63" s="15" t="str">
        <f t="shared" si="124"/>
        <v/>
      </c>
      <c r="DT63" s="15" t="str">
        <f t="shared" si="125"/>
        <v/>
      </c>
      <c r="DU63" s="15" t="str">
        <f t="shared" si="126"/>
        <v/>
      </c>
      <c r="DV63" s="16" t="str">
        <f t="shared" si="127"/>
        <v/>
      </c>
      <c r="DW63" s="20" t="str">
        <f t="shared" si="128"/>
        <v/>
      </c>
      <c r="DX63" s="21" t="str">
        <f t="shared" si="129"/>
        <v/>
      </c>
      <c r="EA63" s="12">
        <f t="shared" si="130"/>
        <v>0</v>
      </c>
      <c r="EB63" s="13" t="str">
        <f t="shared" si="131"/>
        <v/>
      </c>
      <c r="EC63" s="2" t="str">
        <f t="shared" si="132"/>
        <v/>
      </c>
      <c r="ED63" s="2" t="str">
        <f t="shared" si="133"/>
        <v/>
      </c>
      <c r="EE63" s="2"/>
      <c r="EF63" s="2"/>
      <c r="EG63" s="2"/>
      <c r="EH63" s="2"/>
      <c r="EK63" s="12"/>
      <c r="EL63" s="33"/>
      <c r="EM63" s="34"/>
      <c r="EN63" s="35"/>
      <c r="EO63" s="35"/>
      <c r="EP63" s="35"/>
      <c r="EQ63" s="35"/>
      <c r="ER63" s="36"/>
      <c r="ES63" s="14" t="str">
        <f t="shared" si="134"/>
        <v/>
      </c>
      <c r="ET63" s="15" t="str">
        <f t="shared" si="135"/>
        <v/>
      </c>
      <c r="EU63" s="15" t="str">
        <f t="shared" si="136"/>
        <v/>
      </c>
      <c r="EV63" s="15" t="str">
        <f t="shared" si="137"/>
        <v/>
      </c>
      <c r="EW63" s="15" t="str">
        <f t="shared" si="138"/>
        <v/>
      </c>
      <c r="EX63" s="16" t="str">
        <f t="shared" si="139"/>
        <v/>
      </c>
      <c r="EY63" s="20" t="str">
        <f t="shared" si="140"/>
        <v/>
      </c>
      <c r="EZ63" s="21" t="str">
        <f t="shared" si="141"/>
        <v/>
      </c>
      <c r="FC63" s="12">
        <f t="shared" si="142"/>
        <v>0</v>
      </c>
      <c r="FD63" s="13" t="str">
        <f t="shared" si="143"/>
        <v/>
      </c>
      <c r="FE63" s="2" t="str">
        <f t="shared" si="144"/>
        <v/>
      </c>
      <c r="FF63" s="2" t="str">
        <f t="shared" si="145"/>
        <v/>
      </c>
      <c r="FG63" s="2"/>
      <c r="FH63" s="2"/>
      <c r="FI63" s="2"/>
      <c r="FJ63" s="2"/>
      <c r="FM63" s="12"/>
      <c r="FN63" s="33"/>
      <c r="FO63" s="34"/>
      <c r="FP63" s="35"/>
      <c r="FQ63" s="35"/>
      <c r="FR63" s="35"/>
      <c r="FS63" s="35"/>
      <c r="FT63" s="36"/>
      <c r="FU63" s="14" t="str">
        <f t="shared" si="146"/>
        <v/>
      </c>
      <c r="FV63" s="15" t="str">
        <f t="shared" si="147"/>
        <v/>
      </c>
      <c r="FW63" s="15" t="str">
        <f t="shared" si="148"/>
        <v/>
      </c>
      <c r="FX63" s="15" t="str">
        <f t="shared" si="149"/>
        <v/>
      </c>
      <c r="FY63" s="15" t="str">
        <f t="shared" si="150"/>
        <v/>
      </c>
      <c r="FZ63" s="16" t="str">
        <f t="shared" si="151"/>
        <v/>
      </c>
      <c r="GA63" s="20" t="str">
        <f t="shared" si="152"/>
        <v/>
      </c>
      <c r="GB63" s="21" t="str">
        <f t="shared" si="153"/>
        <v/>
      </c>
      <c r="GE63" s="12">
        <f t="shared" si="154"/>
        <v>0</v>
      </c>
      <c r="GF63" s="13" t="str">
        <f t="shared" si="155"/>
        <v/>
      </c>
      <c r="GG63" s="2" t="str">
        <f t="shared" si="156"/>
        <v/>
      </c>
      <c r="GH63" s="2" t="str">
        <f t="shared" si="157"/>
        <v/>
      </c>
      <c r="GI63" s="2"/>
      <c r="GJ63" s="2"/>
      <c r="GK63" s="2"/>
      <c r="GL63" s="2"/>
      <c r="GO63" s="12"/>
      <c r="GP63" s="33"/>
      <c r="GQ63" s="34"/>
      <c r="GR63" s="35"/>
      <c r="GS63" s="35"/>
      <c r="GT63" s="35"/>
      <c r="GU63" s="35"/>
      <c r="GV63" s="36"/>
      <c r="GW63" s="14" t="str">
        <f t="shared" si="158"/>
        <v/>
      </c>
      <c r="GX63" s="15" t="str">
        <f t="shared" si="159"/>
        <v/>
      </c>
      <c r="GY63" s="15" t="str">
        <f t="shared" si="160"/>
        <v/>
      </c>
      <c r="GZ63" s="15" t="str">
        <f t="shared" si="161"/>
        <v/>
      </c>
      <c r="HA63" s="15" t="str">
        <f t="shared" si="162"/>
        <v/>
      </c>
      <c r="HB63" s="16" t="str">
        <f t="shared" si="163"/>
        <v/>
      </c>
      <c r="HC63" s="20" t="str">
        <f t="shared" si="164"/>
        <v/>
      </c>
      <c r="HD63" s="21" t="str">
        <f t="shared" si="165"/>
        <v/>
      </c>
      <c r="HG63" s="12">
        <f t="shared" si="166"/>
        <v>0</v>
      </c>
      <c r="HH63" s="13" t="str">
        <f t="shared" si="167"/>
        <v/>
      </c>
      <c r="HI63" s="2" t="str">
        <f t="shared" si="168"/>
        <v/>
      </c>
      <c r="HJ63" s="2" t="str">
        <f t="shared" si="169"/>
        <v/>
      </c>
      <c r="HK63" s="2"/>
      <c r="HL63" s="2"/>
      <c r="HM63" s="2"/>
      <c r="HN63" s="2"/>
    </row>
    <row r="64" spans="1:222" x14ac:dyDescent="0.25">
      <c r="A64" s="12"/>
      <c r="B64" s="33"/>
      <c r="C64" s="34"/>
      <c r="D64" s="35"/>
      <c r="E64" s="35"/>
      <c r="F64" s="35"/>
      <c r="G64" s="35"/>
      <c r="H64" s="36"/>
      <c r="I64" s="14" t="str">
        <f t="shared" si="92"/>
        <v/>
      </c>
      <c r="J64" s="15" t="str">
        <f t="shared" si="92"/>
        <v/>
      </c>
      <c r="K64" s="15" t="str">
        <f t="shared" si="92"/>
        <v/>
      </c>
      <c r="L64" s="15" t="str">
        <f t="shared" si="7"/>
        <v/>
      </c>
      <c r="M64" s="15" t="str">
        <f t="shared" si="7"/>
        <v/>
      </c>
      <c r="N64" s="16" t="str">
        <f t="shared" si="7"/>
        <v/>
      </c>
      <c r="O64" s="20" t="str">
        <f t="shared" si="93"/>
        <v/>
      </c>
      <c r="P64" s="21" t="str">
        <f t="shared" si="94"/>
        <v/>
      </c>
      <c r="S64" s="12">
        <f t="shared" si="95"/>
        <v>0</v>
      </c>
      <c r="T64" s="13" t="str">
        <f t="shared" si="96"/>
        <v/>
      </c>
      <c r="U64" s="2" t="str">
        <f t="shared" si="96"/>
        <v/>
      </c>
      <c r="V64" s="2" t="str">
        <f t="shared" si="97"/>
        <v/>
      </c>
      <c r="W64" s="2"/>
      <c r="X64" s="2"/>
      <c r="Y64" s="2"/>
      <c r="Z64" s="2"/>
      <c r="AC64" s="12"/>
      <c r="AD64" s="33"/>
      <c r="AE64" s="34"/>
      <c r="AF64" s="35"/>
      <c r="AG64" s="35"/>
      <c r="AH64" s="35"/>
      <c r="AI64" s="35"/>
      <c r="AJ64" s="36"/>
      <c r="AK64" s="14" t="str">
        <f t="shared" si="8"/>
        <v/>
      </c>
      <c r="AL64" s="15" t="str">
        <f t="shared" si="9"/>
        <v/>
      </c>
      <c r="AM64" s="15" t="str">
        <f t="shared" si="10"/>
        <v/>
      </c>
      <c r="AN64" s="15" t="str">
        <f t="shared" si="11"/>
        <v/>
      </c>
      <c r="AO64" s="15" t="str">
        <f t="shared" si="12"/>
        <v/>
      </c>
      <c r="AP64" s="16" t="str">
        <f t="shared" si="13"/>
        <v/>
      </c>
      <c r="AQ64" s="20" t="str">
        <f t="shared" si="14"/>
        <v/>
      </c>
      <c r="AR64" s="21" t="str">
        <f t="shared" si="15"/>
        <v/>
      </c>
      <c r="AU64" s="12">
        <f t="shared" si="16"/>
        <v>0</v>
      </c>
      <c r="AV64" s="13" t="str">
        <f t="shared" si="17"/>
        <v/>
      </c>
      <c r="AW64" s="2" t="str">
        <f t="shared" si="18"/>
        <v/>
      </c>
      <c r="AX64" s="2" t="str">
        <f t="shared" si="19"/>
        <v/>
      </c>
      <c r="AY64" s="2"/>
      <c r="AZ64" s="2"/>
      <c r="BA64" s="2"/>
      <c r="BB64" s="2"/>
      <c r="BE64" s="12"/>
      <c r="BF64" s="33"/>
      <c r="BG64" s="34"/>
      <c r="BH64" s="35"/>
      <c r="BI64" s="35"/>
      <c r="BJ64" s="35"/>
      <c r="BK64" s="35"/>
      <c r="BL64" s="36"/>
      <c r="BM64" s="14" t="str">
        <f t="shared" si="98"/>
        <v/>
      </c>
      <c r="BN64" s="15" t="str">
        <f t="shared" si="99"/>
        <v/>
      </c>
      <c r="BO64" s="15" t="str">
        <f t="shared" si="100"/>
        <v/>
      </c>
      <c r="BP64" s="15" t="str">
        <f t="shared" si="101"/>
        <v/>
      </c>
      <c r="BQ64" s="15" t="str">
        <f t="shared" si="102"/>
        <v/>
      </c>
      <c r="BR64" s="16" t="str">
        <f t="shared" si="103"/>
        <v/>
      </c>
      <c r="BS64" s="20" t="str">
        <f t="shared" si="104"/>
        <v/>
      </c>
      <c r="BT64" s="21" t="str">
        <f t="shared" si="105"/>
        <v/>
      </c>
      <c r="BW64" s="12">
        <f t="shared" si="106"/>
        <v>0</v>
      </c>
      <c r="BX64" s="13" t="str">
        <f t="shared" si="107"/>
        <v/>
      </c>
      <c r="BY64" s="2" t="str">
        <f t="shared" si="108"/>
        <v/>
      </c>
      <c r="BZ64" s="2" t="str">
        <f t="shared" si="109"/>
        <v/>
      </c>
      <c r="CA64" s="2"/>
      <c r="CB64" s="2"/>
      <c r="CC64" s="2"/>
      <c r="CD64" s="2"/>
      <c r="CG64" s="12"/>
      <c r="CH64" s="33"/>
      <c r="CI64" s="34"/>
      <c r="CJ64" s="35"/>
      <c r="CK64" s="35"/>
      <c r="CL64" s="35"/>
      <c r="CM64" s="35"/>
      <c r="CN64" s="36"/>
      <c r="CO64" s="14" t="str">
        <f t="shared" si="110"/>
        <v/>
      </c>
      <c r="CP64" s="15" t="str">
        <f t="shared" si="111"/>
        <v/>
      </c>
      <c r="CQ64" s="15" t="str">
        <f t="shared" si="112"/>
        <v/>
      </c>
      <c r="CR64" s="15" t="str">
        <f t="shared" si="113"/>
        <v/>
      </c>
      <c r="CS64" s="15" t="str">
        <f t="shared" si="114"/>
        <v/>
      </c>
      <c r="CT64" s="16" t="str">
        <f t="shared" si="115"/>
        <v/>
      </c>
      <c r="CU64" s="20" t="str">
        <f t="shared" si="116"/>
        <v/>
      </c>
      <c r="CV64" s="21" t="str">
        <f t="shared" si="117"/>
        <v/>
      </c>
      <c r="CY64" s="12">
        <f t="shared" si="118"/>
        <v>0</v>
      </c>
      <c r="CZ64" s="13" t="str">
        <f t="shared" si="119"/>
        <v/>
      </c>
      <c r="DA64" s="2" t="str">
        <f t="shared" si="120"/>
        <v/>
      </c>
      <c r="DB64" s="2" t="str">
        <f t="shared" si="121"/>
        <v/>
      </c>
      <c r="DC64" s="2"/>
      <c r="DD64" s="2"/>
      <c r="DE64" s="2"/>
      <c r="DF64" s="2"/>
      <c r="DI64" s="12"/>
      <c r="DJ64" s="33"/>
      <c r="DK64" s="34"/>
      <c r="DL64" s="35"/>
      <c r="DM64" s="35"/>
      <c r="DN64" s="35"/>
      <c r="DO64" s="35"/>
      <c r="DP64" s="36"/>
      <c r="DQ64" s="14" t="str">
        <f t="shared" si="122"/>
        <v/>
      </c>
      <c r="DR64" s="15" t="str">
        <f t="shared" si="123"/>
        <v/>
      </c>
      <c r="DS64" s="15" t="str">
        <f t="shared" si="124"/>
        <v/>
      </c>
      <c r="DT64" s="15" t="str">
        <f t="shared" si="125"/>
        <v/>
      </c>
      <c r="DU64" s="15" t="str">
        <f t="shared" si="126"/>
        <v/>
      </c>
      <c r="DV64" s="16" t="str">
        <f t="shared" si="127"/>
        <v/>
      </c>
      <c r="DW64" s="20" t="str">
        <f t="shared" si="128"/>
        <v/>
      </c>
      <c r="DX64" s="21" t="str">
        <f t="shared" si="129"/>
        <v/>
      </c>
      <c r="EA64" s="12">
        <f t="shared" si="130"/>
        <v>0</v>
      </c>
      <c r="EB64" s="13" t="str">
        <f t="shared" si="131"/>
        <v/>
      </c>
      <c r="EC64" s="2" t="str">
        <f t="shared" si="132"/>
        <v/>
      </c>
      <c r="ED64" s="2" t="str">
        <f t="shared" si="133"/>
        <v/>
      </c>
      <c r="EE64" s="2"/>
      <c r="EF64" s="2"/>
      <c r="EG64" s="2"/>
      <c r="EH64" s="2"/>
      <c r="EK64" s="12"/>
      <c r="EL64" s="33"/>
      <c r="EM64" s="34"/>
      <c r="EN64" s="35"/>
      <c r="EO64" s="35"/>
      <c r="EP64" s="35"/>
      <c r="EQ64" s="35"/>
      <c r="ER64" s="36"/>
      <c r="ES64" s="14" t="str">
        <f t="shared" si="134"/>
        <v/>
      </c>
      <c r="ET64" s="15" t="str">
        <f t="shared" si="135"/>
        <v/>
      </c>
      <c r="EU64" s="15" t="str">
        <f t="shared" si="136"/>
        <v/>
      </c>
      <c r="EV64" s="15" t="str">
        <f t="shared" si="137"/>
        <v/>
      </c>
      <c r="EW64" s="15" t="str">
        <f t="shared" si="138"/>
        <v/>
      </c>
      <c r="EX64" s="16" t="str">
        <f t="shared" si="139"/>
        <v/>
      </c>
      <c r="EY64" s="20" t="str">
        <f t="shared" si="140"/>
        <v/>
      </c>
      <c r="EZ64" s="21" t="str">
        <f t="shared" si="141"/>
        <v/>
      </c>
      <c r="FC64" s="12">
        <f t="shared" si="142"/>
        <v>0</v>
      </c>
      <c r="FD64" s="13" t="str">
        <f t="shared" si="143"/>
        <v/>
      </c>
      <c r="FE64" s="2" t="str">
        <f t="shared" si="144"/>
        <v/>
      </c>
      <c r="FF64" s="2" t="str">
        <f t="shared" si="145"/>
        <v/>
      </c>
      <c r="FG64" s="2"/>
      <c r="FH64" s="2"/>
      <c r="FI64" s="2"/>
      <c r="FJ64" s="2"/>
      <c r="FM64" s="12"/>
      <c r="FN64" s="33"/>
      <c r="FO64" s="34"/>
      <c r="FP64" s="35"/>
      <c r="FQ64" s="35"/>
      <c r="FR64" s="35"/>
      <c r="FS64" s="35"/>
      <c r="FT64" s="36"/>
      <c r="FU64" s="14" t="str">
        <f t="shared" si="146"/>
        <v/>
      </c>
      <c r="FV64" s="15" t="str">
        <f t="shared" si="147"/>
        <v/>
      </c>
      <c r="FW64" s="15" t="str">
        <f t="shared" si="148"/>
        <v/>
      </c>
      <c r="FX64" s="15" t="str">
        <f t="shared" si="149"/>
        <v/>
      </c>
      <c r="FY64" s="15" t="str">
        <f t="shared" si="150"/>
        <v/>
      </c>
      <c r="FZ64" s="16" t="str">
        <f t="shared" si="151"/>
        <v/>
      </c>
      <c r="GA64" s="20" t="str">
        <f t="shared" si="152"/>
        <v/>
      </c>
      <c r="GB64" s="21" t="str">
        <f t="shared" si="153"/>
        <v/>
      </c>
      <c r="GE64" s="12">
        <f t="shared" si="154"/>
        <v>0</v>
      </c>
      <c r="GF64" s="13" t="str">
        <f t="shared" si="155"/>
        <v/>
      </c>
      <c r="GG64" s="2" t="str">
        <f t="shared" si="156"/>
        <v/>
      </c>
      <c r="GH64" s="2" t="str">
        <f t="shared" si="157"/>
        <v/>
      </c>
      <c r="GI64" s="2"/>
      <c r="GJ64" s="2"/>
      <c r="GK64" s="2"/>
      <c r="GL64" s="2"/>
      <c r="GO64" s="12"/>
      <c r="GP64" s="33"/>
      <c r="GQ64" s="34"/>
      <c r="GR64" s="35"/>
      <c r="GS64" s="35"/>
      <c r="GT64" s="35"/>
      <c r="GU64" s="35"/>
      <c r="GV64" s="36"/>
      <c r="GW64" s="14" t="str">
        <f t="shared" si="158"/>
        <v/>
      </c>
      <c r="GX64" s="15" t="str">
        <f t="shared" si="159"/>
        <v/>
      </c>
      <c r="GY64" s="15" t="str">
        <f t="shared" si="160"/>
        <v/>
      </c>
      <c r="GZ64" s="15" t="str">
        <f t="shared" si="161"/>
        <v/>
      </c>
      <c r="HA64" s="15" t="str">
        <f t="shared" si="162"/>
        <v/>
      </c>
      <c r="HB64" s="16" t="str">
        <f t="shared" si="163"/>
        <v/>
      </c>
      <c r="HC64" s="20" t="str">
        <f t="shared" si="164"/>
        <v/>
      </c>
      <c r="HD64" s="21" t="str">
        <f t="shared" si="165"/>
        <v/>
      </c>
      <c r="HG64" s="12">
        <f t="shared" si="166"/>
        <v>0</v>
      </c>
      <c r="HH64" s="13" t="str">
        <f t="shared" si="167"/>
        <v/>
      </c>
      <c r="HI64" s="2" t="str">
        <f t="shared" si="168"/>
        <v/>
      </c>
      <c r="HJ64" s="2" t="str">
        <f t="shared" si="169"/>
        <v/>
      </c>
      <c r="HK64" s="2"/>
      <c r="HL64" s="2"/>
      <c r="HM64" s="2"/>
      <c r="HN64" s="2"/>
    </row>
    <row r="65" spans="1:222" x14ac:dyDescent="0.25">
      <c r="A65" s="12"/>
      <c r="B65" s="33"/>
      <c r="C65" s="34"/>
      <c r="D65" s="35"/>
      <c r="E65" s="35"/>
      <c r="F65" s="35"/>
      <c r="G65" s="35"/>
      <c r="H65" s="36"/>
      <c r="I65" s="14" t="str">
        <f t="shared" si="92"/>
        <v/>
      </c>
      <c r="J65" s="15" t="str">
        <f t="shared" si="92"/>
        <v/>
      </c>
      <c r="K65" s="15" t="str">
        <f t="shared" si="92"/>
        <v/>
      </c>
      <c r="L65" s="15" t="str">
        <f t="shared" si="7"/>
        <v/>
      </c>
      <c r="M65" s="15" t="str">
        <f t="shared" si="7"/>
        <v/>
      </c>
      <c r="N65" s="16" t="str">
        <f t="shared" si="7"/>
        <v/>
      </c>
      <c r="O65" s="20" t="str">
        <f t="shared" si="93"/>
        <v/>
      </c>
      <c r="P65" s="21" t="str">
        <f t="shared" si="94"/>
        <v/>
      </c>
      <c r="S65" s="12">
        <f t="shared" si="95"/>
        <v>0</v>
      </c>
      <c r="T65" s="13" t="str">
        <f t="shared" si="96"/>
        <v/>
      </c>
      <c r="U65" s="2" t="str">
        <f t="shared" si="96"/>
        <v/>
      </c>
      <c r="V65" s="2" t="str">
        <f t="shared" si="97"/>
        <v/>
      </c>
      <c r="W65" s="2"/>
      <c r="X65" s="2"/>
      <c r="Y65" s="2"/>
      <c r="Z65" s="2"/>
      <c r="AC65" s="12"/>
      <c r="AD65" s="33"/>
      <c r="AE65" s="34"/>
      <c r="AF65" s="35"/>
      <c r="AG65" s="35"/>
      <c r="AH65" s="35"/>
      <c r="AI65" s="35"/>
      <c r="AJ65" s="36"/>
      <c r="AK65" s="14" t="str">
        <f t="shared" si="8"/>
        <v/>
      </c>
      <c r="AL65" s="15" t="str">
        <f t="shared" si="9"/>
        <v/>
      </c>
      <c r="AM65" s="15" t="str">
        <f t="shared" si="10"/>
        <v/>
      </c>
      <c r="AN65" s="15" t="str">
        <f t="shared" si="11"/>
        <v/>
      </c>
      <c r="AO65" s="15" t="str">
        <f t="shared" si="12"/>
        <v/>
      </c>
      <c r="AP65" s="16" t="str">
        <f t="shared" si="13"/>
        <v/>
      </c>
      <c r="AQ65" s="20" t="str">
        <f t="shared" si="14"/>
        <v/>
      </c>
      <c r="AR65" s="21" t="str">
        <f t="shared" si="15"/>
        <v/>
      </c>
      <c r="AU65" s="12">
        <f t="shared" si="16"/>
        <v>0</v>
      </c>
      <c r="AV65" s="13" t="str">
        <f t="shared" si="17"/>
        <v/>
      </c>
      <c r="AW65" s="2" t="str">
        <f t="shared" si="18"/>
        <v/>
      </c>
      <c r="AX65" s="2" t="str">
        <f t="shared" si="19"/>
        <v/>
      </c>
      <c r="AY65" s="2"/>
      <c r="AZ65" s="2"/>
      <c r="BA65" s="2"/>
      <c r="BB65" s="2"/>
      <c r="BE65" s="12"/>
      <c r="BF65" s="33"/>
      <c r="BG65" s="34"/>
      <c r="BH65" s="35"/>
      <c r="BI65" s="35"/>
      <c r="BJ65" s="35"/>
      <c r="BK65" s="35"/>
      <c r="BL65" s="36"/>
      <c r="BM65" s="14" t="str">
        <f t="shared" si="98"/>
        <v/>
      </c>
      <c r="BN65" s="15" t="str">
        <f t="shared" si="99"/>
        <v/>
      </c>
      <c r="BO65" s="15" t="str">
        <f t="shared" si="100"/>
        <v/>
      </c>
      <c r="BP65" s="15" t="str">
        <f t="shared" si="101"/>
        <v/>
      </c>
      <c r="BQ65" s="15" t="str">
        <f t="shared" si="102"/>
        <v/>
      </c>
      <c r="BR65" s="16" t="str">
        <f t="shared" si="103"/>
        <v/>
      </c>
      <c r="BS65" s="20" t="str">
        <f t="shared" si="104"/>
        <v/>
      </c>
      <c r="BT65" s="21" t="str">
        <f t="shared" si="105"/>
        <v/>
      </c>
      <c r="BW65" s="12">
        <f t="shared" si="106"/>
        <v>0</v>
      </c>
      <c r="BX65" s="13" t="str">
        <f t="shared" si="107"/>
        <v/>
      </c>
      <c r="BY65" s="2" t="str">
        <f t="shared" si="108"/>
        <v/>
      </c>
      <c r="BZ65" s="2" t="str">
        <f t="shared" si="109"/>
        <v/>
      </c>
      <c r="CA65" s="2"/>
      <c r="CB65" s="2"/>
      <c r="CC65" s="2"/>
      <c r="CD65" s="2"/>
      <c r="CG65" s="12"/>
      <c r="CH65" s="33"/>
      <c r="CI65" s="34"/>
      <c r="CJ65" s="35"/>
      <c r="CK65" s="35"/>
      <c r="CL65" s="35"/>
      <c r="CM65" s="35"/>
      <c r="CN65" s="36"/>
      <c r="CO65" s="14" t="str">
        <f t="shared" si="110"/>
        <v/>
      </c>
      <c r="CP65" s="15" t="str">
        <f t="shared" si="111"/>
        <v/>
      </c>
      <c r="CQ65" s="15" t="str">
        <f t="shared" si="112"/>
        <v/>
      </c>
      <c r="CR65" s="15" t="str">
        <f t="shared" si="113"/>
        <v/>
      </c>
      <c r="CS65" s="15" t="str">
        <f t="shared" si="114"/>
        <v/>
      </c>
      <c r="CT65" s="16" t="str">
        <f t="shared" si="115"/>
        <v/>
      </c>
      <c r="CU65" s="20" t="str">
        <f t="shared" si="116"/>
        <v/>
      </c>
      <c r="CV65" s="21" t="str">
        <f t="shared" si="117"/>
        <v/>
      </c>
      <c r="CY65" s="12">
        <f t="shared" si="118"/>
        <v>0</v>
      </c>
      <c r="CZ65" s="13" t="str">
        <f t="shared" si="119"/>
        <v/>
      </c>
      <c r="DA65" s="2" t="str">
        <f t="shared" si="120"/>
        <v/>
      </c>
      <c r="DB65" s="2" t="str">
        <f t="shared" si="121"/>
        <v/>
      </c>
      <c r="DC65" s="2"/>
      <c r="DD65" s="2"/>
      <c r="DE65" s="2"/>
      <c r="DF65" s="2"/>
      <c r="DI65" s="12"/>
      <c r="DJ65" s="33"/>
      <c r="DK65" s="34"/>
      <c r="DL65" s="35"/>
      <c r="DM65" s="35"/>
      <c r="DN65" s="35"/>
      <c r="DO65" s="35"/>
      <c r="DP65" s="36"/>
      <c r="DQ65" s="14" t="str">
        <f t="shared" si="122"/>
        <v/>
      </c>
      <c r="DR65" s="15" t="str">
        <f t="shared" si="123"/>
        <v/>
      </c>
      <c r="DS65" s="15" t="str">
        <f t="shared" si="124"/>
        <v/>
      </c>
      <c r="DT65" s="15" t="str">
        <f t="shared" si="125"/>
        <v/>
      </c>
      <c r="DU65" s="15" t="str">
        <f t="shared" si="126"/>
        <v/>
      </c>
      <c r="DV65" s="16" t="str">
        <f t="shared" si="127"/>
        <v/>
      </c>
      <c r="DW65" s="20" t="str">
        <f t="shared" si="128"/>
        <v/>
      </c>
      <c r="DX65" s="21" t="str">
        <f t="shared" si="129"/>
        <v/>
      </c>
      <c r="EA65" s="12">
        <f t="shared" si="130"/>
        <v>0</v>
      </c>
      <c r="EB65" s="13" t="str">
        <f t="shared" si="131"/>
        <v/>
      </c>
      <c r="EC65" s="2" t="str">
        <f t="shared" si="132"/>
        <v/>
      </c>
      <c r="ED65" s="2" t="str">
        <f t="shared" si="133"/>
        <v/>
      </c>
      <c r="EE65" s="2"/>
      <c r="EF65" s="2"/>
      <c r="EG65" s="2"/>
      <c r="EH65" s="2"/>
      <c r="EK65" s="12"/>
      <c r="EL65" s="33"/>
      <c r="EM65" s="34"/>
      <c r="EN65" s="35"/>
      <c r="EO65" s="35"/>
      <c r="EP65" s="35"/>
      <c r="EQ65" s="35"/>
      <c r="ER65" s="36"/>
      <c r="ES65" s="14" t="str">
        <f t="shared" si="134"/>
        <v/>
      </c>
      <c r="ET65" s="15" t="str">
        <f t="shared" si="135"/>
        <v/>
      </c>
      <c r="EU65" s="15" t="str">
        <f t="shared" si="136"/>
        <v/>
      </c>
      <c r="EV65" s="15" t="str">
        <f t="shared" si="137"/>
        <v/>
      </c>
      <c r="EW65" s="15" t="str">
        <f t="shared" si="138"/>
        <v/>
      </c>
      <c r="EX65" s="16" t="str">
        <f t="shared" si="139"/>
        <v/>
      </c>
      <c r="EY65" s="20" t="str">
        <f t="shared" si="140"/>
        <v/>
      </c>
      <c r="EZ65" s="21" t="str">
        <f t="shared" si="141"/>
        <v/>
      </c>
      <c r="FC65" s="12">
        <f t="shared" si="142"/>
        <v>0</v>
      </c>
      <c r="FD65" s="13" t="str">
        <f t="shared" si="143"/>
        <v/>
      </c>
      <c r="FE65" s="2" t="str">
        <f t="shared" si="144"/>
        <v/>
      </c>
      <c r="FF65" s="2" t="str">
        <f t="shared" si="145"/>
        <v/>
      </c>
      <c r="FG65" s="2"/>
      <c r="FH65" s="2"/>
      <c r="FI65" s="2"/>
      <c r="FJ65" s="2"/>
      <c r="FM65" s="12"/>
      <c r="FN65" s="33"/>
      <c r="FO65" s="34"/>
      <c r="FP65" s="35"/>
      <c r="FQ65" s="35"/>
      <c r="FR65" s="35"/>
      <c r="FS65" s="35"/>
      <c r="FT65" s="36"/>
      <c r="FU65" s="14" t="str">
        <f t="shared" si="146"/>
        <v/>
      </c>
      <c r="FV65" s="15" t="str">
        <f t="shared" si="147"/>
        <v/>
      </c>
      <c r="FW65" s="15" t="str">
        <f t="shared" si="148"/>
        <v/>
      </c>
      <c r="FX65" s="15" t="str">
        <f t="shared" si="149"/>
        <v/>
      </c>
      <c r="FY65" s="15" t="str">
        <f t="shared" si="150"/>
        <v/>
      </c>
      <c r="FZ65" s="16" t="str">
        <f t="shared" si="151"/>
        <v/>
      </c>
      <c r="GA65" s="20" t="str">
        <f t="shared" si="152"/>
        <v/>
      </c>
      <c r="GB65" s="21" t="str">
        <f t="shared" si="153"/>
        <v/>
      </c>
      <c r="GE65" s="12">
        <f t="shared" si="154"/>
        <v>0</v>
      </c>
      <c r="GF65" s="13" t="str">
        <f t="shared" si="155"/>
        <v/>
      </c>
      <c r="GG65" s="2" t="str">
        <f t="shared" si="156"/>
        <v/>
      </c>
      <c r="GH65" s="2" t="str">
        <f t="shared" si="157"/>
        <v/>
      </c>
      <c r="GI65" s="2"/>
      <c r="GJ65" s="2"/>
      <c r="GK65" s="2"/>
      <c r="GL65" s="2"/>
      <c r="GO65" s="12"/>
      <c r="GP65" s="33"/>
      <c r="GQ65" s="34"/>
      <c r="GR65" s="35"/>
      <c r="GS65" s="35"/>
      <c r="GT65" s="35"/>
      <c r="GU65" s="35"/>
      <c r="GV65" s="36"/>
      <c r="GW65" s="14" t="str">
        <f t="shared" si="158"/>
        <v/>
      </c>
      <c r="GX65" s="15" t="str">
        <f t="shared" si="159"/>
        <v/>
      </c>
      <c r="GY65" s="15" t="str">
        <f t="shared" si="160"/>
        <v/>
      </c>
      <c r="GZ65" s="15" t="str">
        <f t="shared" si="161"/>
        <v/>
      </c>
      <c r="HA65" s="15" t="str">
        <f t="shared" si="162"/>
        <v/>
      </c>
      <c r="HB65" s="16" t="str">
        <f t="shared" si="163"/>
        <v/>
      </c>
      <c r="HC65" s="20" t="str">
        <f t="shared" si="164"/>
        <v/>
      </c>
      <c r="HD65" s="21" t="str">
        <f t="shared" si="165"/>
        <v/>
      </c>
      <c r="HG65" s="12">
        <f t="shared" si="166"/>
        <v>0</v>
      </c>
      <c r="HH65" s="13" t="str">
        <f t="shared" si="167"/>
        <v/>
      </c>
      <c r="HI65" s="2" t="str">
        <f t="shared" si="168"/>
        <v/>
      </c>
      <c r="HJ65" s="2" t="str">
        <f t="shared" si="169"/>
        <v/>
      </c>
      <c r="HK65" s="2"/>
      <c r="HL65" s="2"/>
      <c r="HM65" s="2"/>
      <c r="HN65" s="2"/>
    </row>
    <row r="66" spans="1:222" x14ac:dyDescent="0.25">
      <c r="A66" s="12"/>
      <c r="B66" s="33"/>
      <c r="C66" s="34"/>
      <c r="D66" s="35"/>
      <c r="E66" s="35"/>
      <c r="F66" s="35"/>
      <c r="G66" s="35"/>
      <c r="H66" s="36"/>
      <c r="I66" s="14" t="str">
        <f t="shared" si="92"/>
        <v/>
      </c>
      <c r="J66" s="15" t="str">
        <f t="shared" si="92"/>
        <v/>
      </c>
      <c r="K66" s="15" t="str">
        <f t="shared" si="92"/>
        <v/>
      </c>
      <c r="L66" s="15" t="str">
        <f t="shared" si="7"/>
        <v/>
      </c>
      <c r="M66" s="15" t="str">
        <f t="shared" si="7"/>
        <v/>
      </c>
      <c r="N66" s="16" t="str">
        <f t="shared" si="7"/>
        <v/>
      </c>
      <c r="O66" s="20" t="str">
        <f t="shared" si="93"/>
        <v/>
      </c>
      <c r="P66" s="21" t="str">
        <f t="shared" si="94"/>
        <v/>
      </c>
      <c r="S66" s="12">
        <f t="shared" si="95"/>
        <v>0</v>
      </c>
      <c r="T66" s="13" t="str">
        <f t="shared" si="96"/>
        <v/>
      </c>
      <c r="U66" s="2" t="str">
        <f t="shared" si="96"/>
        <v/>
      </c>
      <c r="V66" s="2" t="str">
        <f t="shared" si="97"/>
        <v/>
      </c>
      <c r="W66" s="2"/>
      <c r="X66" s="2"/>
      <c r="Y66" s="2"/>
      <c r="Z66" s="2"/>
      <c r="AC66" s="12"/>
      <c r="AD66" s="33"/>
      <c r="AE66" s="34"/>
      <c r="AF66" s="35"/>
      <c r="AG66" s="35"/>
      <c r="AH66" s="35"/>
      <c r="AI66" s="35"/>
      <c r="AJ66" s="36"/>
      <c r="AK66" s="14" t="str">
        <f t="shared" si="8"/>
        <v/>
      </c>
      <c r="AL66" s="15" t="str">
        <f t="shared" si="9"/>
        <v/>
      </c>
      <c r="AM66" s="15" t="str">
        <f t="shared" si="10"/>
        <v/>
      </c>
      <c r="AN66" s="15" t="str">
        <f t="shared" si="11"/>
        <v/>
      </c>
      <c r="AO66" s="15" t="str">
        <f t="shared" si="12"/>
        <v/>
      </c>
      <c r="AP66" s="16" t="str">
        <f t="shared" si="13"/>
        <v/>
      </c>
      <c r="AQ66" s="20" t="str">
        <f t="shared" si="14"/>
        <v/>
      </c>
      <c r="AR66" s="21" t="str">
        <f t="shared" si="15"/>
        <v/>
      </c>
      <c r="AU66" s="12">
        <f t="shared" si="16"/>
        <v>0</v>
      </c>
      <c r="AV66" s="13" t="str">
        <f t="shared" si="17"/>
        <v/>
      </c>
      <c r="AW66" s="2" t="str">
        <f t="shared" si="18"/>
        <v/>
      </c>
      <c r="AX66" s="2" t="str">
        <f t="shared" si="19"/>
        <v/>
      </c>
      <c r="AY66" s="2"/>
      <c r="AZ66" s="2"/>
      <c r="BA66" s="2"/>
      <c r="BB66" s="2"/>
      <c r="BE66" s="12"/>
      <c r="BF66" s="33"/>
      <c r="BG66" s="34"/>
      <c r="BH66" s="35"/>
      <c r="BI66" s="35"/>
      <c r="BJ66" s="35"/>
      <c r="BK66" s="35"/>
      <c r="BL66" s="36"/>
      <c r="BM66" s="14" t="str">
        <f t="shared" si="98"/>
        <v/>
      </c>
      <c r="BN66" s="15" t="str">
        <f t="shared" si="99"/>
        <v/>
      </c>
      <c r="BO66" s="15" t="str">
        <f t="shared" si="100"/>
        <v/>
      </c>
      <c r="BP66" s="15" t="str">
        <f t="shared" si="101"/>
        <v/>
      </c>
      <c r="BQ66" s="15" t="str">
        <f t="shared" si="102"/>
        <v/>
      </c>
      <c r="BR66" s="16" t="str">
        <f t="shared" si="103"/>
        <v/>
      </c>
      <c r="BS66" s="20" t="str">
        <f t="shared" si="104"/>
        <v/>
      </c>
      <c r="BT66" s="21" t="str">
        <f t="shared" si="105"/>
        <v/>
      </c>
      <c r="BW66" s="12">
        <f t="shared" si="106"/>
        <v>0</v>
      </c>
      <c r="BX66" s="13" t="str">
        <f t="shared" si="107"/>
        <v/>
      </c>
      <c r="BY66" s="2" t="str">
        <f t="shared" si="108"/>
        <v/>
      </c>
      <c r="BZ66" s="2" t="str">
        <f t="shared" si="109"/>
        <v/>
      </c>
      <c r="CA66" s="2"/>
      <c r="CB66" s="2"/>
      <c r="CC66" s="2"/>
      <c r="CD66" s="2"/>
      <c r="CG66" s="12"/>
      <c r="CH66" s="33"/>
      <c r="CI66" s="34"/>
      <c r="CJ66" s="35"/>
      <c r="CK66" s="35"/>
      <c r="CL66" s="35"/>
      <c r="CM66" s="35"/>
      <c r="CN66" s="36"/>
      <c r="CO66" s="14" t="str">
        <f t="shared" si="110"/>
        <v/>
      </c>
      <c r="CP66" s="15" t="str">
        <f t="shared" si="111"/>
        <v/>
      </c>
      <c r="CQ66" s="15" t="str">
        <f t="shared" si="112"/>
        <v/>
      </c>
      <c r="CR66" s="15" t="str">
        <f t="shared" si="113"/>
        <v/>
      </c>
      <c r="CS66" s="15" t="str">
        <f t="shared" si="114"/>
        <v/>
      </c>
      <c r="CT66" s="16" t="str">
        <f t="shared" si="115"/>
        <v/>
      </c>
      <c r="CU66" s="20" t="str">
        <f t="shared" si="116"/>
        <v/>
      </c>
      <c r="CV66" s="21" t="str">
        <f t="shared" si="117"/>
        <v/>
      </c>
      <c r="CY66" s="12">
        <f t="shared" si="118"/>
        <v>0</v>
      </c>
      <c r="CZ66" s="13" t="str">
        <f t="shared" si="119"/>
        <v/>
      </c>
      <c r="DA66" s="2" t="str">
        <f t="shared" si="120"/>
        <v/>
      </c>
      <c r="DB66" s="2" t="str">
        <f t="shared" si="121"/>
        <v/>
      </c>
      <c r="DC66" s="2"/>
      <c r="DD66" s="2"/>
      <c r="DE66" s="2"/>
      <c r="DF66" s="2"/>
      <c r="DI66" s="12"/>
      <c r="DJ66" s="33"/>
      <c r="DK66" s="34"/>
      <c r="DL66" s="35"/>
      <c r="DM66" s="35"/>
      <c r="DN66" s="35"/>
      <c r="DO66" s="35"/>
      <c r="DP66" s="36"/>
      <c r="DQ66" s="14" t="str">
        <f t="shared" si="122"/>
        <v/>
      </c>
      <c r="DR66" s="15" t="str">
        <f t="shared" si="123"/>
        <v/>
      </c>
      <c r="DS66" s="15" t="str">
        <f t="shared" si="124"/>
        <v/>
      </c>
      <c r="DT66" s="15" t="str">
        <f t="shared" si="125"/>
        <v/>
      </c>
      <c r="DU66" s="15" t="str">
        <f t="shared" si="126"/>
        <v/>
      </c>
      <c r="DV66" s="16" t="str">
        <f t="shared" si="127"/>
        <v/>
      </c>
      <c r="DW66" s="20" t="str">
        <f t="shared" si="128"/>
        <v/>
      </c>
      <c r="DX66" s="21" t="str">
        <f t="shared" si="129"/>
        <v/>
      </c>
      <c r="EA66" s="12">
        <f t="shared" si="130"/>
        <v>0</v>
      </c>
      <c r="EB66" s="13" t="str">
        <f t="shared" si="131"/>
        <v/>
      </c>
      <c r="EC66" s="2" t="str">
        <f t="shared" si="132"/>
        <v/>
      </c>
      <c r="ED66" s="2" t="str">
        <f t="shared" si="133"/>
        <v/>
      </c>
      <c r="EE66" s="2"/>
      <c r="EF66" s="2"/>
      <c r="EG66" s="2"/>
      <c r="EH66" s="2"/>
      <c r="EK66" s="12"/>
      <c r="EL66" s="33"/>
      <c r="EM66" s="34"/>
      <c r="EN66" s="35"/>
      <c r="EO66" s="35"/>
      <c r="EP66" s="35"/>
      <c r="EQ66" s="35"/>
      <c r="ER66" s="36"/>
      <c r="ES66" s="14" t="str">
        <f t="shared" si="134"/>
        <v/>
      </c>
      <c r="ET66" s="15" t="str">
        <f t="shared" si="135"/>
        <v/>
      </c>
      <c r="EU66" s="15" t="str">
        <f t="shared" si="136"/>
        <v/>
      </c>
      <c r="EV66" s="15" t="str">
        <f t="shared" si="137"/>
        <v/>
      </c>
      <c r="EW66" s="15" t="str">
        <f t="shared" si="138"/>
        <v/>
      </c>
      <c r="EX66" s="16" t="str">
        <f t="shared" si="139"/>
        <v/>
      </c>
      <c r="EY66" s="20" t="str">
        <f t="shared" si="140"/>
        <v/>
      </c>
      <c r="EZ66" s="21" t="str">
        <f t="shared" si="141"/>
        <v/>
      </c>
      <c r="FC66" s="12">
        <f t="shared" si="142"/>
        <v>0</v>
      </c>
      <c r="FD66" s="13" t="str">
        <f t="shared" si="143"/>
        <v/>
      </c>
      <c r="FE66" s="2" t="str">
        <f t="shared" si="144"/>
        <v/>
      </c>
      <c r="FF66" s="2" t="str">
        <f t="shared" si="145"/>
        <v/>
      </c>
      <c r="FG66" s="2"/>
      <c r="FH66" s="2"/>
      <c r="FI66" s="2"/>
      <c r="FJ66" s="2"/>
      <c r="FM66" s="12"/>
      <c r="FN66" s="33"/>
      <c r="FO66" s="34"/>
      <c r="FP66" s="35"/>
      <c r="FQ66" s="35"/>
      <c r="FR66" s="35"/>
      <c r="FS66" s="35"/>
      <c r="FT66" s="36"/>
      <c r="FU66" s="14" t="str">
        <f t="shared" si="146"/>
        <v/>
      </c>
      <c r="FV66" s="15" t="str">
        <f t="shared" si="147"/>
        <v/>
      </c>
      <c r="FW66" s="15" t="str">
        <f t="shared" si="148"/>
        <v/>
      </c>
      <c r="FX66" s="15" t="str">
        <f t="shared" si="149"/>
        <v/>
      </c>
      <c r="FY66" s="15" t="str">
        <f t="shared" si="150"/>
        <v/>
      </c>
      <c r="FZ66" s="16" t="str">
        <f t="shared" si="151"/>
        <v/>
      </c>
      <c r="GA66" s="20" t="str">
        <f t="shared" si="152"/>
        <v/>
      </c>
      <c r="GB66" s="21" t="str">
        <f t="shared" si="153"/>
        <v/>
      </c>
      <c r="GE66" s="12">
        <f t="shared" si="154"/>
        <v>0</v>
      </c>
      <c r="GF66" s="13" t="str">
        <f t="shared" si="155"/>
        <v/>
      </c>
      <c r="GG66" s="2" t="str">
        <f t="shared" si="156"/>
        <v/>
      </c>
      <c r="GH66" s="2" t="str">
        <f t="shared" si="157"/>
        <v/>
      </c>
      <c r="GI66" s="2"/>
      <c r="GJ66" s="2"/>
      <c r="GK66" s="2"/>
      <c r="GL66" s="2"/>
      <c r="GO66" s="12"/>
      <c r="GP66" s="33"/>
      <c r="GQ66" s="34"/>
      <c r="GR66" s="35"/>
      <c r="GS66" s="35"/>
      <c r="GT66" s="35"/>
      <c r="GU66" s="35"/>
      <c r="GV66" s="36"/>
      <c r="GW66" s="14" t="str">
        <f t="shared" si="158"/>
        <v/>
      </c>
      <c r="GX66" s="15" t="str">
        <f t="shared" si="159"/>
        <v/>
      </c>
      <c r="GY66" s="15" t="str">
        <f t="shared" si="160"/>
        <v/>
      </c>
      <c r="GZ66" s="15" t="str">
        <f t="shared" si="161"/>
        <v/>
      </c>
      <c r="HA66" s="15" t="str">
        <f t="shared" si="162"/>
        <v/>
      </c>
      <c r="HB66" s="16" t="str">
        <f t="shared" si="163"/>
        <v/>
      </c>
      <c r="HC66" s="20" t="str">
        <f t="shared" si="164"/>
        <v/>
      </c>
      <c r="HD66" s="21" t="str">
        <f t="shared" si="165"/>
        <v/>
      </c>
      <c r="HG66" s="12">
        <f t="shared" si="166"/>
        <v>0</v>
      </c>
      <c r="HH66" s="13" t="str">
        <f t="shared" si="167"/>
        <v/>
      </c>
      <c r="HI66" s="2" t="str">
        <f t="shared" si="168"/>
        <v/>
      </c>
      <c r="HJ66" s="2" t="str">
        <f t="shared" si="169"/>
        <v/>
      </c>
      <c r="HK66" s="2"/>
      <c r="HL66" s="2"/>
      <c r="HM66" s="2"/>
      <c r="HN66" s="2"/>
    </row>
    <row r="67" spans="1:222" x14ac:dyDescent="0.25">
      <c r="A67" s="12"/>
      <c r="B67" s="33"/>
      <c r="C67" s="34"/>
      <c r="D67" s="35"/>
      <c r="E67" s="35"/>
      <c r="F67" s="35"/>
      <c r="G67" s="35"/>
      <c r="H67" s="36"/>
      <c r="I67" s="14" t="str">
        <f t="shared" si="92"/>
        <v/>
      </c>
      <c r="J67" s="15" t="str">
        <f t="shared" si="92"/>
        <v/>
      </c>
      <c r="K67" s="15" t="str">
        <f t="shared" si="92"/>
        <v/>
      </c>
      <c r="L67" s="15" t="str">
        <f t="shared" si="7"/>
        <v/>
      </c>
      <c r="M67" s="15" t="str">
        <f t="shared" si="7"/>
        <v/>
      </c>
      <c r="N67" s="16" t="str">
        <f t="shared" si="7"/>
        <v/>
      </c>
      <c r="O67" s="20" t="str">
        <f t="shared" si="93"/>
        <v/>
      </c>
      <c r="P67" s="21" t="str">
        <f t="shared" si="94"/>
        <v/>
      </c>
      <c r="S67" s="12">
        <f t="shared" si="95"/>
        <v>0</v>
      </c>
      <c r="T67" s="13" t="str">
        <f t="shared" si="96"/>
        <v/>
      </c>
      <c r="U67" s="2" t="str">
        <f t="shared" si="96"/>
        <v/>
      </c>
      <c r="V67" s="2" t="str">
        <f t="shared" si="97"/>
        <v/>
      </c>
      <c r="W67" s="2"/>
      <c r="X67" s="2"/>
      <c r="Y67" s="2"/>
      <c r="Z67" s="2"/>
      <c r="AC67" s="12"/>
      <c r="AD67" s="33"/>
      <c r="AE67" s="34"/>
      <c r="AF67" s="35"/>
      <c r="AG67" s="35"/>
      <c r="AH67" s="35"/>
      <c r="AI67" s="35"/>
      <c r="AJ67" s="36"/>
      <c r="AK67" s="14" t="str">
        <f t="shared" si="8"/>
        <v/>
      </c>
      <c r="AL67" s="15" t="str">
        <f t="shared" si="9"/>
        <v/>
      </c>
      <c r="AM67" s="15" t="str">
        <f t="shared" si="10"/>
        <v/>
      </c>
      <c r="AN67" s="15" t="str">
        <f t="shared" si="11"/>
        <v/>
      </c>
      <c r="AO67" s="15" t="str">
        <f t="shared" si="12"/>
        <v/>
      </c>
      <c r="AP67" s="16" t="str">
        <f t="shared" si="13"/>
        <v/>
      </c>
      <c r="AQ67" s="20" t="str">
        <f t="shared" si="14"/>
        <v/>
      </c>
      <c r="AR67" s="21" t="str">
        <f t="shared" si="15"/>
        <v/>
      </c>
      <c r="AU67" s="12">
        <f t="shared" si="16"/>
        <v>0</v>
      </c>
      <c r="AV67" s="13" t="str">
        <f t="shared" si="17"/>
        <v/>
      </c>
      <c r="AW67" s="2" t="str">
        <f t="shared" si="18"/>
        <v/>
      </c>
      <c r="AX67" s="2" t="str">
        <f t="shared" si="19"/>
        <v/>
      </c>
      <c r="AY67" s="2"/>
      <c r="AZ67" s="2"/>
      <c r="BA67" s="2"/>
      <c r="BB67" s="2"/>
      <c r="BE67" s="12"/>
      <c r="BF67" s="33"/>
      <c r="BG67" s="34"/>
      <c r="BH67" s="35"/>
      <c r="BI67" s="35"/>
      <c r="BJ67" s="35"/>
      <c r="BK67" s="35"/>
      <c r="BL67" s="36"/>
      <c r="BM67" s="14" t="str">
        <f t="shared" si="98"/>
        <v/>
      </c>
      <c r="BN67" s="15" t="str">
        <f t="shared" si="99"/>
        <v/>
      </c>
      <c r="BO67" s="15" t="str">
        <f t="shared" si="100"/>
        <v/>
      </c>
      <c r="BP67" s="15" t="str">
        <f t="shared" si="101"/>
        <v/>
      </c>
      <c r="BQ67" s="15" t="str">
        <f t="shared" si="102"/>
        <v/>
      </c>
      <c r="BR67" s="16" t="str">
        <f t="shared" si="103"/>
        <v/>
      </c>
      <c r="BS67" s="20" t="str">
        <f t="shared" si="104"/>
        <v/>
      </c>
      <c r="BT67" s="21" t="str">
        <f t="shared" si="105"/>
        <v/>
      </c>
      <c r="BW67" s="12">
        <f t="shared" si="106"/>
        <v>0</v>
      </c>
      <c r="BX67" s="13" t="str">
        <f t="shared" si="107"/>
        <v/>
      </c>
      <c r="BY67" s="2" t="str">
        <f t="shared" si="108"/>
        <v/>
      </c>
      <c r="BZ67" s="2" t="str">
        <f t="shared" si="109"/>
        <v/>
      </c>
      <c r="CA67" s="2"/>
      <c r="CB67" s="2"/>
      <c r="CC67" s="2"/>
      <c r="CD67" s="2"/>
      <c r="CG67" s="12"/>
      <c r="CH67" s="33"/>
      <c r="CI67" s="34"/>
      <c r="CJ67" s="35"/>
      <c r="CK67" s="35"/>
      <c r="CL67" s="35"/>
      <c r="CM67" s="35"/>
      <c r="CN67" s="36"/>
      <c r="CO67" s="14" t="str">
        <f t="shared" si="110"/>
        <v/>
      </c>
      <c r="CP67" s="15" t="str">
        <f t="shared" si="111"/>
        <v/>
      </c>
      <c r="CQ67" s="15" t="str">
        <f t="shared" si="112"/>
        <v/>
      </c>
      <c r="CR67" s="15" t="str">
        <f t="shared" si="113"/>
        <v/>
      </c>
      <c r="CS67" s="15" t="str">
        <f t="shared" si="114"/>
        <v/>
      </c>
      <c r="CT67" s="16" t="str">
        <f t="shared" si="115"/>
        <v/>
      </c>
      <c r="CU67" s="20" t="str">
        <f t="shared" si="116"/>
        <v/>
      </c>
      <c r="CV67" s="21" t="str">
        <f t="shared" si="117"/>
        <v/>
      </c>
      <c r="CY67" s="12">
        <f t="shared" si="118"/>
        <v>0</v>
      </c>
      <c r="CZ67" s="13" t="str">
        <f t="shared" si="119"/>
        <v/>
      </c>
      <c r="DA67" s="2" t="str">
        <f t="shared" si="120"/>
        <v/>
      </c>
      <c r="DB67" s="2" t="str">
        <f t="shared" si="121"/>
        <v/>
      </c>
      <c r="DC67" s="2"/>
      <c r="DD67" s="2"/>
      <c r="DE67" s="2"/>
      <c r="DF67" s="2"/>
      <c r="DI67" s="12"/>
      <c r="DJ67" s="33"/>
      <c r="DK67" s="34"/>
      <c r="DL67" s="35"/>
      <c r="DM67" s="35"/>
      <c r="DN67" s="35"/>
      <c r="DO67" s="35"/>
      <c r="DP67" s="36"/>
      <c r="DQ67" s="14" t="str">
        <f t="shared" si="122"/>
        <v/>
      </c>
      <c r="DR67" s="15" t="str">
        <f t="shared" si="123"/>
        <v/>
      </c>
      <c r="DS67" s="15" t="str">
        <f t="shared" si="124"/>
        <v/>
      </c>
      <c r="DT67" s="15" t="str">
        <f t="shared" si="125"/>
        <v/>
      </c>
      <c r="DU67" s="15" t="str">
        <f t="shared" si="126"/>
        <v/>
      </c>
      <c r="DV67" s="16" t="str">
        <f t="shared" si="127"/>
        <v/>
      </c>
      <c r="DW67" s="20" t="str">
        <f t="shared" si="128"/>
        <v/>
      </c>
      <c r="DX67" s="21" t="str">
        <f t="shared" si="129"/>
        <v/>
      </c>
      <c r="EA67" s="12">
        <f t="shared" si="130"/>
        <v>0</v>
      </c>
      <c r="EB67" s="13" t="str">
        <f t="shared" si="131"/>
        <v/>
      </c>
      <c r="EC67" s="2" t="str">
        <f t="shared" si="132"/>
        <v/>
      </c>
      <c r="ED67" s="2" t="str">
        <f t="shared" si="133"/>
        <v/>
      </c>
      <c r="EE67" s="2"/>
      <c r="EF67" s="2"/>
      <c r="EG67" s="2"/>
      <c r="EH67" s="2"/>
      <c r="EK67" s="12"/>
      <c r="EL67" s="33"/>
      <c r="EM67" s="34"/>
      <c r="EN67" s="35"/>
      <c r="EO67" s="35"/>
      <c r="EP67" s="35"/>
      <c r="EQ67" s="35"/>
      <c r="ER67" s="36"/>
      <c r="ES67" s="14" t="str">
        <f t="shared" si="134"/>
        <v/>
      </c>
      <c r="ET67" s="15" t="str">
        <f t="shared" si="135"/>
        <v/>
      </c>
      <c r="EU67" s="15" t="str">
        <f t="shared" si="136"/>
        <v/>
      </c>
      <c r="EV67" s="15" t="str">
        <f t="shared" si="137"/>
        <v/>
      </c>
      <c r="EW67" s="15" t="str">
        <f t="shared" si="138"/>
        <v/>
      </c>
      <c r="EX67" s="16" t="str">
        <f t="shared" si="139"/>
        <v/>
      </c>
      <c r="EY67" s="20" t="str">
        <f t="shared" si="140"/>
        <v/>
      </c>
      <c r="EZ67" s="21" t="str">
        <f t="shared" si="141"/>
        <v/>
      </c>
      <c r="FC67" s="12">
        <f t="shared" si="142"/>
        <v>0</v>
      </c>
      <c r="FD67" s="13" t="str">
        <f t="shared" si="143"/>
        <v/>
      </c>
      <c r="FE67" s="2" t="str">
        <f t="shared" si="144"/>
        <v/>
      </c>
      <c r="FF67" s="2" t="str">
        <f t="shared" si="145"/>
        <v/>
      </c>
      <c r="FG67" s="2"/>
      <c r="FH67" s="2"/>
      <c r="FI67" s="2"/>
      <c r="FJ67" s="2"/>
      <c r="FM67" s="12"/>
      <c r="FN67" s="33"/>
      <c r="FO67" s="34"/>
      <c r="FP67" s="35"/>
      <c r="FQ67" s="35"/>
      <c r="FR67" s="35"/>
      <c r="FS67" s="35"/>
      <c r="FT67" s="36"/>
      <c r="FU67" s="14" t="str">
        <f t="shared" si="146"/>
        <v/>
      </c>
      <c r="FV67" s="15" t="str">
        <f t="shared" si="147"/>
        <v/>
      </c>
      <c r="FW67" s="15" t="str">
        <f t="shared" si="148"/>
        <v/>
      </c>
      <c r="FX67" s="15" t="str">
        <f t="shared" si="149"/>
        <v/>
      </c>
      <c r="FY67" s="15" t="str">
        <f t="shared" si="150"/>
        <v/>
      </c>
      <c r="FZ67" s="16" t="str">
        <f t="shared" si="151"/>
        <v/>
      </c>
      <c r="GA67" s="20" t="str">
        <f t="shared" si="152"/>
        <v/>
      </c>
      <c r="GB67" s="21" t="str">
        <f t="shared" si="153"/>
        <v/>
      </c>
      <c r="GE67" s="12">
        <f t="shared" si="154"/>
        <v>0</v>
      </c>
      <c r="GF67" s="13" t="str">
        <f t="shared" si="155"/>
        <v/>
      </c>
      <c r="GG67" s="2" t="str">
        <f t="shared" si="156"/>
        <v/>
      </c>
      <c r="GH67" s="2" t="str">
        <f t="shared" si="157"/>
        <v/>
      </c>
      <c r="GI67" s="2"/>
      <c r="GJ67" s="2"/>
      <c r="GK67" s="2"/>
      <c r="GL67" s="2"/>
      <c r="GO67" s="12"/>
      <c r="GP67" s="33"/>
      <c r="GQ67" s="34"/>
      <c r="GR67" s="35"/>
      <c r="GS67" s="35"/>
      <c r="GT67" s="35"/>
      <c r="GU67" s="35"/>
      <c r="GV67" s="36"/>
      <c r="GW67" s="14" t="str">
        <f t="shared" si="158"/>
        <v/>
      </c>
      <c r="GX67" s="15" t="str">
        <f t="shared" si="159"/>
        <v/>
      </c>
      <c r="GY67" s="15" t="str">
        <f t="shared" si="160"/>
        <v/>
      </c>
      <c r="GZ67" s="15" t="str">
        <f t="shared" si="161"/>
        <v/>
      </c>
      <c r="HA67" s="15" t="str">
        <f t="shared" si="162"/>
        <v/>
      </c>
      <c r="HB67" s="16" t="str">
        <f t="shared" si="163"/>
        <v/>
      </c>
      <c r="HC67" s="20" t="str">
        <f t="shared" si="164"/>
        <v/>
      </c>
      <c r="HD67" s="21" t="str">
        <f t="shared" si="165"/>
        <v/>
      </c>
      <c r="HG67" s="12">
        <f t="shared" si="166"/>
        <v>0</v>
      </c>
      <c r="HH67" s="13" t="str">
        <f t="shared" si="167"/>
        <v/>
      </c>
      <c r="HI67" s="2" t="str">
        <f t="shared" si="168"/>
        <v/>
      </c>
      <c r="HJ67" s="2" t="str">
        <f t="shared" si="169"/>
        <v/>
      </c>
      <c r="HK67" s="2"/>
      <c r="HL67" s="2"/>
      <c r="HM67" s="2"/>
      <c r="HN67" s="2"/>
    </row>
    <row r="68" spans="1:222" x14ac:dyDescent="0.25">
      <c r="A68" s="12"/>
      <c r="B68" s="33"/>
      <c r="C68" s="34"/>
      <c r="D68" s="35"/>
      <c r="E68" s="35"/>
      <c r="F68" s="35"/>
      <c r="G68" s="35"/>
      <c r="H68" s="36"/>
      <c r="I68" s="14" t="str">
        <f t="shared" si="92"/>
        <v/>
      </c>
      <c r="J68" s="15" t="str">
        <f t="shared" si="92"/>
        <v/>
      </c>
      <c r="K68" s="15" t="str">
        <f t="shared" si="92"/>
        <v/>
      </c>
      <c r="L68" s="15" t="str">
        <f t="shared" si="7"/>
        <v/>
      </c>
      <c r="M68" s="15" t="str">
        <f t="shared" si="7"/>
        <v/>
      </c>
      <c r="N68" s="16" t="str">
        <f t="shared" si="7"/>
        <v/>
      </c>
      <c r="O68" s="20" t="str">
        <f t="shared" si="93"/>
        <v/>
      </c>
      <c r="P68" s="21" t="str">
        <f t="shared" si="94"/>
        <v/>
      </c>
      <c r="S68" s="12">
        <f t="shared" si="95"/>
        <v>0</v>
      </c>
      <c r="T68" s="13" t="str">
        <f t="shared" si="96"/>
        <v/>
      </c>
      <c r="U68" s="2" t="str">
        <f t="shared" si="96"/>
        <v/>
      </c>
      <c r="V68" s="2" t="str">
        <f t="shared" si="97"/>
        <v/>
      </c>
      <c r="W68" s="2"/>
      <c r="X68" s="2"/>
      <c r="Y68" s="2"/>
      <c r="Z68" s="2"/>
      <c r="AC68" s="12"/>
      <c r="AD68" s="33"/>
      <c r="AE68" s="34"/>
      <c r="AF68" s="35"/>
      <c r="AG68" s="35"/>
      <c r="AH68" s="35"/>
      <c r="AI68" s="35"/>
      <c r="AJ68" s="36"/>
      <c r="AK68" s="14" t="str">
        <f t="shared" si="8"/>
        <v/>
      </c>
      <c r="AL68" s="15" t="str">
        <f t="shared" si="9"/>
        <v/>
      </c>
      <c r="AM68" s="15" t="str">
        <f t="shared" si="10"/>
        <v/>
      </c>
      <c r="AN68" s="15" t="str">
        <f t="shared" si="11"/>
        <v/>
      </c>
      <c r="AO68" s="15" t="str">
        <f t="shared" si="12"/>
        <v/>
      </c>
      <c r="AP68" s="16" t="str">
        <f t="shared" si="13"/>
        <v/>
      </c>
      <c r="AQ68" s="20" t="str">
        <f t="shared" si="14"/>
        <v/>
      </c>
      <c r="AR68" s="21" t="str">
        <f t="shared" si="15"/>
        <v/>
      </c>
      <c r="AU68" s="12">
        <f t="shared" si="16"/>
        <v>0</v>
      </c>
      <c r="AV68" s="13" t="str">
        <f t="shared" si="17"/>
        <v/>
      </c>
      <c r="AW68" s="2" t="str">
        <f t="shared" si="18"/>
        <v/>
      </c>
      <c r="AX68" s="2" t="str">
        <f t="shared" si="19"/>
        <v/>
      </c>
      <c r="AY68" s="2"/>
      <c r="AZ68" s="2"/>
      <c r="BA68" s="2"/>
      <c r="BB68" s="2"/>
      <c r="BE68" s="12"/>
      <c r="BF68" s="33"/>
      <c r="BG68" s="34"/>
      <c r="BH68" s="35"/>
      <c r="BI68" s="35"/>
      <c r="BJ68" s="35"/>
      <c r="BK68" s="35"/>
      <c r="BL68" s="36"/>
      <c r="BM68" s="14" t="str">
        <f t="shared" si="98"/>
        <v/>
      </c>
      <c r="BN68" s="15" t="str">
        <f t="shared" si="99"/>
        <v/>
      </c>
      <c r="BO68" s="15" t="str">
        <f t="shared" si="100"/>
        <v/>
      </c>
      <c r="BP68" s="15" t="str">
        <f t="shared" si="101"/>
        <v/>
      </c>
      <c r="BQ68" s="15" t="str">
        <f t="shared" si="102"/>
        <v/>
      </c>
      <c r="BR68" s="16" t="str">
        <f t="shared" si="103"/>
        <v/>
      </c>
      <c r="BS68" s="20" t="str">
        <f t="shared" si="104"/>
        <v/>
      </c>
      <c r="BT68" s="21" t="str">
        <f t="shared" si="105"/>
        <v/>
      </c>
      <c r="BW68" s="12">
        <f t="shared" si="106"/>
        <v>0</v>
      </c>
      <c r="BX68" s="13" t="str">
        <f t="shared" si="107"/>
        <v/>
      </c>
      <c r="BY68" s="2" t="str">
        <f t="shared" si="108"/>
        <v/>
      </c>
      <c r="BZ68" s="2" t="str">
        <f t="shared" si="109"/>
        <v/>
      </c>
      <c r="CA68" s="2"/>
      <c r="CB68" s="2"/>
      <c r="CC68" s="2"/>
      <c r="CD68" s="2"/>
      <c r="CG68" s="12"/>
      <c r="CH68" s="33"/>
      <c r="CI68" s="34"/>
      <c r="CJ68" s="35"/>
      <c r="CK68" s="35"/>
      <c r="CL68" s="35"/>
      <c r="CM68" s="35"/>
      <c r="CN68" s="36"/>
      <c r="CO68" s="14" t="str">
        <f t="shared" si="110"/>
        <v/>
      </c>
      <c r="CP68" s="15" t="str">
        <f t="shared" si="111"/>
        <v/>
      </c>
      <c r="CQ68" s="15" t="str">
        <f t="shared" si="112"/>
        <v/>
      </c>
      <c r="CR68" s="15" t="str">
        <f t="shared" si="113"/>
        <v/>
      </c>
      <c r="CS68" s="15" t="str">
        <f t="shared" si="114"/>
        <v/>
      </c>
      <c r="CT68" s="16" t="str">
        <f t="shared" si="115"/>
        <v/>
      </c>
      <c r="CU68" s="20" t="str">
        <f t="shared" si="116"/>
        <v/>
      </c>
      <c r="CV68" s="21" t="str">
        <f t="shared" si="117"/>
        <v/>
      </c>
      <c r="CY68" s="12">
        <f t="shared" si="118"/>
        <v>0</v>
      </c>
      <c r="CZ68" s="13" t="str">
        <f t="shared" si="119"/>
        <v/>
      </c>
      <c r="DA68" s="2" t="str">
        <f t="shared" si="120"/>
        <v/>
      </c>
      <c r="DB68" s="2" t="str">
        <f t="shared" si="121"/>
        <v/>
      </c>
      <c r="DC68" s="2"/>
      <c r="DD68" s="2"/>
      <c r="DE68" s="2"/>
      <c r="DF68" s="2"/>
      <c r="DI68" s="12"/>
      <c r="DJ68" s="33"/>
      <c r="DK68" s="34"/>
      <c r="DL68" s="35"/>
      <c r="DM68" s="35"/>
      <c r="DN68" s="35"/>
      <c r="DO68" s="35"/>
      <c r="DP68" s="36"/>
      <c r="DQ68" s="14" t="str">
        <f t="shared" si="122"/>
        <v/>
      </c>
      <c r="DR68" s="15" t="str">
        <f t="shared" si="123"/>
        <v/>
      </c>
      <c r="DS68" s="15" t="str">
        <f t="shared" si="124"/>
        <v/>
      </c>
      <c r="DT68" s="15" t="str">
        <f t="shared" si="125"/>
        <v/>
      </c>
      <c r="DU68" s="15" t="str">
        <f t="shared" si="126"/>
        <v/>
      </c>
      <c r="DV68" s="16" t="str">
        <f t="shared" si="127"/>
        <v/>
      </c>
      <c r="DW68" s="20" t="str">
        <f t="shared" si="128"/>
        <v/>
      </c>
      <c r="DX68" s="21" t="str">
        <f t="shared" si="129"/>
        <v/>
      </c>
      <c r="EA68" s="12">
        <f t="shared" si="130"/>
        <v>0</v>
      </c>
      <c r="EB68" s="13" t="str">
        <f t="shared" si="131"/>
        <v/>
      </c>
      <c r="EC68" s="2" t="str">
        <f t="shared" si="132"/>
        <v/>
      </c>
      <c r="ED68" s="2" t="str">
        <f t="shared" si="133"/>
        <v/>
      </c>
      <c r="EE68" s="2"/>
      <c r="EF68" s="2"/>
      <c r="EG68" s="2"/>
      <c r="EH68" s="2"/>
      <c r="EK68" s="12"/>
      <c r="EL68" s="33"/>
      <c r="EM68" s="34"/>
      <c r="EN68" s="35"/>
      <c r="EO68" s="35"/>
      <c r="EP68" s="35"/>
      <c r="EQ68" s="35"/>
      <c r="ER68" s="36"/>
      <c r="ES68" s="14" t="str">
        <f t="shared" si="134"/>
        <v/>
      </c>
      <c r="ET68" s="15" t="str">
        <f t="shared" si="135"/>
        <v/>
      </c>
      <c r="EU68" s="15" t="str">
        <f t="shared" si="136"/>
        <v/>
      </c>
      <c r="EV68" s="15" t="str">
        <f t="shared" si="137"/>
        <v/>
      </c>
      <c r="EW68" s="15" t="str">
        <f t="shared" si="138"/>
        <v/>
      </c>
      <c r="EX68" s="16" t="str">
        <f t="shared" si="139"/>
        <v/>
      </c>
      <c r="EY68" s="20" t="str">
        <f t="shared" si="140"/>
        <v/>
      </c>
      <c r="EZ68" s="21" t="str">
        <f t="shared" si="141"/>
        <v/>
      </c>
      <c r="FC68" s="12">
        <f t="shared" si="142"/>
        <v>0</v>
      </c>
      <c r="FD68" s="13" t="str">
        <f t="shared" si="143"/>
        <v/>
      </c>
      <c r="FE68" s="2" t="str">
        <f t="shared" si="144"/>
        <v/>
      </c>
      <c r="FF68" s="2" t="str">
        <f t="shared" si="145"/>
        <v/>
      </c>
      <c r="FG68" s="2"/>
      <c r="FH68" s="2"/>
      <c r="FI68" s="2"/>
      <c r="FJ68" s="2"/>
      <c r="FM68" s="12"/>
      <c r="FN68" s="33"/>
      <c r="FO68" s="34"/>
      <c r="FP68" s="35"/>
      <c r="FQ68" s="35"/>
      <c r="FR68" s="35"/>
      <c r="FS68" s="35"/>
      <c r="FT68" s="36"/>
      <c r="FU68" s="14" t="str">
        <f t="shared" si="146"/>
        <v/>
      </c>
      <c r="FV68" s="15" t="str">
        <f t="shared" si="147"/>
        <v/>
      </c>
      <c r="FW68" s="15" t="str">
        <f t="shared" si="148"/>
        <v/>
      </c>
      <c r="FX68" s="15" t="str">
        <f t="shared" si="149"/>
        <v/>
      </c>
      <c r="FY68" s="15" t="str">
        <f t="shared" si="150"/>
        <v/>
      </c>
      <c r="FZ68" s="16" t="str">
        <f t="shared" si="151"/>
        <v/>
      </c>
      <c r="GA68" s="20" t="str">
        <f t="shared" si="152"/>
        <v/>
      </c>
      <c r="GB68" s="21" t="str">
        <f t="shared" si="153"/>
        <v/>
      </c>
      <c r="GE68" s="12">
        <f t="shared" si="154"/>
        <v>0</v>
      </c>
      <c r="GF68" s="13" t="str">
        <f t="shared" si="155"/>
        <v/>
      </c>
      <c r="GG68" s="2" t="str">
        <f t="shared" si="156"/>
        <v/>
      </c>
      <c r="GH68" s="2" t="str">
        <f t="shared" si="157"/>
        <v/>
      </c>
      <c r="GI68" s="2"/>
      <c r="GJ68" s="2"/>
      <c r="GK68" s="2"/>
      <c r="GL68" s="2"/>
      <c r="GO68" s="12"/>
      <c r="GP68" s="33"/>
      <c r="GQ68" s="34"/>
      <c r="GR68" s="35"/>
      <c r="GS68" s="35"/>
      <c r="GT68" s="35"/>
      <c r="GU68" s="35"/>
      <c r="GV68" s="36"/>
      <c r="GW68" s="14" t="str">
        <f t="shared" si="158"/>
        <v/>
      </c>
      <c r="GX68" s="15" t="str">
        <f t="shared" si="159"/>
        <v/>
      </c>
      <c r="GY68" s="15" t="str">
        <f t="shared" si="160"/>
        <v/>
      </c>
      <c r="GZ68" s="15" t="str">
        <f t="shared" si="161"/>
        <v/>
      </c>
      <c r="HA68" s="15" t="str">
        <f t="shared" si="162"/>
        <v/>
      </c>
      <c r="HB68" s="16" t="str">
        <f t="shared" si="163"/>
        <v/>
      </c>
      <c r="HC68" s="20" t="str">
        <f t="shared" si="164"/>
        <v/>
      </c>
      <c r="HD68" s="21" t="str">
        <f t="shared" si="165"/>
        <v/>
      </c>
      <c r="HG68" s="12">
        <f t="shared" si="166"/>
        <v>0</v>
      </c>
      <c r="HH68" s="13" t="str">
        <f t="shared" si="167"/>
        <v/>
      </c>
      <c r="HI68" s="2" t="str">
        <f t="shared" si="168"/>
        <v/>
      </c>
      <c r="HJ68" s="2" t="str">
        <f t="shared" si="169"/>
        <v/>
      </c>
      <c r="HK68" s="2"/>
      <c r="HL68" s="2"/>
      <c r="HM68" s="2"/>
      <c r="HN68" s="2"/>
    </row>
    <row r="69" spans="1:222" x14ac:dyDescent="0.25">
      <c r="A69" s="12"/>
      <c r="B69" s="33"/>
      <c r="C69" s="34"/>
      <c r="D69" s="35"/>
      <c r="E69" s="35"/>
      <c r="F69" s="35"/>
      <c r="G69" s="35"/>
      <c r="H69" s="36"/>
      <c r="I69" s="14" t="str">
        <f t="shared" si="92"/>
        <v/>
      </c>
      <c r="J69" s="15" t="str">
        <f t="shared" si="92"/>
        <v/>
      </c>
      <c r="K69" s="15" t="str">
        <f t="shared" si="92"/>
        <v/>
      </c>
      <c r="L69" s="15" t="str">
        <f t="shared" si="7"/>
        <v/>
      </c>
      <c r="M69" s="15" t="str">
        <f t="shared" si="7"/>
        <v/>
      </c>
      <c r="N69" s="16" t="str">
        <f t="shared" si="7"/>
        <v/>
      </c>
      <c r="O69" s="20" t="str">
        <f t="shared" si="93"/>
        <v/>
      </c>
      <c r="P69" s="21" t="str">
        <f t="shared" si="94"/>
        <v/>
      </c>
      <c r="S69" s="12">
        <f t="shared" si="95"/>
        <v>0</v>
      </c>
      <c r="T69" s="13" t="str">
        <f t="shared" si="96"/>
        <v/>
      </c>
      <c r="U69" s="2" t="str">
        <f t="shared" si="96"/>
        <v/>
      </c>
      <c r="V69" s="2" t="str">
        <f t="shared" si="97"/>
        <v/>
      </c>
      <c r="W69" s="2"/>
      <c r="X69" s="2"/>
      <c r="Y69" s="2"/>
      <c r="Z69" s="2"/>
      <c r="AC69" s="12"/>
      <c r="AD69" s="33"/>
      <c r="AE69" s="34"/>
      <c r="AF69" s="35"/>
      <c r="AG69" s="35"/>
      <c r="AH69" s="35"/>
      <c r="AI69" s="35"/>
      <c r="AJ69" s="36"/>
      <c r="AK69" s="14" t="str">
        <f t="shared" si="8"/>
        <v/>
      </c>
      <c r="AL69" s="15" t="str">
        <f t="shared" si="9"/>
        <v/>
      </c>
      <c r="AM69" s="15" t="str">
        <f t="shared" si="10"/>
        <v/>
      </c>
      <c r="AN69" s="15" t="str">
        <f t="shared" si="11"/>
        <v/>
      </c>
      <c r="AO69" s="15" t="str">
        <f t="shared" si="12"/>
        <v/>
      </c>
      <c r="AP69" s="16" t="str">
        <f t="shared" si="13"/>
        <v/>
      </c>
      <c r="AQ69" s="20" t="str">
        <f t="shared" si="14"/>
        <v/>
      </c>
      <c r="AR69" s="21" t="str">
        <f t="shared" si="15"/>
        <v/>
      </c>
      <c r="AU69" s="12">
        <f t="shared" si="16"/>
        <v>0</v>
      </c>
      <c r="AV69" s="13" t="str">
        <f t="shared" si="17"/>
        <v/>
      </c>
      <c r="AW69" s="2" t="str">
        <f t="shared" si="18"/>
        <v/>
      </c>
      <c r="AX69" s="2" t="str">
        <f t="shared" si="19"/>
        <v/>
      </c>
      <c r="AY69" s="2"/>
      <c r="AZ69" s="2"/>
      <c r="BA69" s="2"/>
      <c r="BB69" s="2"/>
      <c r="BE69" s="12"/>
      <c r="BF69" s="33"/>
      <c r="BG69" s="34"/>
      <c r="BH69" s="35"/>
      <c r="BI69" s="35"/>
      <c r="BJ69" s="35"/>
      <c r="BK69" s="35"/>
      <c r="BL69" s="36"/>
      <c r="BM69" s="14" t="str">
        <f t="shared" si="98"/>
        <v/>
      </c>
      <c r="BN69" s="15" t="str">
        <f t="shared" si="99"/>
        <v/>
      </c>
      <c r="BO69" s="15" t="str">
        <f t="shared" si="100"/>
        <v/>
      </c>
      <c r="BP69" s="15" t="str">
        <f t="shared" si="101"/>
        <v/>
      </c>
      <c r="BQ69" s="15" t="str">
        <f t="shared" si="102"/>
        <v/>
      </c>
      <c r="BR69" s="16" t="str">
        <f t="shared" si="103"/>
        <v/>
      </c>
      <c r="BS69" s="20" t="str">
        <f t="shared" si="104"/>
        <v/>
      </c>
      <c r="BT69" s="21" t="str">
        <f t="shared" si="105"/>
        <v/>
      </c>
      <c r="BW69" s="12">
        <f t="shared" si="106"/>
        <v>0</v>
      </c>
      <c r="BX69" s="13" t="str">
        <f t="shared" si="107"/>
        <v/>
      </c>
      <c r="BY69" s="2" t="str">
        <f t="shared" si="108"/>
        <v/>
      </c>
      <c r="BZ69" s="2" t="str">
        <f t="shared" si="109"/>
        <v/>
      </c>
      <c r="CA69" s="2"/>
      <c r="CB69" s="2"/>
      <c r="CC69" s="2"/>
      <c r="CD69" s="2"/>
      <c r="CG69" s="12"/>
      <c r="CH69" s="33"/>
      <c r="CI69" s="34"/>
      <c r="CJ69" s="35"/>
      <c r="CK69" s="35"/>
      <c r="CL69" s="35"/>
      <c r="CM69" s="35"/>
      <c r="CN69" s="36"/>
      <c r="CO69" s="14" t="str">
        <f t="shared" si="110"/>
        <v/>
      </c>
      <c r="CP69" s="15" t="str">
        <f t="shared" si="111"/>
        <v/>
      </c>
      <c r="CQ69" s="15" t="str">
        <f t="shared" si="112"/>
        <v/>
      </c>
      <c r="CR69" s="15" t="str">
        <f t="shared" si="113"/>
        <v/>
      </c>
      <c r="CS69" s="15" t="str">
        <f t="shared" si="114"/>
        <v/>
      </c>
      <c r="CT69" s="16" t="str">
        <f t="shared" si="115"/>
        <v/>
      </c>
      <c r="CU69" s="20" t="str">
        <f t="shared" si="116"/>
        <v/>
      </c>
      <c r="CV69" s="21" t="str">
        <f t="shared" si="117"/>
        <v/>
      </c>
      <c r="CY69" s="12">
        <f t="shared" si="118"/>
        <v>0</v>
      </c>
      <c r="CZ69" s="13" t="str">
        <f t="shared" si="119"/>
        <v/>
      </c>
      <c r="DA69" s="2" t="str">
        <f t="shared" si="120"/>
        <v/>
      </c>
      <c r="DB69" s="2" t="str">
        <f t="shared" si="121"/>
        <v/>
      </c>
      <c r="DC69" s="2"/>
      <c r="DD69" s="2"/>
      <c r="DE69" s="2"/>
      <c r="DF69" s="2"/>
      <c r="DI69" s="12"/>
      <c r="DJ69" s="33"/>
      <c r="DK69" s="34"/>
      <c r="DL69" s="35"/>
      <c r="DM69" s="35"/>
      <c r="DN69" s="35"/>
      <c r="DO69" s="35"/>
      <c r="DP69" s="36"/>
      <c r="DQ69" s="14" t="str">
        <f t="shared" si="122"/>
        <v/>
      </c>
      <c r="DR69" s="15" t="str">
        <f t="shared" si="123"/>
        <v/>
      </c>
      <c r="DS69" s="15" t="str">
        <f t="shared" si="124"/>
        <v/>
      </c>
      <c r="DT69" s="15" t="str">
        <f t="shared" si="125"/>
        <v/>
      </c>
      <c r="DU69" s="15" t="str">
        <f t="shared" si="126"/>
        <v/>
      </c>
      <c r="DV69" s="16" t="str">
        <f t="shared" si="127"/>
        <v/>
      </c>
      <c r="DW69" s="20" t="str">
        <f t="shared" si="128"/>
        <v/>
      </c>
      <c r="DX69" s="21" t="str">
        <f t="shared" si="129"/>
        <v/>
      </c>
      <c r="EA69" s="12">
        <f t="shared" si="130"/>
        <v>0</v>
      </c>
      <c r="EB69" s="13" t="str">
        <f t="shared" si="131"/>
        <v/>
      </c>
      <c r="EC69" s="2" t="str">
        <f t="shared" si="132"/>
        <v/>
      </c>
      <c r="ED69" s="2" t="str">
        <f t="shared" si="133"/>
        <v/>
      </c>
      <c r="EE69" s="2"/>
      <c r="EF69" s="2"/>
      <c r="EG69" s="2"/>
      <c r="EH69" s="2"/>
      <c r="EK69" s="12"/>
      <c r="EL69" s="33"/>
      <c r="EM69" s="34"/>
      <c r="EN69" s="35"/>
      <c r="EO69" s="35"/>
      <c r="EP69" s="35"/>
      <c r="EQ69" s="35"/>
      <c r="ER69" s="36"/>
      <c r="ES69" s="14" t="str">
        <f t="shared" si="134"/>
        <v/>
      </c>
      <c r="ET69" s="15" t="str">
        <f t="shared" si="135"/>
        <v/>
      </c>
      <c r="EU69" s="15" t="str">
        <f t="shared" si="136"/>
        <v/>
      </c>
      <c r="EV69" s="15" t="str">
        <f t="shared" si="137"/>
        <v/>
      </c>
      <c r="EW69" s="15" t="str">
        <f t="shared" si="138"/>
        <v/>
      </c>
      <c r="EX69" s="16" t="str">
        <f t="shared" si="139"/>
        <v/>
      </c>
      <c r="EY69" s="20" t="str">
        <f t="shared" si="140"/>
        <v/>
      </c>
      <c r="EZ69" s="21" t="str">
        <f t="shared" si="141"/>
        <v/>
      </c>
      <c r="FC69" s="12">
        <f t="shared" si="142"/>
        <v>0</v>
      </c>
      <c r="FD69" s="13" t="str">
        <f t="shared" si="143"/>
        <v/>
      </c>
      <c r="FE69" s="2" t="str">
        <f t="shared" si="144"/>
        <v/>
      </c>
      <c r="FF69" s="2" t="str">
        <f t="shared" si="145"/>
        <v/>
      </c>
      <c r="FG69" s="2"/>
      <c r="FH69" s="2"/>
      <c r="FI69" s="2"/>
      <c r="FJ69" s="2"/>
      <c r="FM69" s="12"/>
      <c r="FN69" s="33"/>
      <c r="FO69" s="34"/>
      <c r="FP69" s="35"/>
      <c r="FQ69" s="35"/>
      <c r="FR69" s="35"/>
      <c r="FS69" s="35"/>
      <c r="FT69" s="36"/>
      <c r="FU69" s="14" t="str">
        <f t="shared" si="146"/>
        <v/>
      </c>
      <c r="FV69" s="15" t="str">
        <f t="shared" si="147"/>
        <v/>
      </c>
      <c r="FW69" s="15" t="str">
        <f t="shared" si="148"/>
        <v/>
      </c>
      <c r="FX69" s="15" t="str">
        <f t="shared" si="149"/>
        <v/>
      </c>
      <c r="FY69" s="15" t="str">
        <f t="shared" si="150"/>
        <v/>
      </c>
      <c r="FZ69" s="16" t="str">
        <f t="shared" si="151"/>
        <v/>
      </c>
      <c r="GA69" s="20" t="str">
        <f t="shared" si="152"/>
        <v/>
      </c>
      <c r="GB69" s="21" t="str">
        <f t="shared" si="153"/>
        <v/>
      </c>
      <c r="GE69" s="12">
        <f t="shared" si="154"/>
        <v>0</v>
      </c>
      <c r="GF69" s="13" t="str">
        <f t="shared" si="155"/>
        <v/>
      </c>
      <c r="GG69" s="2" t="str">
        <f t="shared" si="156"/>
        <v/>
      </c>
      <c r="GH69" s="2" t="str">
        <f t="shared" si="157"/>
        <v/>
      </c>
      <c r="GI69" s="2"/>
      <c r="GJ69" s="2"/>
      <c r="GK69" s="2"/>
      <c r="GL69" s="2"/>
      <c r="GO69" s="12"/>
      <c r="GP69" s="33"/>
      <c r="GQ69" s="34"/>
      <c r="GR69" s="35"/>
      <c r="GS69" s="35"/>
      <c r="GT69" s="35"/>
      <c r="GU69" s="35"/>
      <c r="GV69" s="36"/>
      <c r="GW69" s="14" t="str">
        <f t="shared" si="158"/>
        <v/>
      </c>
      <c r="GX69" s="15" t="str">
        <f t="shared" si="159"/>
        <v/>
      </c>
      <c r="GY69" s="15" t="str">
        <f t="shared" si="160"/>
        <v/>
      </c>
      <c r="GZ69" s="15" t="str">
        <f t="shared" si="161"/>
        <v/>
      </c>
      <c r="HA69" s="15" t="str">
        <f t="shared" si="162"/>
        <v/>
      </c>
      <c r="HB69" s="16" t="str">
        <f t="shared" si="163"/>
        <v/>
      </c>
      <c r="HC69" s="20" t="str">
        <f t="shared" si="164"/>
        <v/>
      </c>
      <c r="HD69" s="21" t="str">
        <f t="shared" si="165"/>
        <v/>
      </c>
      <c r="HG69" s="12">
        <f t="shared" si="166"/>
        <v>0</v>
      </c>
      <c r="HH69" s="13" t="str">
        <f t="shared" si="167"/>
        <v/>
      </c>
      <c r="HI69" s="2" t="str">
        <f t="shared" si="168"/>
        <v/>
      </c>
      <c r="HJ69" s="2" t="str">
        <f t="shared" si="169"/>
        <v/>
      </c>
      <c r="HK69" s="2"/>
      <c r="HL69" s="2"/>
      <c r="HM69" s="2"/>
      <c r="HN69" s="2"/>
    </row>
    <row r="70" spans="1:222" x14ac:dyDescent="0.25">
      <c r="A70" s="12"/>
      <c r="B70" s="33"/>
      <c r="C70" s="37"/>
      <c r="D70" s="38"/>
      <c r="E70" s="38"/>
      <c r="F70" s="38"/>
      <c r="G70" s="38"/>
      <c r="H70" s="39"/>
      <c r="I70" s="22"/>
      <c r="J70" s="23" t="str">
        <f>IF(D70="","",D70+D$4)</f>
        <v/>
      </c>
      <c r="K70" s="23" t="str">
        <f>IF(E70="","",E70+E$4)</f>
        <v/>
      </c>
      <c r="L70" s="23" t="str">
        <f t="shared" si="7"/>
        <v/>
      </c>
      <c r="M70" s="23" t="str">
        <f t="shared" si="7"/>
        <v/>
      </c>
      <c r="N70" s="24" t="str">
        <f t="shared" si="7"/>
        <v/>
      </c>
      <c r="O70" s="20" t="str">
        <f t="shared" si="93"/>
        <v/>
      </c>
      <c r="P70" s="21" t="str">
        <f t="shared" si="94"/>
        <v/>
      </c>
      <c r="S70" s="12">
        <f t="shared" si="95"/>
        <v>0</v>
      </c>
      <c r="T70" s="13" t="str">
        <f t="shared" si="96"/>
        <v/>
      </c>
      <c r="U70" s="2" t="str">
        <f t="shared" si="96"/>
        <v/>
      </c>
      <c r="V70" s="2" t="str">
        <f t="shared" si="97"/>
        <v/>
      </c>
      <c r="W70" s="2"/>
      <c r="X70" s="2"/>
      <c r="Y70" s="2"/>
      <c r="Z70" s="2"/>
      <c r="AC70" s="12"/>
      <c r="AD70" s="33"/>
      <c r="AE70" s="37"/>
      <c r="AF70" s="38"/>
      <c r="AG70" s="38"/>
      <c r="AH70" s="38"/>
      <c r="AI70" s="38"/>
      <c r="AJ70" s="39"/>
      <c r="AK70" s="22"/>
      <c r="AL70" s="23" t="str">
        <f>IF(AF70="","",AF70+AF$4)</f>
        <v/>
      </c>
      <c r="AM70" s="23" t="str">
        <f>IF(AG70="","",AG70+AG$4)</f>
        <v/>
      </c>
      <c r="AN70" s="23" t="str">
        <f>IF(AH70="","",AH70+AH$4)</f>
        <v/>
      </c>
      <c r="AO70" s="23" t="str">
        <f>IF(AI70="","",AI70+AI$4)</f>
        <v/>
      </c>
      <c r="AP70" s="24" t="str">
        <f>IF(AJ70="","",AJ70+AJ$4)</f>
        <v/>
      </c>
      <c r="AQ70" s="20" t="str">
        <f t="shared" si="14"/>
        <v/>
      </c>
      <c r="AR70" s="21" t="str">
        <f t="shared" si="15"/>
        <v/>
      </c>
      <c r="AU70" s="12">
        <f t="shared" si="16"/>
        <v>0</v>
      </c>
      <c r="AV70" s="13" t="str">
        <f t="shared" si="17"/>
        <v/>
      </c>
      <c r="AW70" s="2" t="str">
        <f t="shared" si="18"/>
        <v/>
      </c>
      <c r="AX70" s="2" t="str">
        <f t="shared" si="19"/>
        <v/>
      </c>
      <c r="AY70" s="2"/>
      <c r="AZ70" s="2"/>
      <c r="BA70" s="2"/>
      <c r="BB70" s="2"/>
      <c r="BE70" s="12"/>
      <c r="BF70" s="33"/>
      <c r="BG70" s="37"/>
      <c r="BH70" s="38"/>
      <c r="BI70" s="38"/>
      <c r="BJ70" s="38"/>
      <c r="BK70" s="38"/>
      <c r="BL70" s="39"/>
      <c r="BM70" s="22"/>
      <c r="BN70" s="23" t="str">
        <f>IF(BH70="","",BH70+BH$4)</f>
        <v/>
      </c>
      <c r="BO70" s="23" t="str">
        <f>IF(BI70="","",BI70+BI$4)</f>
        <v/>
      </c>
      <c r="BP70" s="23" t="str">
        <f>IF(BJ70="","",BJ70+BJ$4)</f>
        <v/>
      </c>
      <c r="BQ70" s="23" t="str">
        <f>IF(BK70="","",BK70+BK$4)</f>
        <v/>
      </c>
      <c r="BR70" s="24" t="str">
        <f>IF(BL70="","",BL70+BL$4)</f>
        <v/>
      </c>
      <c r="BS70" s="20" t="str">
        <f t="shared" si="104"/>
        <v/>
      </c>
      <c r="BT70" s="21" t="str">
        <f t="shared" si="105"/>
        <v/>
      </c>
      <c r="BW70" s="12">
        <f t="shared" si="106"/>
        <v>0</v>
      </c>
      <c r="BX70" s="13" t="str">
        <f t="shared" si="107"/>
        <v/>
      </c>
      <c r="BY70" s="2" t="str">
        <f t="shared" si="108"/>
        <v/>
      </c>
      <c r="BZ70" s="2" t="str">
        <f t="shared" si="109"/>
        <v/>
      </c>
      <c r="CA70" s="2"/>
      <c r="CB70" s="2"/>
      <c r="CC70" s="2"/>
      <c r="CD70" s="2"/>
      <c r="CG70" s="12"/>
      <c r="CH70" s="33"/>
      <c r="CI70" s="37"/>
      <c r="CJ70" s="38"/>
      <c r="CK70" s="38"/>
      <c r="CL70" s="38"/>
      <c r="CM70" s="38"/>
      <c r="CN70" s="39"/>
      <c r="CO70" s="22"/>
      <c r="CP70" s="23" t="str">
        <f>IF(CJ70="","",CJ70+CJ$4)</f>
        <v/>
      </c>
      <c r="CQ70" s="23" t="str">
        <f>IF(CK70="","",CK70+CK$4)</f>
        <v/>
      </c>
      <c r="CR70" s="23" t="str">
        <f>IF(CL70="","",CL70+CL$4)</f>
        <v/>
      </c>
      <c r="CS70" s="23" t="str">
        <f>IF(CM70="","",CM70+CM$4)</f>
        <v/>
      </c>
      <c r="CT70" s="24" t="str">
        <f>IF(CN70="","",CN70+CN$4)</f>
        <v/>
      </c>
      <c r="CU70" s="20" t="str">
        <f t="shared" si="116"/>
        <v/>
      </c>
      <c r="CV70" s="21" t="str">
        <f t="shared" si="117"/>
        <v/>
      </c>
      <c r="CY70" s="12">
        <f t="shared" si="118"/>
        <v>0</v>
      </c>
      <c r="CZ70" s="13" t="str">
        <f t="shared" si="119"/>
        <v/>
      </c>
      <c r="DA70" s="2" t="str">
        <f t="shared" si="120"/>
        <v/>
      </c>
      <c r="DB70" s="2" t="str">
        <f t="shared" si="121"/>
        <v/>
      </c>
      <c r="DC70" s="2"/>
      <c r="DD70" s="2"/>
      <c r="DE70" s="2"/>
      <c r="DF70" s="2"/>
      <c r="DI70" s="12"/>
      <c r="DJ70" s="33"/>
      <c r="DK70" s="37"/>
      <c r="DL70" s="38"/>
      <c r="DM70" s="38"/>
      <c r="DN70" s="38"/>
      <c r="DO70" s="38"/>
      <c r="DP70" s="39"/>
      <c r="DQ70" s="22"/>
      <c r="DR70" s="23" t="str">
        <f>IF(DL70="","",DL70+DL$4)</f>
        <v/>
      </c>
      <c r="DS70" s="23" t="str">
        <f>IF(DM70="","",DM70+DM$4)</f>
        <v/>
      </c>
      <c r="DT70" s="23" t="str">
        <f>IF(DN70="","",DN70+DN$4)</f>
        <v/>
      </c>
      <c r="DU70" s="23" t="str">
        <f>IF(DO70="","",DO70+DO$4)</f>
        <v/>
      </c>
      <c r="DV70" s="24" t="str">
        <f>IF(DP70="","",DP70+DP$4)</f>
        <v/>
      </c>
      <c r="DW70" s="20" t="str">
        <f t="shared" si="128"/>
        <v/>
      </c>
      <c r="DX70" s="21" t="str">
        <f t="shared" si="129"/>
        <v/>
      </c>
      <c r="EA70" s="12">
        <f t="shared" si="130"/>
        <v>0</v>
      </c>
      <c r="EB70" s="13" t="str">
        <f t="shared" si="131"/>
        <v/>
      </c>
      <c r="EC70" s="2" t="str">
        <f t="shared" si="132"/>
        <v/>
      </c>
      <c r="ED70" s="2" t="str">
        <f t="shared" si="133"/>
        <v/>
      </c>
      <c r="EE70" s="2"/>
      <c r="EF70" s="2"/>
      <c r="EG70" s="2"/>
      <c r="EH70" s="2"/>
      <c r="EK70" s="12"/>
      <c r="EL70" s="33"/>
      <c r="EM70" s="37"/>
      <c r="EN70" s="38"/>
      <c r="EO70" s="38"/>
      <c r="EP70" s="38"/>
      <c r="EQ70" s="38"/>
      <c r="ER70" s="39"/>
      <c r="ES70" s="22"/>
      <c r="ET70" s="23" t="str">
        <f>IF(EN70="","",EN70+EN$4)</f>
        <v/>
      </c>
      <c r="EU70" s="23" t="str">
        <f>IF(EO70="","",EO70+EO$4)</f>
        <v/>
      </c>
      <c r="EV70" s="23" t="str">
        <f>IF(EP70="","",EP70+EP$4)</f>
        <v/>
      </c>
      <c r="EW70" s="23" t="str">
        <f>IF(EQ70="","",EQ70+EQ$4)</f>
        <v/>
      </c>
      <c r="EX70" s="24" t="str">
        <f>IF(ER70="","",ER70+ER$4)</f>
        <v/>
      </c>
      <c r="EY70" s="20" t="str">
        <f t="shared" si="140"/>
        <v/>
      </c>
      <c r="EZ70" s="21" t="str">
        <f t="shared" si="141"/>
        <v/>
      </c>
      <c r="FC70" s="12">
        <f t="shared" si="142"/>
        <v>0</v>
      </c>
      <c r="FD70" s="13" t="str">
        <f t="shared" si="143"/>
        <v/>
      </c>
      <c r="FE70" s="2" t="str">
        <f t="shared" si="144"/>
        <v/>
      </c>
      <c r="FF70" s="2" t="str">
        <f t="shared" si="145"/>
        <v/>
      </c>
      <c r="FG70" s="2"/>
      <c r="FH70" s="2"/>
      <c r="FI70" s="2"/>
      <c r="FJ70" s="2"/>
      <c r="FM70" s="12"/>
      <c r="FN70" s="33"/>
      <c r="FO70" s="37"/>
      <c r="FP70" s="38"/>
      <c r="FQ70" s="38"/>
      <c r="FR70" s="38"/>
      <c r="FS70" s="38"/>
      <c r="FT70" s="39"/>
      <c r="FU70" s="22"/>
      <c r="FV70" s="23" t="str">
        <f>IF(FP70="","",FP70+FP$4)</f>
        <v/>
      </c>
      <c r="FW70" s="23" t="str">
        <f>IF(FQ70="","",FQ70+FQ$4)</f>
        <v/>
      </c>
      <c r="FX70" s="23" t="str">
        <f>IF(FR70="","",FR70+FR$4)</f>
        <v/>
      </c>
      <c r="FY70" s="23" t="str">
        <f>IF(FS70="","",FS70+FS$4)</f>
        <v/>
      </c>
      <c r="FZ70" s="24" t="str">
        <f>IF(FT70="","",FT70+FT$4)</f>
        <v/>
      </c>
      <c r="GA70" s="20" t="str">
        <f t="shared" si="152"/>
        <v/>
      </c>
      <c r="GB70" s="21" t="str">
        <f t="shared" si="153"/>
        <v/>
      </c>
      <c r="GE70" s="12">
        <f t="shared" si="154"/>
        <v>0</v>
      </c>
      <c r="GF70" s="13" t="str">
        <f t="shared" si="155"/>
        <v/>
      </c>
      <c r="GG70" s="2" t="str">
        <f t="shared" si="156"/>
        <v/>
      </c>
      <c r="GH70" s="2" t="str">
        <f t="shared" si="157"/>
        <v/>
      </c>
      <c r="GI70" s="2"/>
      <c r="GJ70" s="2"/>
      <c r="GK70" s="2"/>
      <c r="GL70" s="2"/>
      <c r="GO70" s="12"/>
      <c r="GP70" s="33"/>
      <c r="GQ70" s="37"/>
      <c r="GR70" s="38"/>
      <c r="GS70" s="38"/>
      <c r="GT70" s="38"/>
      <c r="GU70" s="38"/>
      <c r="GV70" s="39"/>
      <c r="GW70" s="22"/>
      <c r="GX70" s="23" t="str">
        <f>IF(GR70="","",GR70+GR$4)</f>
        <v/>
      </c>
      <c r="GY70" s="23" t="str">
        <f>IF(GS70="","",GS70+GS$4)</f>
        <v/>
      </c>
      <c r="GZ70" s="23" t="str">
        <f>IF(GT70="","",GT70+GT$4)</f>
        <v/>
      </c>
      <c r="HA70" s="23" t="str">
        <f>IF(GU70="","",GU70+GU$4)</f>
        <v/>
      </c>
      <c r="HB70" s="24" t="str">
        <f>IF(GV70="","",GV70+GV$4)</f>
        <v/>
      </c>
      <c r="HC70" s="20" t="str">
        <f t="shared" si="164"/>
        <v/>
      </c>
      <c r="HD70" s="21" t="str">
        <f t="shared" si="165"/>
        <v/>
      </c>
      <c r="HG70" s="12">
        <f t="shared" si="166"/>
        <v>0</v>
      </c>
      <c r="HH70" s="13" t="str">
        <f t="shared" si="167"/>
        <v/>
      </c>
      <c r="HI70" s="2" t="str">
        <f t="shared" si="168"/>
        <v/>
      </c>
      <c r="HJ70" s="2" t="str">
        <f t="shared" si="169"/>
        <v/>
      </c>
      <c r="HK70" s="2"/>
      <c r="HL70" s="2"/>
      <c r="HM70" s="2"/>
      <c r="HN70" s="2"/>
    </row>
    <row r="71" spans="1:222" x14ac:dyDescent="0.25">
      <c r="B71" s="92"/>
      <c r="C71" s="92"/>
      <c r="D71" s="92"/>
      <c r="E71" s="92"/>
      <c r="F71" s="92"/>
      <c r="G71" s="92"/>
      <c r="H71" s="92"/>
      <c r="S71" s="12">
        <f>A11</f>
        <v>3084</v>
      </c>
      <c r="T71" s="13">
        <f>IF(B11="","",B11)</f>
        <v>88.408969999999997</v>
      </c>
      <c r="U71" s="2">
        <f>IF(D11="","",D11)</f>
        <v>89.072929999999999</v>
      </c>
      <c r="V71" s="2">
        <f>IF(J11="","",J11)</f>
        <v>88.376855806451616</v>
      </c>
      <c r="W71" s="2"/>
      <c r="X71" s="2"/>
      <c r="Y71" s="2"/>
      <c r="Z71" s="2"/>
      <c r="AD71" s="108"/>
      <c r="AE71" s="108"/>
      <c r="AF71" s="108"/>
      <c r="AG71" s="108"/>
      <c r="AH71" s="108"/>
      <c r="AI71" s="108"/>
      <c r="AJ71" s="108"/>
      <c r="AU71" s="12">
        <f t="shared" ref="AU71:AU130" si="170">AC11</f>
        <v>3084</v>
      </c>
      <c r="AV71" s="13">
        <f t="shared" ref="AV71:AV130" si="171">IF(AD11="","",AD11)</f>
        <v>63.434840000000001</v>
      </c>
      <c r="AW71" s="2">
        <f t="shared" ref="AW71:AW130" si="172">IF(AF11="","",AF11)</f>
        <v>63.660530000000001</v>
      </c>
      <c r="AX71" s="2">
        <f t="shared" ref="AX71:AX130" si="173">IF(AL11="","",AL11)</f>
        <v>63.680742258064505</v>
      </c>
      <c r="AY71" s="2"/>
      <c r="AZ71" s="2"/>
      <c r="BA71" s="2"/>
      <c r="BB71" s="2"/>
      <c r="BF71" s="92"/>
      <c r="BG71" s="92"/>
      <c r="BH71" s="92"/>
      <c r="BI71" s="92"/>
      <c r="BJ71" s="92"/>
      <c r="BK71" s="92"/>
      <c r="BL71" s="92"/>
      <c r="BW71" s="12">
        <f t="shared" ref="BW71:BW102" si="174">BE11</f>
        <v>3084</v>
      </c>
      <c r="BX71" s="13">
        <f t="shared" ref="BX71:BX102" si="175">IF(BF11="","",BF11)</f>
        <v>16.59122</v>
      </c>
      <c r="BY71" s="2">
        <f t="shared" ref="BY71:BY102" si="176">IF(BH11="","",BH11)</f>
        <v>16.780819999999999</v>
      </c>
      <c r="BZ71" s="2">
        <f t="shared" ref="BZ71:BZ102" si="177">IF(BN11="","",BN11)</f>
        <v>17.002100322580638</v>
      </c>
      <c r="CA71" s="2"/>
      <c r="CB71" s="2"/>
      <c r="CC71" s="2"/>
      <c r="CD71" s="2"/>
      <c r="CH71" s="92"/>
      <c r="CI71" s="92"/>
      <c r="CJ71" s="92"/>
      <c r="CK71" s="92"/>
      <c r="CL71" s="92"/>
      <c r="CM71" s="92"/>
      <c r="CN71" s="92"/>
      <c r="CY71" s="12">
        <f t="shared" ref="CY71:CY102" si="178">CG11</f>
        <v>0</v>
      </c>
      <c r="CZ71" s="13" t="str">
        <f t="shared" ref="CZ71:CZ102" si="179">IF(CH11="","",CH11)</f>
        <v/>
      </c>
      <c r="DA71" s="2" t="str">
        <f t="shared" ref="DA71:DA102" si="180">IF(CJ11="","",CJ11)</f>
        <v/>
      </c>
      <c r="DB71" s="2" t="str">
        <f t="shared" ref="DB71:DB102" si="181">IF(CP11="","",CP11)</f>
        <v/>
      </c>
      <c r="DC71" s="2"/>
      <c r="DD71" s="2"/>
      <c r="DE71" s="2"/>
      <c r="DF71" s="2"/>
      <c r="DJ71" s="92"/>
      <c r="DK71" s="92"/>
      <c r="DL71" s="92"/>
      <c r="DM71" s="92"/>
      <c r="DN71" s="92"/>
      <c r="DO71" s="92"/>
      <c r="DP71" s="92"/>
      <c r="EA71" s="12">
        <f t="shared" ref="EA71:EA102" si="182">DI11</f>
        <v>3084</v>
      </c>
      <c r="EB71" s="13">
        <f t="shared" ref="EB71:EB102" si="183">IF(DJ11="","",DJ11)</f>
        <v>12.032830000000001</v>
      </c>
      <c r="EC71" s="2">
        <f t="shared" ref="EC71:EC102" si="184">IF(DL11="","",DL11)</f>
        <v>11.962770000000001</v>
      </c>
      <c r="ED71" s="2">
        <f t="shared" ref="ED71:ED102" si="185">IF(DR11="","",DR11)</f>
        <v>11.992749677419354</v>
      </c>
      <c r="EE71" s="2"/>
      <c r="EF71" s="2"/>
      <c r="EG71" s="2"/>
      <c r="EH71" s="2"/>
      <c r="EL71" s="92"/>
      <c r="EM71" s="92"/>
      <c r="EN71" s="92"/>
      <c r="EO71" s="92"/>
      <c r="EP71" s="92"/>
      <c r="EQ71" s="92"/>
      <c r="ER71" s="92"/>
      <c r="FC71" s="12">
        <f t="shared" ref="FC71:FC102" si="186">EK11</f>
        <v>3084</v>
      </c>
      <c r="FD71" s="13">
        <f t="shared" ref="FD71:FD102" si="187">IF(EL11="","",EL11)</f>
        <v>2.8146100000000001</v>
      </c>
      <c r="FE71" s="2">
        <f t="shared" ref="FE71:FE102" si="188">IF(EN11="","",EN11)</f>
        <v>2.84355</v>
      </c>
      <c r="FF71" s="2">
        <f t="shared" ref="FF71:FF102" si="189">IF(ET11="","",ET11)</f>
        <v>2.8721009677419351</v>
      </c>
      <c r="FG71" s="2"/>
      <c r="FH71" s="2"/>
      <c r="FI71" s="2"/>
      <c r="FJ71" s="2"/>
      <c r="FN71" s="92"/>
      <c r="FO71" s="92"/>
      <c r="FP71" s="92"/>
      <c r="FQ71" s="92"/>
      <c r="FR71" s="92"/>
      <c r="FS71" s="92"/>
      <c r="FT71" s="92"/>
      <c r="GE71" s="12">
        <f t="shared" ref="GE71:GE102" si="190">FM11</f>
        <v>3084</v>
      </c>
      <c r="GF71" s="13">
        <f t="shared" ref="GF71:GF102" si="191">IF(FN11="","",FN11)</f>
        <v>1.6914</v>
      </c>
      <c r="GG71" s="2">
        <f t="shared" ref="GG71:GG102" si="192">IF(FP11="","",FP11)</f>
        <v>1.7896300000000001</v>
      </c>
      <c r="GH71" s="2">
        <f t="shared" ref="GH71:GH102" si="193">IF(FV11="","",FV11)</f>
        <v>1.7224158064516129</v>
      </c>
      <c r="GI71" s="2"/>
      <c r="GJ71" s="2"/>
      <c r="GK71" s="2"/>
      <c r="GL71" s="2"/>
      <c r="GP71" s="92"/>
      <c r="GQ71" s="92"/>
      <c r="GR71" s="92"/>
      <c r="GS71" s="92"/>
      <c r="GT71" s="92"/>
      <c r="GU71" s="92"/>
      <c r="GV71" s="92"/>
      <c r="HG71" s="12">
        <f t="shared" ref="HG71:HG102" si="194">GO11</f>
        <v>3084</v>
      </c>
      <c r="HH71" s="13">
        <f t="shared" ref="HH71:HH102" si="195">IF(GP11="","",GP11)</f>
        <v>2.3932899999999999</v>
      </c>
      <c r="HI71" s="2">
        <f t="shared" ref="HI71:HI102" si="196">IF(GR11="","",GR11)</f>
        <v>2.49533</v>
      </c>
      <c r="HJ71" s="2">
        <f t="shared" ref="HJ71:HJ102" si="197">IF(GX11="","",GX11)</f>
        <v>2.4155277419354828</v>
      </c>
      <c r="HK71" s="2"/>
      <c r="HL71" s="2"/>
      <c r="HM71" s="2"/>
      <c r="HN71" s="2"/>
    </row>
    <row r="72" spans="1:222" x14ac:dyDescent="0.25">
      <c r="B72" s="92"/>
      <c r="C72" s="92"/>
      <c r="D72" s="92"/>
      <c r="E72" s="92"/>
      <c r="F72" s="92"/>
      <c r="G72" s="92"/>
      <c r="H72" s="92"/>
      <c r="S72" s="12">
        <f t="shared" ref="S72:S115" si="198">A12</f>
        <v>3123</v>
      </c>
      <c r="T72" s="13">
        <f t="shared" ref="T72:T130" si="199">IF(B12="","",B12)</f>
        <v>89.219390000000004</v>
      </c>
      <c r="U72" s="2">
        <f t="shared" ref="U72:U130" si="200">IF(D12="","",D12)</f>
        <v>90.063339999999997</v>
      </c>
      <c r="V72" s="2">
        <f t="shared" ref="V72:V130" si="201">IF(J12="","",J12)</f>
        <v>89.367265806451613</v>
      </c>
      <c r="W72" s="2"/>
      <c r="X72" s="2"/>
      <c r="Y72" s="2"/>
      <c r="Z72" s="2"/>
      <c r="AD72" s="108"/>
      <c r="AE72" s="108"/>
      <c r="AF72" s="108"/>
      <c r="AG72" s="108"/>
      <c r="AH72" s="108"/>
      <c r="AI72" s="108"/>
      <c r="AJ72" s="108"/>
      <c r="AU72" s="12">
        <f t="shared" si="170"/>
        <v>3123</v>
      </c>
      <c r="AV72" s="13">
        <f t="shared" si="171"/>
        <v>66.310890000000001</v>
      </c>
      <c r="AW72" s="2">
        <f t="shared" si="172"/>
        <v>66.284300000000002</v>
      </c>
      <c r="AX72" s="2">
        <f t="shared" si="173"/>
        <v>66.304512258064506</v>
      </c>
      <c r="AY72" s="2"/>
      <c r="AZ72" s="2"/>
      <c r="BA72" s="2"/>
      <c r="BB72" s="2"/>
      <c r="BF72" s="92"/>
      <c r="BG72" s="92"/>
      <c r="BH72" s="92"/>
      <c r="BI72" s="92"/>
      <c r="BJ72" s="92"/>
      <c r="BK72" s="92"/>
      <c r="BL72" s="92"/>
      <c r="BW72" s="12">
        <f t="shared" si="174"/>
        <v>3123</v>
      </c>
      <c r="BX72" s="13">
        <f t="shared" si="175"/>
        <v>13.13541</v>
      </c>
      <c r="BY72" s="2">
        <f t="shared" si="176"/>
        <v>12.746460000000001</v>
      </c>
      <c r="BZ72" s="2">
        <f t="shared" si="177"/>
        <v>12.96774032258064</v>
      </c>
      <c r="CA72" s="2"/>
      <c r="CB72" s="2"/>
      <c r="CC72" s="2"/>
      <c r="CD72" s="2"/>
      <c r="CH72" s="92"/>
      <c r="CI72" s="92"/>
      <c r="CJ72" s="92"/>
      <c r="CK72" s="92"/>
      <c r="CL72" s="92"/>
      <c r="CM72" s="92"/>
      <c r="CN72" s="92"/>
      <c r="CY72" s="12">
        <f t="shared" si="178"/>
        <v>0</v>
      </c>
      <c r="CZ72" s="13" t="str">
        <f t="shared" si="179"/>
        <v/>
      </c>
      <c r="DA72" s="2" t="str">
        <f t="shared" si="180"/>
        <v/>
      </c>
      <c r="DB72" s="2" t="str">
        <f t="shared" si="181"/>
        <v/>
      </c>
      <c r="DC72" s="2"/>
      <c r="DD72" s="2"/>
      <c r="DE72" s="2"/>
      <c r="DF72" s="2"/>
      <c r="DJ72" s="92"/>
      <c r="DK72" s="92"/>
      <c r="DL72" s="92"/>
      <c r="DM72" s="92"/>
      <c r="DN72" s="92"/>
      <c r="DO72" s="92"/>
      <c r="DP72" s="92"/>
      <c r="EA72" s="12">
        <f t="shared" si="182"/>
        <v>3123</v>
      </c>
      <c r="EB72" s="13">
        <f t="shared" si="183"/>
        <v>11.50647</v>
      </c>
      <c r="EC72" s="2">
        <f t="shared" si="184"/>
        <v>11.4594</v>
      </c>
      <c r="ED72" s="2">
        <f t="shared" si="185"/>
        <v>11.489379677419354</v>
      </c>
      <c r="EE72" s="2"/>
      <c r="EF72" s="2"/>
      <c r="EG72" s="2"/>
      <c r="EH72" s="2"/>
      <c r="EL72" s="92"/>
      <c r="EM72" s="92"/>
      <c r="EN72" s="92"/>
      <c r="EO72" s="92"/>
      <c r="EP72" s="92"/>
      <c r="EQ72" s="92"/>
      <c r="ER72" s="92"/>
      <c r="FC72" s="12">
        <f t="shared" si="186"/>
        <v>3123</v>
      </c>
      <c r="FD72" s="13">
        <f t="shared" si="187"/>
        <v>2.6235900000000001</v>
      </c>
      <c r="FE72" s="2">
        <f t="shared" si="188"/>
        <v>2.5769099999999998</v>
      </c>
      <c r="FF72" s="2">
        <f t="shared" si="189"/>
        <v>2.6054609677419349</v>
      </c>
      <c r="FG72" s="2"/>
      <c r="FH72" s="2"/>
      <c r="FI72" s="2"/>
      <c r="FJ72" s="2"/>
      <c r="FN72" s="92"/>
      <c r="FO72" s="92"/>
      <c r="FP72" s="92"/>
      <c r="FQ72" s="92"/>
      <c r="FR72" s="92"/>
      <c r="FS72" s="92"/>
      <c r="FT72" s="92"/>
      <c r="GE72" s="12">
        <f t="shared" si="190"/>
        <v>3123</v>
      </c>
      <c r="GF72" s="13">
        <f t="shared" si="191"/>
        <v>1.75139</v>
      </c>
      <c r="GG72" s="2">
        <f t="shared" si="192"/>
        <v>1.92963</v>
      </c>
      <c r="GH72" s="2">
        <f t="shared" si="193"/>
        <v>1.8624158064516128</v>
      </c>
      <c r="GI72" s="2"/>
      <c r="GJ72" s="2"/>
      <c r="GK72" s="2"/>
      <c r="GL72" s="2"/>
      <c r="GP72" s="92"/>
      <c r="GQ72" s="92"/>
      <c r="GR72" s="92"/>
      <c r="GS72" s="92"/>
      <c r="GT72" s="92"/>
      <c r="GU72" s="92"/>
      <c r="GV72" s="92"/>
      <c r="HG72" s="12">
        <f t="shared" si="194"/>
        <v>3123</v>
      </c>
      <c r="HH72" s="13">
        <f t="shared" si="195"/>
        <v>2.4476800000000001</v>
      </c>
      <c r="HI72" s="2">
        <f t="shared" si="196"/>
        <v>2.5998399999999999</v>
      </c>
      <c r="HJ72" s="2">
        <f t="shared" si="197"/>
        <v>2.5200377419354827</v>
      </c>
      <c r="HK72" s="2"/>
      <c r="HL72" s="2"/>
      <c r="HM72" s="2"/>
      <c r="HN72" s="2"/>
    </row>
    <row r="73" spans="1:222" x14ac:dyDescent="0.25">
      <c r="B73" s="92"/>
      <c r="C73" s="92"/>
      <c r="D73" s="92"/>
      <c r="E73" s="92"/>
      <c r="F73" s="92"/>
      <c r="G73" s="92"/>
      <c r="H73" s="92"/>
      <c r="S73" s="12">
        <f t="shared" si="198"/>
        <v>4084</v>
      </c>
      <c r="T73" s="13">
        <f t="shared" si="199"/>
        <v>88.972660000000005</v>
      </c>
      <c r="U73" s="2">
        <f t="shared" si="200"/>
        <v>89.610550000000003</v>
      </c>
      <c r="V73" s="2">
        <f t="shared" si="201"/>
        <v>88.91447580645162</v>
      </c>
      <c r="W73" s="2"/>
      <c r="X73" s="2"/>
      <c r="Y73" s="2"/>
      <c r="Z73" s="2"/>
      <c r="AD73" s="108"/>
      <c r="AE73" s="108"/>
      <c r="AF73" s="108"/>
      <c r="AG73" s="108"/>
      <c r="AH73" s="108"/>
      <c r="AI73" s="108"/>
      <c r="AJ73" s="108"/>
      <c r="AU73" s="12">
        <f t="shared" si="170"/>
        <v>4084</v>
      </c>
      <c r="AV73" s="13">
        <f t="shared" si="171"/>
        <v>65.131330000000005</v>
      </c>
      <c r="AW73" s="2">
        <f t="shared" si="172"/>
        <v>65.074079999999995</v>
      </c>
      <c r="AX73" s="2">
        <f t="shared" si="173"/>
        <v>65.094292258064499</v>
      </c>
      <c r="AY73" s="2"/>
      <c r="AZ73" s="2"/>
      <c r="BA73" s="2"/>
      <c r="BB73" s="2"/>
      <c r="BF73" s="92"/>
      <c r="BG73" s="92"/>
      <c r="BH73" s="92"/>
      <c r="BI73" s="92"/>
      <c r="BJ73" s="92"/>
      <c r="BK73" s="92"/>
      <c r="BL73" s="92"/>
      <c r="BW73" s="12">
        <f t="shared" si="174"/>
        <v>4084</v>
      </c>
      <c r="BX73" s="13">
        <f t="shared" si="175"/>
        <v>14.83719</v>
      </c>
      <c r="BY73" s="2">
        <f t="shared" si="176"/>
        <v>15.466570000000001</v>
      </c>
      <c r="BZ73" s="2">
        <f t="shared" si="177"/>
        <v>15.68785032258064</v>
      </c>
      <c r="CA73" s="2"/>
      <c r="CB73" s="2"/>
      <c r="CC73" s="2"/>
      <c r="CD73" s="2"/>
      <c r="CH73" s="92"/>
      <c r="CI73" s="92"/>
      <c r="CJ73" s="92"/>
      <c r="CK73" s="92"/>
      <c r="CL73" s="92"/>
      <c r="CM73" s="92"/>
      <c r="CN73" s="92"/>
      <c r="CY73" s="12">
        <f t="shared" si="178"/>
        <v>0</v>
      </c>
      <c r="CZ73" s="13" t="str">
        <f t="shared" si="179"/>
        <v/>
      </c>
      <c r="DA73" s="2" t="str">
        <f t="shared" si="180"/>
        <v/>
      </c>
      <c r="DB73" s="2" t="str">
        <f t="shared" si="181"/>
        <v/>
      </c>
      <c r="DC73" s="2"/>
      <c r="DD73" s="2"/>
      <c r="DE73" s="2"/>
      <c r="DF73" s="2"/>
      <c r="DJ73" s="92"/>
      <c r="DK73" s="92"/>
      <c r="DL73" s="92"/>
      <c r="DM73" s="92"/>
      <c r="DN73" s="92"/>
      <c r="DO73" s="92"/>
      <c r="DP73" s="92"/>
      <c r="EA73" s="12">
        <f t="shared" si="182"/>
        <v>4084</v>
      </c>
      <c r="EB73" s="13">
        <f t="shared" si="183"/>
        <v>11.68341</v>
      </c>
      <c r="EC73" s="2">
        <f t="shared" si="184"/>
        <v>11.694610000000001</v>
      </c>
      <c r="ED73" s="2">
        <f t="shared" si="185"/>
        <v>11.724589677419354</v>
      </c>
      <c r="EE73" s="2"/>
      <c r="EF73" s="2"/>
      <c r="EG73" s="2"/>
      <c r="EH73" s="2"/>
      <c r="EL73" s="92"/>
      <c r="EM73" s="92"/>
      <c r="EN73" s="92"/>
      <c r="EO73" s="92"/>
      <c r="EP73" s="92"/>
      <c r="EQ73" s="92"/>
      <c r="ER73" s="92"/>
      <c r="FC73" s="12">
        <f t="shared" si="186"/>
        <v>4084</v>
      </c>
      <c r="FD73" s="13">
        <f t="shared" si="187"/>
        <v>2.6822499999999998</v>
      </c>
      <c r="FE73" s="2">
        <f t="shared" si="188"/>
        <v>2.6793</v>
      </c>
      <c r="FF73" s="2">
        <f t="shared" si="189"/>
        <v>2.7078509677419351</v>
      </c>
      <c r="FG73" s="2"/>
      <c r="FH73" s="2"/>
      <c r="FI73" s="2"/>
      <c r="FJ73" s="2"/>
      <c r="FN73" s="92"/>
      <c r="FO73" s="92"/>
      <c r="FP73" s="92"/>
      <c r="FQ73" s="92"/>
      <c r="FR73" s="92"/>
      <c r="FS73" s="92"/>
      <c r="FT73" s="92"/>
      <c r="GE73" s="12">
        <f t="shared" si="190"/>
        <v>4084</v>
      </c>
      <c r="GF73" s="13">
        <f t="shared" si="191"/>
        <v>1.5845899999999999</v>
      </c>
      <c r="GG73" s="2">
        <f t="shared" si="192"/>
        <v>1.6317200000000001</v>
      </c>
      <c r="GH73" s="2">
        <f t="shared" si="193"/>
        <v>1.5645058064516129</v>
      </c>
      <c r="GI73" s="2"/>
      <c r="GJ73" s="2"/>
      <c r="GK73" s="2"/>
      <c r="GL73" s="2"/>
      <c r="GP73" s="92"/>
      <c r="GQ73" s="92"/>
      <c r="GR73" s="92"/>
      <c r="GS73" s="92"/>
      <c r="GT73" s="92"/>
      <c r="GU73" s="92"/>
      <c r="GV73" s="92"/>
      <c r="HG73" s="12">
        <f t="shared" si="194"/>
        <v>4084</v>
      </c>
      <c r="HH73" s="13">
        <f t="shared" si="195"/>
        <v>2.2672500000000002</v>
      </c>
      <c r="HI73" s="2">
        <f t="shared" si="196"/>
        <v>2.3621799999999999</v>
      </c>
      <c r="HJ73" s="2">
        <f t="shared" si="197"/>
        <v>2.2823777419354827</v>
      </c>
      <c r="HK73" s="2"/>
      <c r="HL73" s="2"/>
      <c r="HM73" s="2"/>
      <c r="HN73" s="2"/>
    </row>
    <row r="74" spans="1:222" x14ac:dyDescent="0.25">
      <c r="B74" s="92"/>
      <c r="C74" s="92"/>
      <c r="D74" s="92"/>
      <c r="E74" s="92"/>
      <c r="F74" s="92"/>
      <c r="G74" s="92"/>
      <c r="H74" s="92"/>
      <c r="S74" s="12">
        <f t="shared" si="198"/>
        <v>4321</v>
      </c>
      <c r="T74" s="13">
        <f t="shared" si="199"/>
        <v>88.602649999999997</v>
      </c>
      <c r="U74" s="2">
        <f t="shared" si="200"/>
        <v>89.475219999999993</v>
      </c>
      <c r="V74" s="2">
        <f t="shared" si="201"/>
        <v>88.779145806451609</v>
      </c>
      <c r="W74" s="2"/>
      <c r="X74" s="2"/>
      <c r="Y74" s="2"/>
      <c r="Z74" s="2"/>
      <c r="AD74" s="108"/>
      <c r="AE74" s="108"/>
      <c r="AF74" s="108"/>
      <c r="AG74" s="108"/>
      <c r="AH74" s="108"/>
      <c r="AI74" s="108"/>
      <c r="AJ74" s="108"/>
      <c r="AU74" s="12">
        <f t="shared" si="170"/>
        <v>4321</v>
      </c>
      <c r="AV74" s="13">
        <f t="shared" si="171"/>
        <v>64.272360000000006</v>
      </c>
      <c r="AW74" s="2">
        <f t="shared" si="172"/>
        <v>64.395359999999997</v>
      </c>
      <c r="AX74" s="2">
        <f t="shared" si="173"/>
        <v>64.4155722580645</v>
      </c>
      <c r="AY74" s="2"/>
      <c r="AZ74" s="2"/>
      <c r="BA74" s="2"/>
      <c r="BB74" s="2"/>
      <c r="BF74" s="92"/>
      <c r="BG74" s="92"/>
      <c r="BH74" s="92"/>
      <c r="BI74" s="92"/>
      <c r="BJ74" s="92"/>
      <c r="BK74" s="92"/>
      <c r="BL74" s="92"/>
      <c r="BW74" s="12">
        <f t="shared" si="174"/>
        <v>4321</v>
      </c>
      <c r="BX74" s="13">
        <f t="shared" si="175"/>
        <v>15.177020000000001</v>
      </c>
      <c r="BY74" s="2">
        <f t="shared" si="176"/>
        <v>15.16713</v>
      </c>
      <c r="BZ74" s="2">
        <f t="shared" si="177"/>
        <v>15.38841032258064</v>
      </c>
      <c r="CA74" s="2"/>
      <c r="CB74" s="2"/>
      <c r="CC74" s="2"/>
      <c r="CD74" s="2"/>
      <c r="CH74" s="92"/>
      <c r="CI74" s="92"/>
      <c r="CJ74" s="92"/>
      <c r="CK74" s="92"/>
      <c r="CL74" s="92"/>
      <c r="CM74" s="92"/>
      <c r="CN74" s="92"/>
      <c r="CY74" s="12">
        <f t="shared" si="178"/>
        <v>0</v>
      </c>
      <c r="CZ74" s="13" t="str">
        <f t="shared" si="179"/>
        <v/>
      </c>
      <c r="DA74" s="2" t="str">
        <f t="shared" si="180"/>
        <v/>
      </c>
      <c r="DB74" s="2" t="str">
        <f t="shared" si="181"/>
        <v/>
      </c>
      <c r="DC74" s="2"/>
      <c r="DD74" s="2"/>
      <c r="DE74" s="2"/>
      <c r="DF74" s="2"/>
      <c r="DJ74" s="92"/>
      <c r="DK74" s="92"/>
      <c r="DL74" s="92"/>
      <c r="DM74" s="92"/>
      <c r="DN74" s="92"/>
      <c r="DO74" s="92"/>
      <c r="DP74" s="92"/>
      <c r="EA74" s="12">
        <f t="shared" si="182"/>
        <v>4321</v>
      </c>
      <c r="EB74" s="13">
        <f t="shared" si="183"/>
        <v>11.81541</v>
      </c>
      <c r="EC74" s="2">
        <f t="shared" si="184"/>
        <v>11.78988</v>
      </c>
      <c r="ED74" s="2">
        <f t="shared" si="185"/>
        <v>11.819859677419354</v>
      </c>
      <c r="EE74" s="2"/>
      <c r="EF74" s="2"/>
      <c r="EG74" s="2"/>
      <c r="EH74" s="2"/>
      <c r="EL74" s="92"/>
      <c r="EM74" s="92"/>
      <c r="EN74" s="92"/>
      <c r="EO74" s="92"/>
      <c r="EP74" s="92"/>
      <c r="EQ74" s="92"/>
      <c r="ER74" s="92"/>
      <c r="FC74" s="12">
        <f t="shared" si="186"/>
        <v>4321</v>
      </c>
      <c r="FD74" s="13">
        <f t="shared" si="187"/>
        <v>2.76613</v>
      </c>
      <c r="FE74" s="2">
        <f t="shared" si="188"/>
        <v>2.72797</v>
      </c>
      <c r="FF74" s="2">
        <f t="shared" si="189"/>
        <v>2.7565209677419351</v>
      </c>
      <c r="FG74" s="2"/>
      <c r="FH74" s="2"/>
      <c r="FI74" s="2"/>
      <c r="FJ74" s="2"/>
      <c r="FN74" s="92"/>
      <c r="FO74" s="92"/>
      <c r="FP74" s="92"/>
      <c r="FQ74" s="92"/>
      <c r="FR74" s="92"/>
      <c r="FS74" s="92"/>
      <c r="FT74" s="92"/>
      <c r="GE74" s="12">
        <f t="shared" si="190"/>
        <v>4321</v>
      </c>
      <c r="GF74" s="13">
        <f t="shared" si="191"/>
        <v>1.72672</v>
      </c>
      <c r="GG74" s="2">
        <f t="shared" si="192"/>
        <v>1.88645</v>
      </c>
      <c r="GH74" s="2">
        <f t="shared" si="193"/>
        <v>1.8192358064516128</v>
      </c>
      <c r="GI74" s="2"/>
      <c r="GJ74" s="2"/>
      <c r="GK74" s="2"/>
      <c r="GL74" s="2"/>
      <c r="GP74" s="92"/>
      <c r="GQ74" s="92"/>
      <c r="GR74" s="92"/>
      <c r="GS74" s="92"/>
      <c r="GT74" s="92"/>
      <c r="GU74" s="92"/>
      <c r="GV74" s="92"/>
      <c r="HG74" s="12">
        <f t="shared" si="194"/>
        <v>4321</v>
      </c>
      <c r="HH74" s="13">
        <f t="shared" si="195"/>
        <v>2.5017200000000002</v>
      </c>
      <c r="HI74" s="2">
        <f t="shared" si="196"/>
        <v>2.6341700000000001</v>
      </c>
      <c r="HJ74" s="2">
        <f t="shared" si="197"/>
        <v>2.5543677419354829</v>
      </c>
      <c r="HK74" s="2"/>
      <c r="HL74" s="2"/>
      <c r="HM74" s="2"/>
      <c r="HN74" s="2"/>
    </row>
    <row r="75" spans="1:222" x14ac:dyDescent="0.25">
      <c r="B75" s="92"/>
      <c r="C75" s="92"/>
      <c r="D75" s="92"/>
      <c r="E75" s="92"/>
      <c r="F75" s="92"/>
      <c r="G75" s="92"/>
      <c r="H75" s="92"/>
      <c r="S75" s="12">
        <f t="shared" si="198"/>
        <v>4350</v>
      </c>
      <c r="T75" s="13">
        <f t="shared" si="199"/>
        <v>89.441190000000006</v>
      </c>
      <c r="U75" s="2">
        <f t="shared" si="200"/>
        <v>90.001649999999998</v>
      </c>
      <c r="V75" s="2">
        <f t="shared" si="201"/>
        <v>89.305575806451614</v>
      </c>
      <c r="W75" s="2"/>
      <c r="X75" s="2"/>
      <c r="Y75" s="2"/>
      <c r="Z75" s="2"/>
      <c r="AD75" s="108"/>
      <c r="AE75" s="108"/>
      <c r="AF75" s="108"/>
      <c r="AG75" s="108"/>
      <c r="AH75" s="108"/>
      <c r="AI75" s="108"/>
      <c r="AJ75" s="108"/>
      <c r="AU75" s="12">
        <f t="shared" si="170"/>
        <v>4350</v>
      </c>
      <c r="AV75" s="13">
        <f t="shared" si="171"/>
        <v>63.264609999999998</v>
      </c>
      <c r="AW75" s="2">
        <f t="shared" si="172"/>
        <v>63.408270000000002</v>
      </c>
      <c r="AX75" s="2">
        <f t="shared" si="173"/>
        <v>63.428482258064506</v>
      </c>
      <c r="AY75" s="2"/>
      <c r="AZ75" s="2"/>
      <c r="BA75" s="2"/>
      <c r="BB75" s="2"/>
      <c r="BF75" s="92"/>
      <c r="BG75" s="92"/>
      <c r="BH75" s="92"/>
      <c r="BI75" s="92"/>
      <c r="BJ75" s="92"/>
      <c r="BK75" s="92"/>
      <c r="BL75" s="92"/>
      <c r="BW75" s="12">
        <f t="shared" si="174"/>
        <v>4350</v>
      </c>
      <c r="BX75" s="13">
        <f t="shared" si="175"/>
        <v>16.71725</v>
      </c>
      <c r="BY75" s="2">
        <f t="shared" si="176"/>
        <v>17.074850000000001</v>
      </c>
      <c r="BZ75" s="2">
        <f t="shared" si="177"/>
        <v>17.296130322580641</v>
      </c>
      <c r="CA75" s="2"/>
      <c r="CB75" s="2"/>
      <c r="CC75" s="2"/>
      <c r="CD75" s="2"/>
      <c r="CH75" s="92"/>
      <c r="CI75" s="92"/>
      <c r="CJ75" s="92"/>
      <c r="CK75" s="92"/>
      <c r="CL75" s="92"/>
      <c r="CM75" s="92"/>
      <c r="CN75" s="92"/>
      <c r="CY75" s="12">
        <f t="shared" si="178"/>
        <v>0</v>
      </c>
      <c r="CZ75" s="13" t="str">
        <f t="shared" si="179"/>
        <v/>
      </c>
      <c r="DA75" s="2" t="str">
        <f t="shared" si="180"/>
        <v/>
      </c>
      <c r="DB75" s="2" t="str">
        <f t="shared" si="181"/>
        <v/>
      </c>
      <c r="DC75" s="2"/>
      <c r="DD75" s="2"/>
      <c r="DE75" s="2"/>
      <c r="DF75" s="2"/>
      <c r="DJ75" s="92"/>
      <c r="DK75" s="92"/>
      <c r="DL75" s="92"/>
      <c r="DM75" s="92"/>
      <c r="DN75" s="92"/>
      <c r="DO75" s="92"/>
      <c r="DP75" s="92"/>
      <c r="EA75" s="12">
        <f t="shared" si="182"/>
        <v>4350</v>
      </c>
      <c r="EB75" s="13">
        <f t="shared" si="183"/>
        <v>11.697430000000001</v>
      </c>
      <c r="EC75" s="2">
        <f t="shared" si="184"/>
        <v>11.712339999999999</v>
      </c>
      <c r="ED75" s="2">
        <f t="shared" si="185"/>
        <v>11.742319677419353</v>
      </c>
      <c r="EE75" s="2"/>
      <c r="EF75" s="2"/>
      <c r="EG75" s="2"/>
      <c r="EH75" s="2"/>
      <c r="EL75" s="92"/>
      <c r="EM75" s="92"/>
      <c r="EN75" s="92"/>
      <c r="EO75" s="92"/>
      <c r="EP75" s="92"/>
      <c r="EQ75" s="92"/>
      <c r="ER75" s="92"/>
      <c r="FC75" s="12">
        <f t="shared" si="186"/>
        <v>4350</v>
      </c>
      <c r="FD75" s="13">
        <f t="shared" si="187"/>
        <v>2.8519199999999998</v>
      </c>
      <c r="FE75" s="2">
        <f t="shared" si="188"/>
        <v>2.8344399999999998</v>
      </c>
      <c r="FF75" s="2">
        <f t="shared" si="189"/>
        <v>2.862990967741935</v>
      </c>
      <c r="FG75" s="2"/>
      <c r="FH75" s="2"/>
      <c r="FI75" s="2"/>
      <c r="FJ75" s="2"/>
      <c r="FN75" s="92"/>
      <c r="FO75" s="92"/>
      <c r="FP75" s="92"/>
      <c r="FQ75" s="92"/>
      <c r="FR75" s="92"/>
      <c r="FS75" s="92"/>
      <c r="FT75" s="92"/>
      <c r="GE75" s="12">
        <f t="shared" si="190"/>
        <v>4350</v>
      </c>
      <c r="GF75" s="13">
        <f t="shared" si="191"/>
        <v>1.77878</v>
      </c>
      <c r="GG75" s="2">
        <f t="shared" si="192"/>
        <v>1.85514</v>
      </c>
      <c r="GH75" s="2">
        <f t="shared" si="193"/>
        <v>1.7879258064516128</v>
      </c>
      <c r="GI75" s="2"/>
      <c r="GJ75" s="2"/>
      <c r="GK75" s="2"/>
      <c r="GL75" s="2"/>
      <c r="GP75" s="92"/>
      <c r="GQ75" s="92"/>
      <c r="GR75" s="92"/>
      <c r="GS75" s="92"/>
      <c r="GT75" s="92"/>
      <c r="GU75" s="92"/>
      <c r="GV75" s="92"/>
      <c r="HG75" s="12">
        <f t="shared" si="194"/>
        <v>4350</v>
      </c>
      <c r="HH75" s="13">
        <f t="shared" si="195"/>
        <v>2.54453</v>
      </c>
      <c r="HI75" s="2">
        <f t="shared" si="196"/>
        <v>2.6278299999999999</v>
      </c>
      <c r="HJ75" s="2">
        <f t="shared" si="197"/>
        <v>2.5480277419354826</v>
      </c>
      <c r="HK75" s="2"/>
      <c r="HL75" s="2"/>
      <c r="HM75" s="2"/>
      <c r="HN75" s="2"/>
    </row>
    <row r="76" spans="1:222" x14ac:dyDescent="0.25">
      <c r="B76" s="92"/>
      <c r="C76" s="92"/>
      <c r="D76" s="92"/>
      <c r="E76" s="92"/>
      <c r="F76" s="92"/>
      <c r="G76" s="92"/>
      <c r="H76" s="92"/>
      <c r="S76" s="12">
        <f t="shared" si="198"/>
        <v>4505</v>
      </c>
      <c r="T76" s="13">
        <f t="shared" si="199"/>
        <v>84.701189999999997</v>
      </c>
      <c r="U76" s="2">
        <f t="shared" si="200"/>
        <v>85.450019999999995</v>
      </c>
      <c r="V76" s="2">
        <f t="shared" si="201"/>
        <v>84.753945806451611</v>
      </c>
      <c r="W76" s="2"/>
      <c r="X76" s="2"/>
      <c r="Y76" s="2"/>
      <c r="Z76" s="2"/>
      <c r="AD76" s="108"/>
      <c r="AE76" s="108"/>
      <c r="AF76" s="108"/>
      <c r="AG76" s="108"/>
      <c r="AH76" s="108"/>
      <c r="AI76" s="108"/>
      <c r="AJ76" s="108"/>
      <c r="AU76" s="12">
        <f t="shared" si="170"/>
        <v>4505</v>
      </c>
      <c r="AV76" s="13">
        <f t="shared" si="171"/>
        <v>66.088179999999994</v>
      </c>
      <c r="AW76" s="2">
        <f t="shared" si="172"/>
        <v>65.677130000000005</v>
      </c>
      <c r="AX76" s="2">
        <f t="shared" si="173"/>
        <v>65.697342258064509</v>
      </c>
      <c r="AY76" s="2"/>
      <c r="AZ76" s="2"/>
      <c r="BA76" s="2"/>
      <c r="BB76" s="2"/>
      <c r="BF76" s="92"/>
      <c r="BG76" s="92"/>
      <c r="BH76" s="92"/>
      <c r="BI76" s="92"/>
      <c r="BJ76" s="92"/>
      <c r="BK76" s="92"/>
      <c r="BL76" s="92"/>
      <c r="BW76" s="12">
        <f t="shared" si="174"/>
        <v>4505</v>
      </c>
      <c r="BX76" s="13">
        <f t="shared" si="175"/>
        <v>12.34919</v>
      </c>
      <c r="BY76" s="2">
        <f t="shared" si="176"/>
        <v>12.204090000000001</v>
      </c>
      <c r="BZ76" s="2">
        <f t="shared" si="177"/>
        <v>12.42537032258064</v>
      </c>
      <c r="CA76" s="2"/>
      <c r="CB76" s="2"/>
      <c r="CC76" s="2"/>
      <c r="CD76" s="2"/>
      <c r="CH76" s="92"/>
      <c r="CI76" s="92"/>
      <c r="CJ76" s="92"/>
      <c r="CK76" s="92"/>
      <c r="CL76" s="92"/>
      <c r="CM76" s="92"/>
      <c r="CN76" s="92"/>
      <c r="CY76" s="12">
        <f t="shared" si="178"/>
        <v>0</v>
      </c>
      <c r="CZ76" s="13" t="str">
        <f t="shared" si="179"/>
        <v/>
      </c>
      <c r="DA76" s="2" t="str">
        <f t="shared" si="180"/>
        <v/>
      </c>
      <c r="DB76" s="2" t="str">
        <f t="shared" si="181"/>
        <v/>
      </c>
      <c r="DC76" s="2"/>
      <c r="DD76" s="2"/>
      <c r="DE76" s="2"/>
      <c r="DF76" s="2"/>
      <c r="DJ76" s="92"/>
      <c r="DK76" s="92"/>
      <c r="DL76" s="92"/>
      <c r="DM76" s="92"/>
      <c r="DN76" s="92"/>
      <c r="DO76" s="92"/>
      <c r="DP76" s="92"/>
      <c r="EA76" s="12">
        <f t="shared" si="182"/>
        <v>4505</v>
      </c>
      <c r="EB76" s="13">
        <f t="shared" si="183"/>
        <v>12.60816</v>
      </c>
      <c r="EC76" s="2">
        <f t="shared" si="184"/>
        <v>12.584</v>
      </c>
      <c r="ED76" s="2">
        <f t="shared" si="185"/>
        <v>12.613979677419353</v>
      </c>
      <c r="EE76" s="2"/>
      <c r="EF76" s="2"/>
      <c r="EG76" s="2"/>
      <c r="EH76" s="2"/>
      <c r="EL76" s="92"/>
      <c r="EM76" s="92"/>
      <c r="EN76" s="92"/>
      <c r="EO76" s="92"/>
      <c r="EP76" s="92"/>
      <c r="EQ76" s="92"/>
      <c r="ER76" s="92"/>
      <c r="FC76" s="12">
        <f t="shared" si="186"/>
        <v>4505</v>
      </c>
      <c r="FD76" s="13">
        <f t="shared" si="187"/>
        <v>2.5356299999999998</v>
      </c>
      <c r="FE76" s="2">
        <f t="shared" si="188"/>
        <v>2.5075099999999999</v>
      </c>
      <c r="FF76" s="2">
        <f t="shared" si="189"/>
        <v>2.536060967741935</v>
      </c>
      <c r="FG76" s="2"/>
      <c r="FH76" s="2"/>
      <c r="FI76" s="2"/>
      <c r="FJ76" s="2"/>
      <c r="FN76" s="92"/>
      <c r="FO76" s="92"/>
      <c r="FP76" s="92"/>
      <c r="FQ76" s="92"/>
      <c r="FR76" s="92"/>
      <c r="FS76" s="92"/>
      <c r="FT76" s="92"/>
      <c r="GE76" s="12">
        <f t="shared" si="190"/>
        <v>4505</v>
      </c>
      <c r="GF76" s="13">
        <f t="shared" si="191"/>
        <v>1.56426</v>
      </c>
      <c r="GG76" s="2">
        <f t="shared" si="192"/>
        <v>1.7194700000000001</v>
      </c>
      <c r="GH76" s="2">
        <f t="shared" si="193"/>
        <v>1.6522558064516129</v>
      </c>
      <c r="GI76" s="2"/>
      <c r="GJ76" s="2"/>
      <c r="GK76" s="2"/>
      <c r="GL76" s="2"/>
      <c r="GP76" s="92"/>
      <c r="GQ76" s="92"/>
      <c r="GR76" s="92"/>
      <c r="GS76" s="92"/>
      <c r="GT76" s="92"/>
      <c r="GU76" s="92"/>
      <c r="GV76" s="92"/>
      <c r="HG76" s="12">
        <f t="shared" si="194"/>
        <v>4505</v>
      </c>
      <c r="HH76" s="13">
        <f t="shared" si="195"/>
        <v>2.17523</v>
      </c>
      <c r="HI76" s="2">
        <f t="shared" si="196"/>
        <v>2.24383</v>
      </c>
      <c r="HJ76" s="2">
        <f t="shared" si="197"/>
        <v>2.1640277419354828</v>
      </c>
      <c r="HK76" s="2"/>
      <c r="HL76" s="2"/>
      <c r="HM76" s="2"/>
      <c r="HN76" s="2"/>
    </row>
    <row r="77" spans="1:222" x14ac:dyDescent="0.25">
      <c r="B77" s="92"/>
      <c r="C77" s="92"/>
      <c r="D77" s="92"/>
      <c r="E77" s="92"/>
      <c r="F77" s="92"/>
      <c r="G77" s="92"/>
      <c r="H77" s="92"/>
      <c r="S77" s="12">
        <f t="shared" si="198"/>
        <v>4592</v>
      </c>
      <c r="T77" s="13">
        <f t="shared" si="199"/>
        <v>88.417540000000002</v>
      </c>
      <c r="U77" s="2">
        <f t="shared" si="200"/>
        <v>89.152469999999994</v>
      </c>
      <c r="V77" s="2">
        <f t="shared" si="201"/>
        <v>88.45639580645161</v>
      </c>
      <c r="W77" s="2"/>
      <c r="X77" s="2"/>
      <c r="Y77" s="2"/>
      <c r="Z77" s="2"/>
      <c r="AD77" s="108"/>
      <c r="AE77" s="108"/>
      <c r="AF77" s="108"/>
      <c r="AG77" s="108"/>
      <c r="AH77" s="108"/>
      <c r="AI77" s="108"/>
      <c r="AJ77" s="108"/>
      <c r="AU77" s="12">
        <f t="shared" si="170"/>
        <v>4592</v>
      </c>
      <c r="AV77" s="13">
        <f t="shared" si="171"/>
        <v>67.034350000000003</v>
      </c>
      <c r="AW77" s="2">
        <f t="shared" si="172"/>
        <v>67.077610000000007</v>
      </c>
      <c r="AX77" s="2">
        <f t="shared" si="173"/>
        <v>67.097822258064511</v>
      </c>
      <c r="AY77" s="2"/>
      <c r="AZ77" s="2"/>
      <c r="BA77" s="2"/>
      <c r="BB77" s="2"/>
      <c r="BF77" s="92"/>
      <c r="BG77" s="92"/>
      <c r="BH77" s="92"/>
      <c r="BI77" s="92"/>
      <c r="BJ77" s="92"/>
      <c r="BK77" s="92"/>
      <c r="BL77" s="92"/>
      <c r="BW77" s="12">
        <f t="shared" si="174"/>
        <v>4592</v>
      </c>
      <c r="BX77" s="13">
        <f t="shared" si="175"/>
        <v>11.57497</v>
      </c>
      <c r="BY77" s="2">
        <f t="shared" si="176"/>
        <v>11.283189999999999</v>
      </c>
      <c r="BZ77" s="2">
        <f t="shared" si="177"/>
        <v>11.504470322580639</v>
      </c>
      <c r="CA77" s="2"/>
      <c r="CB77" s="2"/>
      <c r="CC77" s="2"/>
      <c r="CD77" s="2"/>
      <c r="CH77" s="92"/>
      <c r="CI77" s="92"/>
      <c r="CJ77" s="92"/>
      <c r="CK77" s="92"/>
      <c r="CL77" s="92"/>
      <c r="CM77" s="92"/>
      <c r="CN77" s="92"/>
      <c r="CY77" s="12">
        <f t="shared" si="178"/>
        <v>0</v>
      </c>
      <c r="CZ77" s="13" t="str">
        <f t="shared" si="179"/>
        <v/>
      </c>
      <c r="DA77" s="2" t="str">
        <f t="shared" si="180"/>
        <v/>
      </c>
      <c r="DB77" s="2" t="str">
        <f t="shared" si="181"/>
        <v/>
      </c>
      <c r="DC77" s="2"/>
      <c r="DD77" s="2"/>
      <c r="DE77" s="2"/>
      <c r="DF77" s="2"/>
      <c r="DJ77" s="92"/>
      <c r="DK77" s="92"/>
      <c r="DL77" s="92"/>
      <c r="DM77" s="92"/>
      <c r="DN77" s="92"/>
      <c r="DO77" s="92"/>
      <c r="DP77" s="92"/>
      <c r="EA77" s="12">
        <f t="shared" si="182"/>
        <v>4592</v>
      </c>
      <c r="EB77" s="13">
        <f t="shared" si="183"/>
        <v>11.751469999999999</v>
      </c>
      <c r="EC77" s="2">
        <f t="shared" si="184"/>
        <v>11.71386</v>
      </c>
      <c r="ED77" s="2">
        <f t="shared" si="185"/>
        <v>11.743839677419354</v>
      </c>
      <c r="EE77" s="2"/>
      <c r="EF77" s="2"/>
      <c r="EG77" s="2"/>
      <c r="EH77" s="2"/>
      <c r="EL77" s="92"/>
      <c r="EM77" s="92"/>
      <c r="EN77" s="92"/>
      <c r="EO77" s="92"/>
      <c r="EP77" s="92"/>
      <c r="EQ77" s="92"/>
      <c r="ER77" s="92"/>
      <c r="FC77" s="12">
        <f t="shared" si="186"/>
        <v>4592</v>
      </c>
      <c r="FD77" s="13">
        <f t="shared" si="187"/>
        <v>2.5036800000000001</v>
      </c>
      <c r="FE77" s="2">
        <f t="shared" si="188"/>
        <v>2.4127800000000001</v>
      </c>
      <c r="FF77" s="2">
        <f t="shared" si="189"/>
        <v>2.4413309677419353</v>
      </c>
      <c r="FG77" s="2"/>
      <c r="FH77" s="2"/>
      <c r="FI77" s="2"/>
      <c r="FJ77" s="2"/>
      <c r="FN77" s="92"/>
      <c r="FO77" s="92"/>
      <c r="FP77" s="92"/>
      <c r="FQ77" s="92"/>
      <c r="FR77" s="92"/>
      <c r="FS77" s="92"/>
      <c r="FT77" s="92"/>
      <c r="GE77" s="12">
        <f t="shared" si="190"/>
        <v>4592</v>
      </c>
      <c r="GF77" s="13">
        <f t="shared" si="191"/>
        <v>1.6239699999999999</v>
      </c>
      <c r="GG77" s="2">
        <f t="shared" si="192"/>
        <v>1.69075</v>
      </c>
      <c r="GH77" s="2">
        <f t="shared" si="193"/>
        <v>1.6235358064516128</v>
      </c>
      <c r="GI77" s="2"/>
      <c r="GJ77" s="2"/>
      <c r="GK77" s="2"/>
      <c r="GL77" s="2"/>
      <c r="GP77" s="92"/>
      <c r="GQ77" s="92"/>
      <c r="GR77" s="92"/>
      <c r="GS77" s="92"/>
      <c r="GT77" s="92"/>
      <c r="GU77" s="92"/>
      <c r="GV77" s="92"/>
      <c r="HG77" s="12">
        <f t="shared" si="194"/>
        <v>4592</v>
      </c>
      <c r="HH77" s="13">
        <f t="shared" si="195"/>
        <v>2.33047</v>
      </c>
      <c r="HI77" s="2">
        <f t="shared" si="196"/>
        <v>2.39412</v>
      </c>
      <c r="HJ77" s="2">
        <f t="shared" si="197"/>
        <v>2.3143177419354828</v>
      </c>
      <c r="HK77" s="2"/>
      <c r="HL77" s="2"/>
      <c r="HM77" s="2"/>
      <c r="HN77" s="2"/>
    </row>
    <row r="78" spans="1:222" x14ac:dyDescent="0.25">
      <c r="B78" s="92"/>
      <c r="C78" s="92"/>
      <c r="D78" s="92"/>
      <c r="E78" s="92"/>
      <c r="F78" s="92"/>
      <c r="G78" s="92"/>
      <c r="H78" s="92"/>
      <c r="S78" s="12">
        <f t="shared" si="198"/>
        <v>6153</v>
      </c>
      <c r="T78" s="13">
        <f t="shared" si="199"/>
        <v>88.474289999999996</v>
      </c>
      <c r="U78" s="2">
        <f t="shared" si="200"/>
        <v>89.160399999999996</v>
      </c>
      <c r="V78" s="2">
        <f t="shared" si="201"/>
        <v>88.464325806451612</v>
      </c>
      <c r="W78" s="2"/>
      <c r="X78" s="2"/>
      <c r="Y78" s="2"/>
      <c r="Z78" s="2"/>
      <c r="AD78" s="108"/>
      <c r="AE78" s="108"/>
      <c r="AF78" s="108"/>
      <c r="AG78" s="108"/>
      <c r="AH78" s="108"/>
      <c r="AI78" s="108"/>
      <c r="AJ78" s="108"/>
      <c r="AU78" s="12">
        <f t="shared" si="170"/>
        <v>6153</v>
      </c>
      <c r="AV78" s="13">
        <f t="shared" si="171"/>
        <v>62.163800000000002</v>
      </c>
      <c r="AW78" s="2">
        <f t="shared" si="172"/>
        <v>62.34075</v>
      </c>
      <c r="AX78" s="2">
        <f t="shared" si="173"/>
        <v>62.360962258064504</v>
      </c>
      <c r="AY78" s="2"/>
      <c r="AZ78" s="2"/>
      <c r="BA78" s="2"/>
      <c r="BB78" s="2"/>
      <c r="BF78" s="92"/>
      <c r="BG78" s="92"/>
      <c r="BH78" s="92"/>
      <c r="BI78" s="92"/>
      <c r="BJ78" s="92"/>
      <c r="BK78" s="92"/>
      <c r="BL78" s="92"/>
      <c r="BW78" s="12">
        <f t="shared" si="174"/>
        <v>6153</v>
      </c>
      <c r="BX78" s="13">
        <f t="shared" si="175"/>
        <v>17.994250000000001</v>
      </c>
      <c r="BY78" s="2">
        <f t="shared" si="176"/>
        <v>18.289200000000001</v>
      </c>
      <c r="BZ78" s="2">
        <f t="shared" si="177"/>
        <v>18.510480322580641</v>
      </c>
      <c r="CA78" s="2"/>
      <c r="CB78" s="2"/>
      <c r="CC78" s="2"/>
      <c r="CD78" s="2"/>
      <c r="CH78" s="92"/>
      <c r="CI78" s="92"/>
      <c r="CJ78" s="92"/>
      <c r="CK78" s="92"/>
      <c r="CL78" s="92"/>
      <c r="CM78" s="92"/>
      <c r="CN78" s="92"/>
      <c r="CY78" s="12">
        <f t="shared" si="178"/>
        <v>0</v>
      </c>
      <c r="CZ78" s="13" t="str">
        <f t="shared" si="179"/>
        <v/>
      </c>
      <c r="DA78" s="2" t="str">
        <f t="shared" si="180"/>
        <v/>
      </c>
      <c r="DB78" s="2" t="str">
        <f t="shared" si="181"/>
        <v/>
      </c>
      <c r="DC78" s="2"/>
      <c r="DD78" s="2"/>
      <c r="DE78" s="2"/>
      <c r="DF78" s="2"/>
      <c r="DJ78" s="92"/>
      <c r="DK78" s="92"/>
      <c r="DL78" s="92"/>
      <c r="DM78" s="92"/>
      <c r="DN78" s="92"/>
      <c r="DO78" s="92"/>
      <c r="DP78" s="92"/>
      <c r="EA78" s="12">
        <f t="shared" si="182"/>
        <v>6153</v>
      </c>
      <c r="EB78" s="13">
        <f t="shared" si="183"/>
        <v>11.92029</v>
      </c>
      <c r="EC78" s="2">
        <f t="shared" si="184"/>
        <v>11.929349999999999</v>
      </c>
      <c r="ED78" s="2">
        <f t="shared" si="185"/>
        <v>11.959329677419353</v>
      </c>
      <c r="EE78" s="2"/>
      <c r="EF78" s="2"/>
      <c r="EG78" s="2"/>
      <c r="EH78" s="2"/>
      <c r="EL78" s="92"/>
      <c r="EM78" s="92"/>
      <c r="EN78" s="92"/>
      <c r="EO78" s="92"/>
      <c r="EP78" s="92"/>
      <c r="EQ78" s="92"/>
      <c r="ER78" s="92"/>
      <c r="FC78" s="12">
        <f t="shared" si="186"/>
        <v>6153</v>
      </c>
      <c r="FD78" s="13">
        <f t="shared" si="187"/>
        <v>3.1329699999999998</v>
      </c>
      <c r="FE78" s="2">
        <f t="shared" si="188"/>
        <v>3.0804200000000002</v>
      </c>
      <c r="FF78" s="2">
        <f t="shared" si="189"/>
        <v>3.1089709677419353</v>
      </c>
      <c r="FG78" s="2"/>
      <c r="FH78" s="2"/>
      <c r="FI78" s="2"/>
      <c r="FJ78" s="2"/>
      <c r="FN78" s="92"/>
      <c r="FO78" s="92"/>
      <c r="FP78" s="92"/>
      <c r="FQ78" s="92"/>
      <c r="FR78" s="92"/>
      <c r="FS78" s="92"/>
      <c r="FT78" s="92"/>
      <c r="GE78" s="12">
        <f t="shared" si="190"/>
        <v>6153</v>
      </c>
      <c r="GF78" s="13">
        <f t="shared" si="191"/>
        <v>1.9185700000000001</v>
      </c>
      <c r="GG78" s="2">
        <f t="shared" si="192"/>
        <v>1.92805</v>
      </c>
      <c r="GH78" s="2">
        <f t="shared" si="193"/>
        <v>1.8608358064516128</v>
      </c>
      <c r="GI78" s="2"/>
      <c r="GJ78" s="2"/>
      <c r="GK78" s="2"/>
      <c r="GL78" s="2"/>
      <c r="GP78" s="92"/>
      <c r="GQ78" s="92"/>
      <c r="GR78" s="92"/>
      <c r="GS78" s="92"/>
      <c r="GT78" s="92"/>
      <c r="GU78" s="92"/>
      <c r="GV78" s="92"/>
      <c r="HG78" s="12">
        <f t="shared" si="194"/>
        <v>6153</v>
      </c>
      <c r="HH78" s="13">
        <f t="shared" si="195"/>
        <v>2.68493</v>
      </c>
      <c r="HI78" s="2">
        <f t="shared" si="196"/>
        <v>2.7330199999999998</v>
      </c>
      <c r="HJ78" s="2">
        <f t="shared" si="197"/>
        <v>2.6532177419354825</v>
      </c>
      <c r="HK78" s="2"/>
      <c r="HL78" s="2"/>
      <c r="HM78" s="2"/>
      <c r="HN78" s="2"/>
    </row>
    <row r="79" spans="1:222" x14ac:dyDescent="0.25">
      <c r="B79" s="92"/>
      <c r="C79" s="92"/>
      <c r="D79" s="92"/>
      <c r="E79" s="92"/>
      <c r="F79" s="92"/>
      <c r="G79" s="92"/>
      <c r="H79" s="92"/>
      <c r="S79" s="12">
        <f t="shared" si="198"/>
        <v>6296</v>
      </c>
      <c r="T79" s="13">
        <f t="shared" si="199"/>
        <v>87.565430000000006</v>
      </c>
      <c r="U79" s="2">
        <f t="shared" si="200"/>
        <v>88.033209999999997</v>
      </c>
      <c r="V79" s="2">
        <f t="shared" si="201"/>
        <v>87.337135806451613</v>
      </c>
      <c r="W79" s="2"/>
      <c r="X79" s="2"/>
      <c r="Y79" s="2"/>
      <c r="Z79" s="2"/>
      <c r="AD79" s="108"/>
      <c r="AE79" s="108"/>
      <c r="AF79" s="108"/>
      <c r="AG79" s="108"/>
      <c r="AH79" s="108"/>
      <c r="AI79" s="108"/>
      <c r="AJ79" s="108"/>
      <c r="AU79" s="12">
        <f t="shared" si="170"/>
        <v>6296</v>
      </c>
      <c r="AV79" s="13">
        <f t="shared" si="171"/>
        <v>64.363209999999995</v>
      </c>
      <c r="AW79" s="2">
        <f t="shared" si="172"/>
        <v>64.425749999999994</v>
      </c>
      <c r="AX79" s="2">
        <f t="shared" si="173"/>
        <v>64.445962258064498</v>
      </c>
      <c r="AY79" s="2"/>
      <c r="AZ79" s="2"/>
      <c r="BA79" s="2"/>
      <c r="BB79" s="2"/>
      <c r="BF79" s="92"/>
      <c r="BG79" s="92"/>
      <c r="BH79" s="92"/>
      <c r="BI79" s="92"/>
      <c r="BJ79" s="92"/>
      <c r="BK79" s="92"/>
      <c r="BL79" s="92"/>
      <c r="BW79" s="12">
        <f t="shared" si="174"/>
        <v>6296</v>
      </c>
      <c r="BX79" s="13">
        <f t="shared" si="175"/>
        <v>15.002750000000001</v>
      </c>
      <c r="BY79" s="2">
        <f t="shared" si="176"/>
        <v>14.5108</v>
      </c>
      <c r="BZ79" s="2">
        <f t="shared" si="177"/>
        <v>14.732080322580639</v>
      </c>
      <c r="CA79" s="2"/>
      <c r="CB79" s="2"/>
      <c r="CC79" s="2"/>
      <c r="CD79" s="2"/>
      <c r="CH79" s="92"/>
      <c r="CI79" s="92"/>
      <c r="CJ79" s="92"/>
      <c r="CK79" s="92"/>
      <c r="CL79" s="92"/>
      <c r="CM79" s="92"/>
      <c r="CN79" s="92"/>
      <c r="CY79" s="12">
        <f t="shared" si="178"/>
        <v>0</v>
      </c>
      <c r="CZ79" s="13" t="str">
        <f t="shared" si="179"/>
        <v/>
      </c>
      <c r="DA79" s="2" t="str">
        <f t="shared" si="180"/>
        <v/>
      </c>
      <c r="DB79" s="2" t="str">
        <f t="shared" si="181"/>
        <v/>
      </c>
      <c r="DC79" s="2"/>
      <c r="DD79" s="2"/>
      <c r="DE79" s="2"/>
      <c r="DF79" s="2"/>
      <c r="DJ79" s="92"/>
      <c r="DK79" s="92"/>
      <c r="DL79" s="92"/>
      <c r="DM79" s="92"/>
      <c r="DN79" s="92"/>
      <c r="DO79" s="92"/>
      <c r="DP79" s="92"/>
      <c r="EA79" s="12">
        <f t="shared" si="182"/>
        <v>6296</v>
      </c>
      <c r="EB79" s="13">
        <f t="shared" si="183"/>
        <v>12.032299999999999</v>
      </c>
      <c r="EC79" s="2">
        <f t="shared" si="184"/>
        <v>12.0297</v>
      </c>
      <c r="ED79" s="2">
        <f t="shared" si="185"/>
        <v>12.059679677419354</v>
      </c>
      <c r="EE79" s="2"/>
      <c r="EF79" s="2"/>
      <c r="EG79" s="2"/>
      <c r="EH79" s="2"/>
      <c r="EL79" s="92"/>
      <c r="EM79" s="92"/>
      <c r="EN79" s="92"/>
      <c r="EO79" s="92"/>
      <c r="EP79" s="92"/>
      <c r="EQ79" s="92"/>
      <c r="ER79" s="92"/>
      <c r="FC79" s="12">
        <f t="shared" si="186"/>
        <v>6296</v>
      </c>
      <c r="FD79" s="13">
        <f t="shared" si="187"/>
        <v>2.7476099999999999</v>
      </c>
      <c r="FE79" s="2">
        <f t="shared" si="188"/>
        <v>2.6805699999999999</v>
      </c>
      <c r="FF79" s="2">
        <f t="shared" si="189"/>
        <v>2.709120967741935</v>
      </c>
      <c r="FG79" s="2"/>
      <c r="FH79" s="2"/>
      <c r="FI79" s="2"/>
      <c r="FJ79" s="2"/>
      <c r="FN79" s="92"/>
      <c r="FO79" s="92"/>
      <c r="FP79" s="92"/>
      <c r="FQ79" s="92"/>
      <c r="FR79" s="92"/>
      <c r="FS79" s="92"/>
      <c r="FT79" s="92"/>
      <c r="GE79" s="12">
        <f t="shared" si="190"/>
        <v>6296</v>
      </c>
      <c r="GF79" s="13">
        <f t="shared" si="191"/>
        <v>1.6771400000000001</v>
      </c>
      <c r="GG79" s="2">
        <f t="shared" si="192"/>
        <v>1.68859</v>
      </c>
      <c r="GH79" s="2">
        <f t="shared" si="193"/>
        <v>1.6213758064516128</v>
      </c>
      <c r="GI79" s="2"/>
      <c r="GJ79" s="2"/>
      <c r="GK79" s="2"/>
      <c r="GL79" s="2"/>
      <c r="GP79" s="92"/>
      <c r="GQ79" s="92"/>
      <c r="GR79" s="92"/>
      <c r="GS79" s="92"/>
      <c r="GT79" s="92"/>
      <c r="GU79" s="92"/>
      <c r="GV79" s="92"/>
      <c r="HG79" s="12">
        <f t="shared" si="194"/>
        <v>6296</v>
      </c>
      <c r="HH79" s="13">
        <f t="shared" si="195"/>
        <v>2.3821699999999999</v>
      </c>
      <c r="HI79" s="2">
        <f t="shared" si="196"/>
        <v>2.4633699999999998</v>
      </c>
      <c r="HJ79" s="2">
        <f t="shared" si="197"/>
        <v>2.3835677419354826</v>
      </c>
      <c r="HK79" s="2"/>
      <c r="HL79" s="2"/>
      <c r="HM79" s="2"/>
      <c r="HN79" s="2"/>
    </row>
    <row r="80" spans="1:222" x14ac:dyDescent="0.25">
      <c r="B80" s="92"/>
      <c r="C80" s="92"/>
      <c r="D80" s="92"/>
      <c r="E80" s="92"/>
      <c r="F80" s="92"/>
      <c r="G80" s="92"/>
      <c r="H80" s="92"/>
      <c r="S80" s="12">
        <f t="shared" si="198"/>
        <v>6297</v>
      </c>
      <c r="T80" s="13">
        <f t="shared" si="199"/>
        <v>88.668360000000007</v>
      </c>
      <c r="U80" s="2">
        <f t="shared" si="200"/>
        <v>89.542050000000003</v>
      </c>
      <c r="V80" s="2">
        <f t="shared" si="201"/>
        <v>88.845975806451619</v>
      </c>
      <c r="W80" s="2"/>
      <c r="X80" s="2"/>
      <c r="Y80" s="2"/>
      <c r="Z80" s="2"/>
      <c r="AD80" s="108"/>
      <c r="AE80" s="108"/>
      <c r="AF80" s="108"/>
      <c r="AG80" s="108"/>
      <c r="AH80" s="108"/>
      <c r="AI80" s="108"/>
      <c r="AJ80" s="108"/>
      <c r="AU80" s="12">
        <f t="shared" si="170"/>
        <v>6297</v>
      </c>
      <c r="AV80" s="13">
        <f t="shared" si="171"/>
        <v>64.699299999999994</v>
      </c>
      <c r="AW80" s="2">
        <f t="shared" si="172"/>
        <v>64.967590000000001</v>
      </c>
      <c r="AX80" s="2">
        <f t="shared" si="173"/>
        <v>64.987802258064505</v>
      </c>
      <c r="AY80" s="2"/>
      <c r="AZ80" s="2"/>
      <c r="BA80" s="2"/>
      <c r="BB80" s="2"/>
      <c r="BF80" s="92"/>
      <c r="BG80" s="92"/>
      <c r="BH80" s="92"/>
      <c r="BI80" s="92"/>
      <c r="BJ80" s="92"/>
      <c r="BK80" s="92"/>
      <c r="BL80" s="92"/>
      <c r="BW80" s="12">
        <f t="shared" si="174"/>
        <v>6297</v>
      </c>
      <c r="BX80" s="13">
        <f t="shared" si="175"/>
        <v>15.00989</v>
      </c>
      <c r="BY80" s="2">
        <f t="shared" si="176"/>
        <v>14.149660000000001</v>
      </c>
      <c r="BZ80" s="2">
        <f t="shared" si="177"/>
        <v>14.37094032258064</v>
      </c>
      <c r="CA80" s="2"/>
      <c r="CB80" s="2"/>
      <c r="CC80" s="2"/>
      <c r="CD80" s="2"/>
      <c r="CH80" s="92"/>
      <c r="CI80" s="92"/>
      <c r="CJ80" s="92"/>
      <c r="CK80" s="92"/>
      <c r="CL80" s="92"/>
      <c r="CM80" s="92"/>
      <c r="CN80" s="92"/>
      <c r="CY80" s="12">
        <f t="shared" si="178"/>
        <v>0</v>
      </c>
      <c r="CZ80" s="13" t="str">
        <f t="shared" si="179"/>
        <v/>
      </c>
      <c r="DA80" s="2" t="str">
        <f t="shared" si="180"/>
        <v/>
      </c>
      <c r="DB80" s="2" t="str">
        <f t="shared" si="181"/>
        <v/>
      </c>
      <c r="DC80" s="2"/>
      <c r="DD80" s="2"/>
      <c r="DE80" s="2"/>
      <c r="DF80" s="2"/>
      <c r="DJ80" s="92"/>
      <c r="DK80" s="92"/>
      <c r="DL80" s="92"/>
      <c r="DM80" s="92"/>
      <c r="DN80" s="92"/>
      <c r="DO80" s="92"/>
      <c r="DP80" s="92"/>
      <c r="EA80" s="12">
        <f t="shared" si="182"/>
        <v>6297</v>
      </c>
      <c r="EB80" s="13">
        <f t="shared" si="183"/>
        <v>11.66539</v>
      </c>
      <c r="EC80" s="2">
        <f t="shared" si="184"/>
        <v>11.64124</v>
      </c>
      <c r="ED80" s="2">
        <f t="shared" si="185"/>
        <v>11.671219677419353</v>
      </c>
      <c r="EE80" s="2"/>
      <c r="EF80" s="2"/>
      <c r="EG80" s="2"/>
      <c r="EH80" s="2"/>
      <c r="EL80" s="92"/>
      <c r="EM80" s="92"/>
      <c r="EN80" s="92"/>
      <c r="EO80" s="92"/>
      <c r="EP80" s="92"/>
      <c r="EQ80" s="92"/>
      <c r="ER80" s="92"/>
      <c r="FC80" s="12">
        <f t="shared" si="186"/>
        <v>6297</v>
      </c>
      <c r="FD80" s="13">
        <f t="shared" si="187"/>
        <v>2.7577600000000002</v>
      </c>
      <c r="FE80" s="2">
        <f t="shared" si="188"/>
        <v>2.6529099999999999</v>
      </c>
      <c r="FF80" s="2">
        <f t="shared" si="189"/>
        <v>2.681460967741935</v>
      </c>
      <c r="FG80" s="2"/>
      <c r="FH80" s="2"/>
      <c r="FI80" s="2"/>
      <c r="FJ80" s="2"/>
      <c r="FN80" s="92"/>
      <c r="FO80" s="92"/>
      <c r="FP80" s="92"/>
      <c r="FQ80" s="92"/>
      <c r="FR80" s="92"/>
      <c r="FS80" s="92"/>
      <c r="FT80" s="92"/>
      <c r="GE80" s="12">
        <f t="shared" si="190"/>
        <v>6297</v>
      </c>
      <c r="GF80" s="13">
        <f t="shared" si="191"/>
        <v>1.7245900000000001</v>
      </c>
      <c r="GG80" s="2">
        <f t="shared" si="192"/>
        <v>1.7540899999999999</v>
      </c>
      <c r="GH80" s="2">
        <f t="shared" si="193"/>
        <v>1.6868758064516127</v>
      </c>
      <c r="GI80" s="2"/>
      <c r="GJ80" s="2"/>
      <c r="GK80" s="2"/>
      <c r="GL80" s="2"/>
      <c r="GP80" s="92"/>
      <c r="GQ80" s="92"/>
      <c r="GR80" s="92"/>
      <c r="GS80" s="92"/>
      <c r="GT80" s="92"/>
      <c r="GU80" s="92"/>
      <c r="GV80" s="92"/>
      <c r="HG80" s="12">
        <f t="shared" si="194"/>
        <v>6297</v>
      </c>
      <c r="HH80" s="13">
        <f t="shared" si="195"/>
        <v>2.4934699999999999</v>
      </c>
      <c r="HI80" s="2">
        <f t="shared" si="196"/>
        <v>2.55599</v>
      </c>
      <c r="HJ80" s="2">
        <f t="shared" si="197"/>
        <v>2.4761877419354827</v>
      </c>
      <c r="HK80" s="2"/>
      <c r="HL80" s="2"/>
      <c r="HM80" s="2"/>
      <c r="HN80" s="2"/>
    </row>
    <row r="81" spans="2:222" x14ac:dyDescent="0.25">
      <c r="B81" s="92"/>
      <c r="C81" s="92"/>
      <c r="D81" s="92"/>
      <c r="E81" s="92"/>
      <c r="F81" s="92"/>
      <c r="G81" s="92"/>
      <c r="H81" s="92"/>
      <c r="S81" s="12">
        <f t="shared" si="198"/>
        <v>6497</v>
      </c>
      <c r="T81" s="13">
        <f t="shared" si="199"/>
        <v>88.613439999999997</v>
      </c>
      <c r="U81" s="2">
        <f t="shared" si="200"/>
        <v>89.438469999999995</v>
      </c>
      <c r="V81" s="2">
        <f t="shared" si="201"/>
        <v>88.742395806451611</v>
      </c>
      <c r="W81" s="2"/>
      <c r="X81" s="2"/>
      <c r="Y81" s="2"/>
      <c r="Z81" s="2"/>
      <c r="AD81" s="108"/>
      <c r="AE81" s="108"/>
      <c r="AF81" s="108"/>
      <c r="AG81" s="108"/>
      <c r="AH81" s="108"/>
      <c r="AI81" s="108"/>
      <c r="AJ81" s="108"/>
      <c r="AU81" s="12">
        <f t="shared" si="170"/>
        <v>6497</v>
      </c>
      <c r="AV81" s="13">
        <f t="shared" si="171"/>
        <v>65.905940000000001</v>
      </c>
      <c r="AW81" s="2">
        <f t="shared" si="172"/>
        <v>65.638360000000006</v>
      </c>
      <c r="AX81" s="2">
        <f t="shared" si="173"/>
        <v>65.65857225806451</v>
      </c>
      <c r="AY81" s="2"/>
      <c r="AZ81" s="2"/>
      <c r="BA81" s="2"/>
      <c r="BB81" s="2"/>
      <c r="BF81" s="92"/>
      <c r="BG81" s="92"/>
      <c r="BH81" s="92"/>
      <c r="BI81" s="92"/>
      <c r="BJ81" s="92"/>
      <c r="BK81" s="92"/>
      <c r="BL81" s="92"/>
      <c r="BW81" s="12">
        <f t="shared" si="174"/>
        <v>6497</v>
      </c>
      <c r="BX81" s="13">
        <f t="shared" si="175"/>
        <v>12.9293</v>
      </c>
      <c r="BY81" s="2">
        <f t="shared" si="176"/>
        <v>13.21434</v>
      </c>
      <c r="BZ81" s="2">
        <f t="shared" si="177"/>
        <v>13.43562032258064</v>
      </c>
      <c r="CA81" s="2"/>
      <c r="CB81" s="2"/>
      <c r="CC81" s="2"/>
      <c r="CD81" s="2"/>
      <c r="CH81" s="92"/>
      <c r="CI81" s="92"/>
      <c r="CJ81" s="92"/>
      <c r="CK81" s="92"/>
      <c r="CL81" s="92"/>
      <c r="CM81" s="92"/>
      <c r="CN81" s="92"/>
      <c r="CY81" s="12">
        <f t="shared" si="178"/>
        <v>0</v>
      </c>
      <c r="CZ81" s="13" t="str">
        <f t="shared" si="179"/>
        <v/>
      </c>
      <c r="DA81" s="2" t="str">
        <f t="shared" si="180"/>
        <v/>
      </c>
      <c r="DB81" s="2" t="str">
        <f t="shared" si="181"/>
        <v/>
      </c>
      <c r="DC81" s="2"/>
      <c r="DD81" s="2"/>
      <c r="DE81" s="2"/>
      <c r="DF81" s="2"/>
      <c r="DJ81" s="92"/>
      <c r="DK81" s="92"/>
      <c r="DL81" s="92"/>
      <c r="DM81" s="92"/>
      <c r="DN81" s="92"/>
      <c r="DO81" s="92"/>
      <c r="DP81" s="92"/>
      <c r="EA81" s="12">
        <f t="shared" si="182"/>
        <v>6497</v>
      </c>
      <c r="EB81" s="13">
        <f t="shared" si="183"/>
        <v>11.72015</v>
      </c>
      <c r="EC81" s="2">
        <f t="shared" si="184"/>
        <v>11.68439</v>
      </c>
      <c r="ED81" s="2">
        <f t="shared" si="185"/>
        <v>11.714369677419354</v>
      </c>
      <c r="EE81" s="2"/>
      <c r="EF81" s="2"/>
      <c r="EG81" s="2"/>
      <c r="EH81" s="2"/>
      <c r="EL81" s="92"/>
      <c r="EM81" s="92"/>
      <c r="EN81" s="92"/>
      <c r="EO81" s="92"/>
      <c r="EP81" s="92"/>
      <c r="EQ81" s="92"/>
      <c r="ER81" s="92"/>
      <c r="FC81" s="12">
        <f t="shared" si="186"/>
        <v>6497</v>
      </c>
      <c r="FD81" s="13">
        <f t="shared" si="187"/>
        <v>2.6130100000000001</v>
      </c>
      <c r="FE81" s="2">
        <f t="shared" si="188"/>
        <v>2.5848200000000001</v>
      </c>
      <c r="FF81" s="2">
        <f t="shared" si="189"/>
        <v>2.6133709677419352</v>
      </c>
      <c r="FG81" s="2"/>
      <c r="FH81" s="2"/>
      <c r="FI81" s="2"/>
      <c r="FJ81" s="2"/>
      <c r="FN81" s="92"/>
      <c r="FO81" s="92"/>
      <c r="FP81" s="92"/>
      <c r="FQ81" s="92"/>
      <c r="FR81" s="92"/>
      <c r="FS81" s="92"/>
      <c r="FT81" s="92"/>
      <c r="GE81" s="12">
        <f t="shared" si="190"/>
        <v>6497</v>
      </c>
      <c r="GF81" s="13">
        <f t="shared" si="191"/>
        <v>1.69337</v>
      </c>
      <c r="GG81" s="2">
        <f t="shared" si="192"/>
        <v>1.76519</v>
      </c>
      <c r="GH81" s="2">
        <f t="shared" si="193"/>
        <v>1.6979758064516128</v>
      </c>
      <c r="GI81" s="2"/>
      <c r="GJ81" s="2"/>
      <c r="GK81" s="2"/>
      <c r="GL81" s="2"/>
      <c r="GP81" s="92"/>
      <c r="GQ81" s="92"/>
      <c r="GR81" s="92"/>
      <c r="GS81" s="92"/>
      <c r="GT81" s="92"/>
      <c r="GU81" s="92"/>
      <c r="GV81" s="92"/>
      <c r="HG81" s="12">
        <f t="shared" si="194"/>
        <v>6497</v>
      </c>
      <c r="HH81" s="13">
        <f t="shared" si="195"/>
        <v>2.4350000000000001</v>
      </c>
      <c r="HI81" s="2">
        <f t="shared" si="196"/>
        <v>2.53817</v>
      </c>
      <c r="HJ81" s="2">
        <f t="shared" si="197"/>
        <v>2.4583677419354828</v>
      </c>
      <c r="HK81" s="2"/>
      <c r="HL81" s="2"/>
      <c r="HM81" s="2"/>
      <c r="HN81" s="2"/>
    </row>
    <row r="82" spans="2:222" x14ac:dyDescent="0.25">
      <c r="B82" s="92"/>
      <c r="C82" s="92"/>
      <c r="D82" s="92"/>
      <c r="E82" s="92"/>
      <c r="F82" s="92"/>
      <c r="G82" s="92"/>
      <c r="H82" s="92"/>
      <c r="S82" s="12">
        <f t="shared" si="198"/>
        <v>6948</v>
      </c>
      <c r="T82" s="13">
        <f t="shared" si="199"/>
        <v>84.787329999999997</v>
      </c>
      <c r="U82" s="2">
        <f t="shared" si="200"/>
        <v>85.338200000000001</v>
      </c>
      <c r="V82" s="2">
        <f t="shared" si="201"/>
        <v>84.642125806451617</v>
      </c>
      <c r="W82" s="2"/>
      <c r="X82" s="2"/>
      <c r="Y82" s="2"/>
      <c r="Z82" s="2"/>
      <c r="AD82" s="108"/>
      <c r="AE82" s="108"/>
      <c r="AF82" s="108"/>
      <c r="AG82" s="108"/>
      <c r="AH82" s="108"/>
      <c r="AI82" s="108"/>
      <c r="AJ82" s="108"/>
      <c r="AU82" s="12">
        <f t="shared" si="170"/>
        <v>6948</v>
      </c>
      <c r="AV82" s="13">
        <f t="shared" si="171"/>
        <v>67.154669999999996</v>
      </c>
      <c r="AW82" s="2">
        <f t="shared" si="172"/>
        <v>67.293530000000004</v>
      </c>
      <c r="AX82" s="2">
        <f t="shared" si="173"/>
        <v>67.313742258064508</v>
      </c>
      <c r="AY82" s="2"/>
      <c r="AZ82" s="2"/>
      <c r="BA82" s="2"/>
      <c r="BB82" s="2"/>
      <c r="BF82" s="92"/>
      <c r="BG82" s="92"/>
      <c r="BH82" s="92"/>
      <c r="BI82" s="92"/>
      <c r="BJ82" s="92"/>
      <c r="BK82" s="92"/>
      <c r="BL82" s="92"/>
      <c r="BW82" s="12">
        <f t="shared" si="174"/>
        <v>6948</v>
      </c>
      <c r="BX82" s="13">
        <f t="shared" si="175"/>
        <v>11.2554</v>
      </c>
      <c r="BY82" s="2">
        <f t="shared" si="176"/>
        <v>10.52237</v>
      </c>
      <c r="BZ82" s="2">
        <f t="shared" si="177"/>
        <v>10.74365032258064</v>
      </c>
      <c r="CA82" s="2"/>
      <c r="CB82" s="2"/>
      <c r="CC82" s="2"/>
      <c r="CD82" s="2"/>
      <c r="CH82" s="92"/>
      <c r="CI82" s="92"/>
      <c r="CJ82" s="92"/>
      <c r="CK82" s="92"/>
      <c r="CL82" s="92"/>
      <c r="CM82" s="92"/>
      <c r="CN82" s="92"/>
      <c r="CY82" s="12">
        <f t="shared" si="178"/>
        <v>0</v>
      </c>
      <c r="CZ82" s="13" t="str">
        <f t="shared" si="179"/>
        <v/>
      </c>
      <c r="DA82" s="2" t="str">
        <f t="shared" si="180"/>
        <v/>
      </c>
      <c r="DB82" s="2" t="str">
        <f t="shared" si="181"/>
        <v/>
      </c>
      <c r="DC82" s="2"/>
      <c r="DD82" s="2"/>
      <c r="DE82" s="2"/>
      <c r="DF82" s="2"/>
      <c r="DJ82" s="92"/>
      <c r="DK82" s="92"/>
      <c r="DL82" s="92"/>
      <c r="DM82" s="92"/>
      <c r="DN82" s="92"/>
      <c r="DO82" s="92"/>
      <c r="DP82" s="92"/>
      <c r="EA82" s="12">
        <f t="shared" si="182"/>
        <v>6948</v>
      </c>
      <c r="EB82" s="13">
        <f t="shared" si="183"/>
        <v>12.55453</v>
      </c>
      <c r="EC82" s="2">
        <f t="shared" si="184"/>
        <v>12.54424</v>
      </c>
      <c r="ED82" s="2">
        <f t="shared" si="185"/>
        <v>12.574219677419354</v>
      </c>
      <c r="EE82" s="2"/>
      <c r="EF82" s="2"/>
      <c r="EG82" s="2"/>
      <c r="EH82" s="2"/>
      <c r="EL82" s="92"/>
      <c r="EM82" s="92"/>
      <c r="EN82" s="92"/>
      <c r="EO82" s="92"/>
      <c r="EP82" s="92"/>
      <c r="EQ82" s="92"/>
      <c r="ER82" s="92"/>
      <c r="FC82" s="12">
        <f t="shared" si="186"/>
        <v>6948</v>
      </c>
      <c r="FD82" s="13">
        <f t="shared" si="187"/>
        <v>2.5789900000000001</v>
      </c>
      <c r="FE82" s="2">
        <f t="shared" si="188"/>
        <v>2.4883999999999999</v>
      </c>
      <c r="FF82" s="2">
        <f t="shared" si="189"/>
        <v>2.5169509677419351</v>
      </c>
      <c r="FG82" s="2"/>
      <c r="FH82" s="2"/>
      <c r="FI82" s="2"/>
      <c r="FJ82" s="2"/>
      <c r="FN82" s="92"/>
      <c r="FO82" s="92"/>
      <c r="FP82" s="92"/>
      <c r="FQ82" s="92"/>
      <c r="FR82" s="92"/>
      <c r="FS82" s="92"/>
      <c r="FT82" s="92"/>
      <c r="GE82" s="12">
        <f t="shared" si="190"/>
        <v>6948</v>
      </c>
      <c r="GF82" s="13">
        <f t="shared" si="191"/>
        <v>1.5668200000000001</v>
      </c>
      <c r="GG82" s="2">
        <f t="shared" si="192"/>
        <v>1.5833600000000001</v>
      </c>
      <c r="GH82" s="2">
        <f t="shared" si="193"/>
        <v>1.5161458064516129</v>
      </c>
      <c r="GI82" s="2"/>
      <c r="GJ82" s="2"/>
      <c r="GK82" s="2"/>
      <c r="GL82" s="2"/>
      <c r="GP82" s="92"/>
      <c r="GQ82" s="92"/>
      <c r="GR82" s="92"/>
      <c r="GS82" s="92"/>
      <c r="GT82" s="92"/>
      <c r="GU82" s="92"/>
      <c r="GV82" s="92"/>
      <c r="HG82" s="12">
        <f t="shared" si="194"/>
        <v>6948</v>
      </c>
      <c r="HH82" s="13">
        <f t="shared" si="195"/>
        <v>2.2759200000000002</v>
      </c>
      <c r="HI82" s="2">
        <f t="shared" si="196"/>
        <v>2.41025</v>
      </c>
      <c r="HJ82" s="2">
        <f t="shared" si="197"/>
        <v>2.3304477419354828</v>
      </c>
      <c r="HK82" s="2"/>
      <c r="HL82" s="2"/>
      <c r="HM82" s="2"/>
      <c r="HN82" s="2"/>
    </row>
    <row r="83" spans="2:222" x14ac:dyDescent="0.25">
      <c r="B83" s="92"/>
      <c r="C83" s="92"/>
      <c r="D83" s="92"/>
      <c r="E83" s="92"/>
      <c r="F83" s="92"/>
      <c r="G83" s="92"/>
      <c r="H83" s="92"/>
      <c r="S83" s="12">
        <f t="shared" si="198"/>
        <v>7039</v>
      </c>
      <c r="T83" s="13">
        <f t="shared" si="199"/>
        <v>88.542090000000002</v>
      </c>
      <c r="U83" s="2">
        <f t="shared" si="200"/>
        <v>89.168130000000005</v>
      </c>
      <c r="V83" s="2">
        <f t="shared" si="201"/>
        <v>88.472055806451621</v>
      </c>
      <c r="W83" s="2"/>
      <c r="X83" s="2"/>
      <c r="Y83" s="2"/>
      <c r="Z83" s="2"/>
      <c r="AD83" s="108"/>
      <c r="AE83" s="108"/>
      <c r="AF83" s="108"/>
      <c r="AG83" s="108"/>
      <c r="AH83" s="108"/>
      <c r="AI83" s="108"/>
      <c r="AJ83" s="108"/>
      <c r="AU83" s="12">
        <f t="shared" si="170"/>
        <v>7039</v>
      </c>
      <c r="AV83" s="13">
        <f t="shared" si="171"/>
        <v>64.986180000000004</v>
      </c>
      <c r="AW83" s="2">
        <f t="shared" si="172"/>
        <v>65.32132</v>
      </c>
      <c r="AX83" s="2">
        <f t="shared" si="173"/>
        <v>65.341532258064504</v>
      </c>
      <c r="AY83" s="2"/>
      <c r="AZ83" s="2"/>
      <c r="BA83" s="2"/>
      <c r="BB83" s="2"/>
      <c r="BF83" s="92"/>
      <c r="BG83" s="92"/>
      <c r="BH83" s="92"/>
      <c r="BI83" s="92"/>
      <c r="BJ83" s="92"/>
      <c r="BK83" s="92"/>
      <c r="BL83" s="92"/>
      <c r="BW83" s="12">
        <f t="shared" si="174"/>
        <v>7039</v>
      </c>
      <c r="BX83" s="13">
        <f t="shared" si="175"/>
        <v>13.725</v>
      </c>
      <c r="BY83" s="2">
        <f t="shared" si="176"/>
        <v>12.6675</v>
      </c>
      <c r="BZ83" s="2">
        <f t="shared" si="177"/>
        <v>12.88878032258064</v>
      </c>
      <c r="CA83" s="2"/>
      <c r="CB83" s="2"/>
      <c r="CC83" s="2"/>
      <c r="CD83" s="2"/>
      <c r="CH83" s="92"/>
      <c r="CI83" s="92"/>
      <c r="CJ83" s="92"/>
      <c r="CK83" s="92"/>
      <c r="CL83" s="92"/>
      <c r="CM83" s="92"/>
      <c r="CN83" s="92"/>
      <c r="CY83" s="12">
        <f t="shared" si="178"/>
        <v>0</v>
      </c>
      <c r="CZ83" s="13" t="str">
        <f t="shared" si="179"/>
        <v/>
      </c>
      <c r="DA83" s="2" t="str">
        <f t="shared" si="180"/>
        <v/>
      </c>
      <c r="DB83" s="2" t="str">
        <f t="shared" si="181"/>
        <v/>
      </c>
      <c r="DC83" s="2"/>
      <c r="DD83" s="2"/>
      <c r="DE83" s="2"/>
      <c r="DF83" s="2"/>
      <c r="DJ83" s="92"/>
      <c r="DK83" s="92"/>
      <c r="DL83" s="92"/>
      <c r="DM83" s="92"/>
      <c r="DN83" s="92"/>
      <c r="DO83" s="92"/>
      <c r="DP83" s="92"/>
      <c r="EA83" s="12">
        <f t="shared" si="182"/>
        <v>7039</v>
      </c>
      <c r="EB83" s="13">
        <f t="shared" si="183"/>
        <v>11.55719</v>
      </c>
      <c r="EC83" s="2">
        <f t="shared" si="184"/>
        <v>11.467460000000001</v>
      </c>
      <c r="ED83" s="2">
        <f t="shared" si="185"/>
        <v>11.497439677419354</v>
      </c>
      <c r="EE83" s="2"/>
      <c r="EF83" s="2"/>
      <c r="EG83" s="2"/>
      <c r="EH83" s="2"/>
      <c r="EL83" s="92"/>
      <c r="EM83" s="92"/>
      <c r="EN83" s="92"/>
      <c r="EO83" s="92"/>
      <c r="EP83" s="92"/>
      <c r="EQ83" s="92"/>
      <c r="ER83" s="92"/>
      <c r="FC83" s="12">
        <f t="shared" si="186"/>
        <v>7039</v>
      </c>
      <c r="FD83" s="13">
        <f t="shared" si="187"/>
        <v>2.7602199999999999</v>
      </c>
      <c r="FE83" s="2">
        <f t="shared" si="188"/>
        <v>2.6927699999999999</v>
      </c>
      <c r="FF83" s="2">
        <f t="shared" si="189"/>
        <v>2.721320967741935</v>
      </c>
      <c r="FG83" s="2"/>
      <c r="FH83" s="2"/>
      <c r="FI83" s="2"/>
      <c r="FJ83" s="2"/>
      <c r="FN83" s="92"/>
      <c r="FO83" s="92"/>
      <c r="FP83" s="92"/>
      <c r="FQ83" s="92"/>
      <c r="FR83" s="92"/>
      <c r="FS83" s="92"/>
      <c r="FT83" s="92"/>
      <c r="GE83" s="12">
        <f t="shared" si="190"/>
        <v>7039</v>
      </c>
      <c r="GF83" s="13">
        <f t="shared" si="191"/>
        <v>1.8852500000000001</v>
      </c>
      <c r="GG83" s="2">
        <f t="shared" si="192"/>
        <v>1.91107</v>
      </c>
      <c r="GH83" s="2">
        <f t="shared" si="193"/>
        <v>1.8438558064516128</v>
      </c>
      <c r="GI83" s="2"/>
      <c r="GJ83" s="2"/>
      <c r="GK83" s="2"/>
      <c r="GL83" s="2"/>
      <c r="GP83" s="92"/>
      <c r="GQ83" s="92"/>
      <c r="GR83" s="92"/>
      <c r="GS83" s="92"/>
      <c r="GT83" s="92"/>
      <c r="GU83" s="92"/>
      <c r="GV83" s="92"/>
      <c r="HG83" s="12">
        <f t="shared" si="194"/>
        <v>7039</v>
      </c>
      <c r="HH83" s="13">
        <f t="shared" si="195"/>
        <v>2.7277499999999999</v>
      </c>
      <c r="HI83" s="2">
        <f t="shared" si="196"/>
        <v>2.8297300000000001</v>
      </c>
      <c r="HJ83" s="2">
        <f t="shared" si="197"/>
        <v>2.7499277419354828</v>
      </c>
      <c r="HK83" s="2"/>
      <c r="HL83" s="2"/>
      <c r="HM83" s="2"/>
      <c r="HN83" s="2"/>
    </row>
    <row r="84" spans="2:222" x14ac:dyDescent="0.25">
      <c r="B84" s="92"/>
      <c r="C84" s="92"/>
      <c r="D84" s="92"/>
      <c r="E84" s="92"/>
      <c r="F84" s="92"/>
      <c r="G84" s="92"/>
      <c r="H84" s="92"/>
      <c r="S84" s="12">
        <f t="shared" si="198"/>
        <v>7040</v>
      </c>
      <c r="T84" s="13">
        <f t="shared" si="199"/>
        <v>87.119020000000006</v>
      </c>
      <c r="U84" s="2">
        <f t="shared" si="200"/>
        <v>87.625519999999995</v>
      </c>
      <c r="V84" s="2">
        <f t="shared" si="201"/>
        <v>86.929445806451611</v>
      </c>
      <c r="W84" s="2"/>
      <c r="X84" s="2"/>
      <c r="Y84" s="2"/>
      <c r="Z84" s="2"/>
      <c r="AD84" s="108"/>
      <c r="AE84" s="108"/>
      <c r="AF84" s="108"/>
      <c r="AG84" s="108"/>
      <c r="AH84" s="108"/>
      <c r="AI84" s="108"/>
      <c r="AJ84" s="108"/>
      <c r="AU84" s="12">
        <f t="shared" si="170"/>
        <v>7040</v>
      </c>
      <c r="AV84" s="13">
        <f t="shared" si="171"/>
        <v>65.713099999999997</v>
      </c>
      <c r="AW84" s="2">
        <f t="shared" si="172"/>
        <v>65.745040000000003</v>
      </c>
      <c r="AX84" s="2">
        <f t="shared" si="173"/>
        <v>65.765252258064507</v>
      </c>
      <c r="AY84" s="2"/>
      <c r="AZ84" s="2"/>
      <c r="BA84" s="2"/>
      <c r="BB84" s="2"/>
      <c r="BF84" s="92"/>
      <c r="BG84" s="92"/>
      <c r="BH84" s="92"/>
      <c r="BI84" s="92"/>
      <c r="BJ84" s="92"/>
      <c r="BK84" s="92"/>
      <c r="BL84" s="92"/>
      <c r="BW84" s="12">
        <f t="shared" si="174"/>
        <v>7040</v>
      </c>
      <c r="BX84" s="13">
        <f t="shared" si="175"/>
        <v>12.110099999999999</v>
      </c>
      <c r="BY84" s="2">
        <f t="shared" si="176"/>
        <v>10.95994</v>
      </c>
      <c r="BZ84" s="2">
        <f t="shared" si="177"/>
        <v>11.181220322580639</v>
      </c>
      <c r="CA84" s="2"/>
      <c r="CB84" s="2"/>
      <c r="CC84" s="2"/>
      <c r="CD84" s="2"/>
      <c r="CH84" s="92"/>
      <c r="CI84" s="92"/>
      <c r="CJ84" s="92"/>
      <c r="CK84" s="92"/>
      <c r="CL84" s="92"/>
      <c r="CM84" s="92"/>
      <c r="CN84" s="92"/>
      <c r="CY84" s="12">
        <f t="shared" si="178"/>
        <v>0</v>
      </c>
      <c r="CZ84" s="13" t="str">
        <f t="shared" si="179"/>
        <v/>
      </c>
      <c r="DA84" s="2" t="str">
        <f t="shared" si="180"/>
        <v/>
      </c>
      <c r="DB84" s="2" t="str">
        <f t="shared" si="181"/>
        <v/>
      </c>
      <c r="DC84" s="2"/>
      <c r="DD84" s="2"/>
      <c r="DE84" s="2"/>
      <c r="DF84" s="2"/>
      <c r="DJ84" s="92"/>
      <c r="DK84" s="92"/>
      <c r="DL84" s="92"/>
      <c r="DM84" s="92"/>
      <c r="DN84" s="92"/>
      <c r="DO84" s="92"/>
      <c r="DP84" s="92"/>
      <c r="EA84" s="12">
        <f t="shared" si="182"/>
        <v>7040</v>
      </c>
      <c r="EB84" s="13">
        <f t="shared" si="183"/>
        <v>11.932040000000001</v>
      </c>
      <c r="EC84" s="2">
        <f t="shared" si="184"/>
        <v>11.86877</v>
      </c>
      <c r="ED84" s="2">
        <f t="shared" si="185"/>
        <v>11.898749677419353</v>
      </c>
      <c r="EE84" s="2"/>
      <c r="EF84" s="2"/>
      <c r="EG84" s="2"/>
      <c r="EH84" s="2"/>
      <c r="EL84" s="92"/>
      <c r="EM84" s="92"/>
      <c r="EN84" s="92"/>
      <c r="EO84" s="92"/>
      <c r="EP84" s="92"/>
      <c r="EQ84" s="92"/>
      <c r="ER84" s="92"/>
      <c r="FC84" s="12">
        <f t="shared" si="186"/>
        <v>7040</v>
      </c>
      <c r="FD84" s="13">
        <f t="shared" si="187"/>
        <v>2.6933699999999998</v>
      </c>
      <c r="FE84" s="2">
        <f t="shared" si="188"/>
        <v>2.5543300000000002</v>
      </c>
      <c r="FF84" s="2">
        <f t="shared" si="189"/>
        <v>2.5828809677419353</v>
      </c>
      <c r="FG84" s="2"/>
      <c r="FH84" s="2"/>
      <c r="FI84" s="2"/>
      <c r="FJ84" s="2"/>
      <c r="FN84" s="92"/>
      <c r="FO84" s="92"/>
      <c r="FP84" s="92"/>
      <c r="FQ84" s="92"/>
      <c r="FR84" s="92"/>
      <c r="FS84" s="92"/>
      <c r="FT84" s="92"/>
      <c r="GE84" s="12">
        <f t="shared" si="190"/>
        <v>7040</v>
      </c>
      <c r="GF84" s="13">
        <f t="shared" si="191"/>
        <v>1.7379500000000001</v>
      </c>
      <c r="GG84" s="2">
        <f t="shared" si="192"/>
        <v>1.7592699999999999</v>
      </c>
      <c r="GH84" s="2">
        <f t="shared" si="193"/>
        <v>1.6920558064516127</v>
      </c>
      <c r="GI84" s="2"/>
      <c r="GJ84" s="2"/>
      <c r="GK84" s="2"/>
      <c r="GL84" s="2"/>
      <c r="GP84" s="92"/>
      <c r="GQ84" s="92"/>
      <c r="GR84" s="92"/>
      <c r="GS84" s="92"/>
      <c r="GT84" s="92"/>
      <c r="GU84" s="92"/>
      <c r="GV84" s="92"/>
      <c r="HG84" s="12">
        <f t="shared" si="194"/>
        <v>7040</v>
      </c>
      <c r="HH84" s="13">
        <f t="shared" si="195"/>
        <v>2.8489900000000001</v>
      </c>
      <c r="HI84" s="2">
        <f t="shared" si="196"/>
        <v>3.03776</v>
      </c>
      <c r="HJ84" s="2">
        <f t="shared" si="197"/>
        <v>2.9579577419354828</v>
      </c>
      <c r="HK84" s="2"/>
      <c r="HL84" s="2"/>
      <c r="HM84" s="2"/>
      <c r="HN84" s="2"/>
    </row>
    <row r="85" spans="2:222" x14ac:dyDescent="0.25">
      <c r="B85" s="92"/>
      <c r="C85" s="92"/>
      <c r="D85" s="92"/>
      <c r="E85" s="92"/>
      <c r="F85" s="92"/>
      <c r="G85" s="92"/>
      <c r="H85" s="92"/>
      <c r="S85" s="12">
        <f t="shared" si="198"/>
        <v>7045</v>
      </c>
      <c r="T85" s="13">
        <f t="shared" si="199"/>
        <v>82.861509999999996</v>
      </c>
      <c r="U85" s="2">
        <f t="shared" si="200"/>
        <v>83.441050000000004</v>
      </c>
      <c r="V85" s="2">
        <f t="shared" si="201"/>
        <v>82.74497580645162</v>
      </c>
      <c r="W85" s="2"/>
      <c r="X85" s="2"/>
      <c r="Y85" s="2"/>
      <c r="Z85" s="2"/>
      <c r="AD85" s="108"/>
      <c r="AE85" s="108"/>
      <c r="AF85" s="108"/>
      <c r="AG85" s="108"/>
      <c r="AH85" s="108"/>
      <c r="AI85" s="108"/>
      <c r="AJ85" s="108"/>
      <c r="AU85" s="12">
        <f t="shared" si="170"/>
        <v>7045</v>
      </c>
      <c r="AV85" s="13">
        <f t="shared" si="171"/>
        <v>65.79956</v>
      </c>
      <c r="AW85" s="2">
        <f t="shared" si="172"/>
        <v>65.729389999999995</v>
      </c>
      <c r="AX85" s="2">
        <f t="shared" si="173"/>
        <v>65.749602258064499</v>
      </c>
      <c r="AY85" s="2"/>
      <c r="AZ85" s="2"/>
      <c r="BA85" s="2"/>
      <c r="BB85" s="2"/>
      <c r="BF85" s="92"/>
      <c r="BG85" s="92"/>
      <c r="BH85" s="92"/>
      <c r="BI85" s="92"/>
      <c r="BJ85" s="92"/>
      <c r="BK85" s="92"/>
      <c r="BL85" s="92"/>
      <c r="BW85" s="12">
        <f t="shared" si="174"/>
        <v>7045</v>
      </c>
      <c r="BX85" s="13">
        <f t="shared" si="175"/>
        <v>12.00057</v>
      </c>
      <c r="BY85" s="2">
        <f t="shared" si="176"/>
        <v>11.605689999999999</v>
      </c>
      <c r="BZ85" s="2">
        <f t="shared" si="177"/>
        <v>11.826970322580639</v>
      </c>
      <c r="CA85" s="2"/>
      <c r="CB85" s="2"/>
      <c r="CC85" s="2"/>
      <c r="CD85" s="2"/>
      <c r="CH85" s="92"/>
      <c r="CI85" s="92"/>
      <c r="CJ85" s="92"/>
      <c r="CK85" s="92"/>
      <c r="CL85" s="92"/>
      <c r="CM85" s="92"/>
      <c r="CN85" s="92"/>
      <c r="CY85" s="12">
        <f t="shared" si="178"/>
        <v>0</v>
      </c>
      <c r="CZ85" s="13" t="str">
        <f t="shared" si="179"/>
        <v/>
      </c>
      <c r="DA85" s="2" t="str">
        <f t="shared" si="180"/>
        <v/>
      </c>
      <c r="DB85" s="2" t="str">
        <f t="shared" si="181"/>
        <v/>
      </c>
      <c r="DC85" s="2"/>
      <c r="DD85" s="2"/>
      <c r="DE85" s="2"/>
      <c r="DF85" s="2"/>
      <c r="DJ85" s="92"/>
      <c r="DK85" s="92"/>
      <c r="DL85" s="92"/>
      <c r="DM85" s="92"/>
      <c r="DN85" s="92"/>
      <c r="DO85" s="92"/>
      <c r="DP85" s="92"/>
      <c r="EA85" s="12">
        <f t="shared" si="182"/>
        <v>7045</v>
      </c>
      <c r="EB85" s="13">
        <f t="shared" si="183"/>
        <v>13.19402</v>
      </c>
      <c r="EC85" s="2">
        <f t="shared" si="184"/>
        <v>13.132389999999999</v>
      </c>
      <c r="ED85" s="2">
        <f t="shared" si="185"/>
        <v>13.162369677419353</v>
      </c>
      <c r="EE85" s="2"/>
      <c r="EF85" s="2"/>
      <c r="EG85" s="2"/>
      <c r="EH85" s="2"/>
      <c r="EL85" s="92"/>
      <c r="EM85" s="92"/>
      <c r="EN85" s="92"/>
      <c r="EO85" s="92"/>
      <c r="EP85" s="92"/>
      <c r="EQ85" s="92"/>
      <c r="ER85" s="92"/>
      <c r="FC85" s="12">
        <f t="shared" si="186"/>
        <v>7045</v>
      </c>
      <c r="FD85" s="13">
        <f t="shared" si="187"/>
        <v>2.7055099999999999</v>
      </c>
      <c r="FE85" s="2">
        <f t="shared" si="188"/>
        <v>2.6203599999999998</v>
      </c>
      <c r="FF85" s="2">
        <f t="shared" si="189"/>
        <v>2.6489109677419349</v>
      </c>
      <c r="FG85" s="2"/>
      <c r="FH85" s="2"/>
      <c r="FI85" s="2"/>
      <c r="FJ85" s="2"/>
      <c r="FN85" s="92"/>
      <c r="FO85" s="92"/>
      <c r="FP85" s="92"/>
      <c r="FQ85" s="92"/>
      <c r="FR85" s="92"/>
      <c r="FS85" s="92"/>
      <c r="FT85" s="92"/>
      <c r="GE85" s="12">
        <f t="shared" si="190"/>
        <v>7045</v>
      </c>
      <c r="GF85" s="13">
        <f t="shared" si="191"/>
        <v>1.4112</v>
      </c>
      <c r="GG85" s="2">
        <f t="shared" si="192"/>
        <v>1.5146500000000001</v>
      </c>
      <c r="GH85" s="2">
        <f t="shared" si="193"/>
        <v>1.4474358064516128</v>
      </c>
      <c r="GI85" s="2"/>
      <c r="GJ85" s="2"/>
      <c r="GK85" s="2"/>
      <c r="GL85" s="2"/>
      <c r="GP85" s="92"/>
      <c r="GQ85" s="92"/>
      <c r="GR85" s="92"/>
      <c r="GS85" s="92"/>
      <c r="GT85" s="92"/>
      <c r="GU85" s="92"/>
      <c r="GV85" s="92"/>
      <c r="HG85" s="12">
        <f t="shared" si="194"/>
        <v>7045</v>
      </c>
      <c r="HH85" s="13">
        <f t="shared" si="195"/>
        <v>2.0735100000000002</v>
      </c>
      <c r="HI85" s="2">
        <f t="shared" si="196"/>
        <v>2.1644899999999998</v>
      </c>
      <c r="HJ85" s="2">
        <f t="shared" si="197"/>
        <v>2.0846877419354826</v>
      </c>
      <c r="HK85" s="2"/>
      <c r="HL85" s="2"/>
      <c r="HM85" s="2"/>
      <c r="HN85" s="2"/>
    </row>
    <row r="86" spans="2:222" x14ac:dyDescent="0.25">
      <c r="B86" s="92"/>
      <c r="C86" s="92"/>
      <c r="D86" s="92"/>
      <c r="E86" s="92"/>
      <c r="F86" s="92"/>
      <c r="G86" s="92"/>
      <c r="H86" s="92"/>
      <c r="S86" s="12">
        <f t="shared" si="198"/>
        <v>7047</v>
      </c>
      <c r="T86" s="13">
        <f t="shared" si="199"/>
        <v>84.847520000000003</v>
      </c>
      <c r="U86" s="2">
        <f t="shared" si="200"/>
        <v>85.253680000000003</v>
      </c>
      <c r="V86" s="2">
        <f t="shared" si="201"/>
        <v>84.557605806451619</v>
      </c>
      <c r="W86" s="2"/>
      <c r="X86" s="2"/>
      <c r="Y86" s="2"/>
      <c r="Z86" s="2"/>
      <c r="AD86" s="108"/>
      <c r="AE86" s="108"/>
      <c r="AF86" s="108"/>
      <c r="AG86" s="108"/>
      <c r="AH86" s="108"/>
      <c r="AI86" s="108"/>
      <c r="AJ86" s="108"/>
      <c r="AU86" s="12">
        <f t="shared" si="170"/>
        <v>7047</v>
      </c>
      <c r="AV86" s="13">
        <f t="shared" si="171"/>
        <v>65.154870000000003</v>
      </c>
      <c r="AW86" s="2">
        <f t="shared" si="172"/>
        <v>65.1404</v>
      </c>
      <c r="AX86" s="2">
        <f t="shared" si="173"/>
        <v>65.160612258064504</v>
      </c>
      <c r="AY86" s="2"/>
      <c r="AZ86" s="2"/>
      <c r="BA86" s="2"/>
      <c r="BB86" s="2"/>
      <c r="BF86" s="92"/>
      <c r="BG86" s="92"/>
      <c r="BH86" s="92"/>
      <c r="BI86" s="92"/>
      <c r="BJ86" s="92"/>
      <c r="BK86" s="92"/>
      <c r="BL86" s="92"/>
      <c r="BW86" s="12">
        <f t="shared" si="174"/>
        <v>7047</v>
      </c>
      <c r="BX86" s="13">
        <f t="shared" si="175"/>
        <v>12.649150000000001</v>
      </c>
      <c r="BY86" s="2">
        <f t="shared" si="176"/>
        <v>12.098459999999999</v>
      </c>
      <c r="BZ86" s="2">
        <f t="shared" si="177"/>
        <v>12.319740322580639</v>
      </c>
      <c r="CA86" s="2"/>
      <c r="CB86" s="2"/>
      <c r="CC86" s="2"/>
      <c r="CD86" s="2"/>
      <c r="CH86" s="92"/>
      <c r="CI86" s="92"/>
      <c r="CJ86" s="92"/>
      <c r="CK86" s="92"/>
      <c r="CL86" s="92"/>
      <c r="CM86" s="92"/>
      <c r="CN86" s="92"/>
      <c r="CY86" s="12">
        <f t="shared" si="178"/>
        <v>0</v>
      </c>
      <c r="CZ86" s="13" t="str">
        <f t="shared" si="179"/>
        <v/>
      </c>
      <c r="DA86" s="2" t="str">
        <f t="shared" si="180"/>
        <v/>
      </c>
      <c r="DB86" s="2" t="str">
        <f t="shared" si="181"/>
        <v/>
      </c>
      <c r="DC86" s="2"/>
      <c r="DD86" s="2"/>
      <c r="DE86" s="2"/>
      <c r="DF86" s="2"/>
      <c r="DJ86" s="92"/>
      <c r="DK86" s="92"/>
      <c r="DL86" s="92"/>
      <c r="DM86" s="92"/>
      <c r="DN86" s="92"/>
      <c r="DO86" s="92"/>
      <c r="DP86" s="92"/>
      <c r="EA86" s="12">
        <f t="shared" si="182"/>
        <v>7047</v>
      </c>
      <c r="EB86" s="13">
        <f t="shared" si="183"/>
        <v>12.56664</v>
      </c>
      <c r="EC86" s="2">
        <f t="shared" si="184"/>
        <v>12.564590000000001</v>
      </c>
      <c r="ED86" s="2">
        <f t="shared" si="185"/>
        <v>12.594569677419354</v>
      </c>
      <c r="EE86" s="2"/>
      <c r="EF86" s="2"/>
      <c r="EG86" s="2"/>
      <c r="EH86" s="2"/>
      <c r="EL86" s="92"/>
      <c r="EM86" s="92"/>
      <c r="EN86" s="92"/>
      <c r="EO86" s="92"/>
      <c r="EP86" s="92"/>
      <c r="EQ86" s="92"/>
      <c r="ER86" s="92"/>
      <c r="FC86" s="12">
        <f t="shared" si="186"/>
        <v>7047</v>
      </c>
      <c r="FD86" s="13">
        <f t="shared" si="187"/>
        <v>2.6823299999999999</v>
      </c>
      <c r="FE86" s="2">
        <f t="shared" si="188"/>
        <v>2.6897199999999999</v>
      </c>
      <c r="FF86" s="2">
        <f t="shared" si="189"/>
        <v>2.718270967741935</v>
      </c>
      <c r="FG86" s="2"/>
      <c r="FH86" s="2"/>
      <c r="FI86" s="2"/>
      <c r="FJ86" s="2"/>
      <c r="FN86" s="92"/>
      <c r="FO86" s="92"/>
      <c r="FP86" s="92"/>
      <c r="FQ86" s="92"/>
      <c r="FR86" s="92"/>
      <c r="FS86" s="92"/>
      <c r="FT86" s="92"/>
      <c r="GE86" s="12">
        <f t="shared" si="190"/>
        <v>7047</v>
      </c>
      <c r="GF86" s="13">
        <f t="shared" si="191"/>
        <v>1.6898299999999999</v>
      </c>
      <c r="GG86" s="2">
        <f t="shared" si="192"/>
        <v>1.7265299999999999</v>
      </c>
      <c r="GH86" s="2">
        <f t="shared" si="193"/>
        <v>1.6593158064516127</v>
      </c>
      <c r="GI86" s="2"/>
      <c r="GJ86" s="2"/>
      <c r="GK86" s="2"/>
      <c r="GL86" s="2"/>
      <c r="GP86" s="92"/>
      <c r="GQ86" s="92"/>
      <c r="GR86" s="92"/>
      <c r="GS86" s="92"/>
      <c r="GT86" s="92"/>
      <c r="GU86" s="92"/>
      <c r="GV86" s="92"/>
      <c r="HG86" s="12">
        <f t="shared" si="194"/>
        <v>7047</v>
      </c>
      <c r="HH86" s="13">
        <f t="shared" si="195"/>
        <v>2.62853</v>
      </c>
      <c r="HI86" s="2">
        <f t="shared" si="196"/>
        <v>2.7262300000000002</v>
      </c>
      <c r="HJ86" s="2">
        <f t="shared" si="197"/>
        <v>2.6464277419354829</v>
      </c>
      <c r="HK86" s="2"/>
      <c r="HL86" s="2"/>
      <c r="HM86" s="2"/>
      <c r="HN86" s="2"/>
    </row>
    <row r="87" spans="2:222" x14ac:dyDescent="0.25">
      <c r="B87" s="92"/>
      <c r="C87" s="92"/>
      <c r="D87" s="92"/>
      <c r="E87" s="92"/>
      <c r="F87" s="92"/>
      <c r="G87" s="92"/>
      <c r="H87" s="92"/>
      <c r="S87" s="12">
        <f t="shared" si="198"/>
        <v>7287</v>
      </c>
      <c r="T87" s="13">
        <f t="shared" si="199"/>
        <v>85.71369</v>
      </c>
      <c r="U87" s="2">
        <f t="shared" si="200"/>
        <v>86.290999999999997</v>
      </c>
      <c r="V87" s="2">
        <f t="shared" si="201"/>
        <v>85.594925806451613</v>
      </c>
      <c r="W87" s="2"/>
      <c r="X87" s="2"/>
      <c r="Y87" s="2"/>
      <c r="Z87" s="2"/>
      <c r="AD87" s="108"/>
      <c r="AE87" s="108"/>
      <c r="AF87" s="108"/>
      <c r="AG87" s="108"/>
      <c r="AH87" s="108"/>
      <c r="AI87" s="108"/>
      <c r="AJ87" s="108"/>
      <c r="AU87" s="12">
        <f t="shared" si="170"/>
        <v>7287</v>
      </c>
      <c r="AV87" s="13">
        <f t="shared" si="171"/>
        <v>64.100149999999999</v>
      </c>
      <c r="AW87" s="2">
        <f t="shared" si="172"/>
        <v>63.890180000000001</v>
      </c>
      <c r="AX87" s="2">
        <f t="shared" si="173"/>
        <v>63.910392258064505</v>
      </c>
      <c r="AY87" s="2"/>
      <c r="AZ87" s="2"/>
      <c r="BA87" s="2"/>
      <c r="BB87" s="2"/>
      <c r="BF87" s="92"/>
      <c r="BG87" s="92"/>
      <c r="BH87" s="92"/>
      <c r="BI87" s="92"/>
      <c r="BJ87" s="92"/>
      <c r="BK87" s="92"/>
      <c r="BL87" s="92"/>
      <c r="BW87" s="12">
        <f t="shared" si="174"/>
        <v>7287</v>
      </c>
      <c r="BX87" s="13">
        <f t="shared" si="175"/>
        <v>14.39269</v>
      </c>
      <c r="BY87" s="2">
        <f t="shared" si="176"/>
        <v>13.958690000000001</v>
      </c>
      <c r="BZ87" s="2">
        <f t="shared" si="177"/>
        <v>14.17997032258064</v>
      </c>
      <c r="CA87" s="2"/>
      <c r="CB87" s="2"/>
      <c r="CC87" s="2"/>
      <c r="CD87" s="2"/>
      <c r="CH87" s="92"/>
      <c r="CI87" s="92"/>
      <c r="CJ87" s="92"/>
      <c r="CK87" s="92"/>
      <c r="CL87" s="92"/>
      <c r="CM87" s="92"/>
      <c r="CN87" s="92"/>
      <c r="CY87" s="12">
        <f t="shared" si="178"/>
        <v>0</v>
      </c>
      <c r="CZ87" s="13" t="str">
        <f t="shared" si="179"/>
        <v/>
      </c>
      <c r="DA87" s="2" t="str">
        <f t="shared" si="180"/>
        <v/>
      </c>
      <c r="DB87" s="2" t="str">
        <f t="shared" si="181"/>
        <v/>
      </c>
      <c r="DC87" s="2"/>
      <c r="DD87" s="2"/>
      <c r="DE87" s="2"/>
      <c r="DF87" s="2"/>
      <c r="DJ87" s="92"/>
      <c r="DK87" s="92"/>
      <c r="DL87" s="92"/>
      <c r="DM87" s="92"/>
      <c r="DN87" s="92"/>
      <c r="DO87" s="92"/>
      <c r="DP87" s="92"/>
      <c r="EA87" s="12">
        <f t="shared" si="182"/>
        <v>7287</v>
      </c>
      <c r="EB87" s="13">
        <f t="shared" si="183"/>
        <v>12.52373</v>
      </c>
      <c r="EC87" s="2">
        <f t="shared" si="184"/>
        <v>12.526249999999999</v>
      </c>
      <c r="ED87" s="2">
        <f t="shared" si="185"/>
        <v>12.556229677419353</v>
      </c>
      <c r="EE87" s="2"/>
      <c r="EF87" s="2"/>
      <c r="EG87" s="2"/>
      <c r="EH87" s="2"/>
      <c r="EL87" s="92"/>
      <c r="EM87" s="92"/>
      <c r="EN87" s="92"/>
      <c r="EO87" s="92"/>
      <c r="EP87" s="92"/>
      <c r="EQ87" s="92"/>
      <c r="ER87" s="92"/>
      <c r="FC87" s="12">
        <f t="shared" si="186"/>
        <v>7287</v>
      </c>
      <c r="FD87" s="13">
        <f t="shared" si="187"/>
        <v>2.74878</v>
      </c>
      <c r="FE87" s="2">
        <f t="shared" si="188"/>
        <v>2.7387899999999998</v>
      </c>
      <c r="FF87" s="2">
        <f t="shared" si="189"/>
        <v>2.7673409677419349</v>
      </c>
      <c r="FG87" s="2"/>
      <c r="FH87" s="2"/>
      <c r="FI87" s="2"/>
      <c r="FJ87" s="2"/>
      <c r="FN87" s="92"/>
      <c r="FO87" s="92"/>
      <c r="FP87" s="92"/>
      <c r="FQ87" s="92"/>
      <c r="FR87" s="92"/>
      <c r="FS87" s="92"/>
      <c r="FT87" s="92"/>
      <c r="GE87" s="12">
        <f t="shared" si="190"/>
        <v>7287</v>
      </c>
      <c r="GF87" s="13">
        <f t="shared" si="191"/>
        <v>1.62137</v>
      </c>
      <c r="GG87" s="2">
        <f t="shared" si="192"/>
        <v>1.63679</v>
      </c>
      <c r="GH87" s="2">
        <f t="shared" si="193"/>
        <v>1.5695758064516128</v>
      </c>
      <c r="GI87" s="2"/>
      <c r="GJ87" s="2"/>
      <c r="GK87" s="2"/>
      <c r="GL87" s="2"/>
      <c r="GP87" s="92"/>
      <c r="GQ87" s="92"/>
      <c r="GR87" s="92"/>
      <c r="GS87" s="92"/>
      <c r="GT87" s="92"/>
      <c r="GU87" s="92"/>
      <c r="GV87" s="92"/>
      <c r="HG87" s="12">
        <f t="shared" si="194"/>
        <v>7287</v>
      </c>
      <c r="HH87" s="13">
        <f t="shared" si="195"/>
        <v>2.2770800000000002</v>
      </c>
      <c r="HI87" s="2">
        <f t="shared" si="196"/>
        <v>2.3404199999999999</v>
      </c>
      <c r="HJ87" s="2">
        <f t="shared" si="197"/>
        <v>2.2606177419354827</v>
      </c>
      <c r="HK87" s="2"/>
      <c r="HL87" s="2"/>
      <c r="HM87" s="2"/>
      <c r="HN87" s="2"/>
    </row>
    <row r="88" spans="2:222" x14ac:dyDescent="0.25">
      <c r="B88" s="92"/>
      <c r="C88" s="92"/>
      <c r="D88" s="92"/>
      <c r="E88" s="92"/>
      <c r="F88" s="92"/>
      <c r="G88" s="92"/>
      <c r="H88" s="92"/>
      <c r="S88" s="12">
        <f t="shared" si="198"/>
        <v>7676</v>
      </c>
      <c r="T88" s="13">
        <f t="shared" si="199"/>
        <v>87.414609999999996</v>
      </c>
      <c r="U88" s="2">
        <f t="shared" si="200"/>
        <v>88.390709999999999</v>
      </c>
      <c r="V88" s="2">
        <f t="shared" si="201"/>
        <v>87.694635806451615</v>
      </c>
      <c r="W88" s="2"/>
      <c r="X88" s="2"/>
      <c r="Y88" s="2"/>
      <c r="Z88" s="2"/>
      <c r="AD88" s="108"/>
      <c r="AE88" s="108"/>
      <c r="AF88" s="108"/>
      <c r="AG88" s="108"/>
      <c r="AH88" s="108"/>
      <c r="AI88" s="108"/>
      <c r="AJ88" s="108"/>
      <c r="AU88" s="12">
        <f t="shared" si="170"/>
        <v>7676</v>
      </c>
      <c r="AV88" s="13">
        <f t="shared" si="171"/>
        <v>63.314329999999998</v>
      </c>
      <c r="AW88" s="2">
        <f t="shared" si="172"/>
        <v>63.780760000000001</v>
      </c>
      <c r="AX88" s="2">
        <f t="shared" si="173"/>
        <v>63.800972258064505</v>
      </c>
      <c r="AY88" s="2"/>
      <c r="AZ88" s="2"/>
      <c r="BA88" s="2"/>
      <c r="BB88" s="2"/>
      <c r="BF88" s="92"/>
      <c r="BG88" s="92"/>
      <c r="BH88" s="92"/>
      <c r="BI88" s="92"/>
      <c r="BJ88" s="92"/>
      <c r="BK88" s="92"/>
      <c r="BL88" s="92"/>
      <c r="BW88" s="12">
        <f t="shared" si="174"/>
        <v>7676</v>
      </c>
      <c r="BX88" s="13">
        <f t="shared" si="175"/>
        <v>15.71564</v>
      </c>
      <c r="BY88" s="2">
        <f t="shared" si="176"/>
        <v>15.989570000000001</v>
      </c>
      <c r="BZ88" s="2">
        <f t="shared" si="177"/>
        <v>16.21085032258064</v>
      </c>
      <c r="CA88" s="2"/>
      <c r="CB88" s="2"/>
      <c r="CC88" s="2"/>
      <c r="CD88" s="2"/>
      <c r="CH88" s="92"/>
      <c r="CI88" s="92"/>
      <c r="CJ88" s="92"/>
      <c r="CK88" s="92"/>
      <c r="CL88" s="92"/>
      <c r="CM88" s="92"/>
      <c r="CN88" s="92"/>
      <c r="CY88" s="12">
        <f t="shared" si="178"/>
        <v>0</v>
      </c>
      <c r="CZ88" s="13" t="str">
        <f t="shared" si="179"/>
        <v/>
      </c>
      <c r="DA88" s="2" t="str">
        <f t="shared" si="180"/>
        <v/>
      </c>
      <c r="DB88" s="2" t="str">
        <f t="shared" si="181"/>
        <v/>
      </c>
      <c r="DC88" s="2"/>
      <c r="DD88" s="2"/>
      <c r="DE88" s="2"/>
      <c r="DF88" s="2"/>
      <c r="DJ88" s="92"/>
      <c r="DK88" s="92"/>
      <c r="DL88" s="92"/>
      <c r="DM88" s="92"/>
      <c r="DN88" s="92"/>
      <c r="DO88" s="92"/>
      <c r="DP88" s="92"/>
      <c r="EA88" s="12">
        <f t="shared" si="182"/>
        <v>7676</v>
      </c>
      <c r="EB88" s="13">
        <f t="shared" si="183"/>
        <v>12.158799999999999</v>
      </c>
      <c r="EC88" s="2">
        <f t="shared" si="184"/>
        <v>12.09135</v>
      </c>
      <c r="ED88" s="2">
        <f t="shared" si="185"/>
        <v>12.121329677419354</v>
      </c>
      <c r="EE88" s="2"/>
      <c r="EF88" s="2"/>
      <c r="EG88" s="2"/>
      <c r="EH88" s="2"/>
      <c r="EL88" s="92"/>
      <c r="EM88" s="92"/>
      <c r="EN88" s="92"/>
      <c r="EO88" s="92"/>
      <c r="EP88" s="92"/>
      <c r="EQ88" s="92"/>
      <c r="ER88" s="92"/>
      <c r="FC88" s="12">
        <f t="shared" si="186"/>
        <v>7676</v>
      </c>
      <c r="FD88" s="13">
        <f t="shared" si="187"/>
        <v>2.9561700000000002</v>
      </c>
      <c r="FE88" s="2">
        <f t="shared" si="188"/>
        <v>3.0773000000000001</v>
      </c>
      <c r="FF88" s="2">
        <f t="shared" si="189"/>
        <v>3.1058509677419353</v>
      </c>
      <c r="FG88" s="2"/>
      <c r="FH88" s="2"/>
      <c r="FI88" s="2"/>
      <c r="FJ88" s="2"/>
      <c r="FN88" s="92"/>
      <c r="FO88" s="92"/>
      <c r="FP88" s="92"/>
      <c r="FQ88" s="92"/>
      <c r="FR88" s="92"/>
      <c r="FS88" s="92"/>
      <c r="FT88" s="92"/>
      <c r="GE88" s="12">
        <f t="shared" si="190"/>
        <v>7676</v>
      </c>
      <c r="GF88" s="13">
        <f t="shared" si="191"/>
        <v>1.7956399999999999</v>
      </c>
      <c r="GG88" s="2">
        <f t="shared" si="192"/>
        <v>1.8889</v>
      </c>
      <c r="GH88" s="2">
        <f t="shared" si="193"/>
        <v>1.8216858064516128</v>
      </c>
      <c r="GI88" s="2"/>
      <c r="GJ88" s="2"/>
      <c r="GK88" s="2"/>
      <c r="GL88" s="2"/>
      <c r="GP88" s="92"/>
      <c r="GQ88" s="92"/>
      <c r="GR88" s="92"/>
      <c r="GS88" s="92"/>
      <c r="GT88" s="92"/>
      <c r="GU88" s="92"/>
      <c r="GV88" s="92"/>
      <c r="HG88" s="12">
        <f t="shared" si="194"/>
        <v>7676</v>
      </c>
      <c r="HH88" s="13">
        <f t="shared" si="195"/>
        <v>2.5989300000000002</v>
      </c>
      <c r="HI88" s="2">
        <f t="shared" si="196"/>
        <v>2.5491199999999998</v>
      </c>
      <c r="HJ88" s="2">
        <f t="shared" si="197"/>
        <v>2.4693177419354826</v>
      </c>
      <c r="HK88" s="2"/>
      <c r="HL88" s="2"/>
      <c r="HM88" s="2"/>
      <c r="HN88" s="2"/>
    </row>
    <row r="89" spans="2:222" x14ac:dyDescent="0.25">
      <c r="B89" s="92"/>
      <c r="C89" s="92"/>
      <c r="D89" s="92"/>
      <c r="E89" s="92"/>
      <c r="F89" s="92"/>
      <c r="G89" s="92"/>
      <c r="H89" s="92"/>
      <c r="S89" s="12">
        <f t="shared" si="198"/>
        <v>7679</v>
      </c>
      <c r="T89" s="13">
        <f t="shared" si="199"/>
        <v>86.281540000000007</v>
      </c>
      <c r="U89" s="2">
        <f t="shared" si="200"/>
        <v>87.082459999999998</v>
      </c>
      <c r="V89" s="2">
        <f t="shared" si="201"/>
        <v>86.386385806451614</v>
      </c>
      <c r="W89" s="2"/>
      <c r="X89" s="2"/>
      <c r="Y89" s="2"/>
      <c r="Z89" s="2"/>
      <c r="AD89" s="108"/>
      <c r="AE89" s="108"/>
      <c r="AF89" s="108"/>
      <c r="AG89" s="108"/>
      <c r="AH89" s="108"/>
      <c r="AI89" s="108"/>
      <c r="AJ89" s="108"/>
      <c r="AU89" s="12">
        <f t="shared" si="170"/>
        <v>7679</v>
      </c>
      <c r="AV89" s="13">
        <f t="shared" si="171"/>
        <v>64.712940000000003</v>
      </c>
      <c r="AW89" s="2">
        <f t="shared" si="172"/>
        <v>64.1494</v>
      </c>
      <c r="AX89" s="2">
        <f t="shared" si="173"/>
        <v>64.169612258064504</v>
      </c>
      <c r="AY89" s="2"/>
      <c r="AZ89" s="2"/>
      <c r="BA89" s="2"/>
      <c r="BB89" s="2"/>
      <c r="BF89" s="92"/>
      <c r="BG89" s="92"/>
      <c r="BH89" s="92"/>
      <c r="BI89" s="92"/>
      <c r="BJ89" s="92"/>
      <c r="BK89" s="92"/>
      <c r="BL89" s="92"/>
      <c r="BW89" s="12">
        <f t="shared" si="174"/>
        <v>7679</v>
      </c>
      <c r="BX89" s="13">
        <f t="shared" si="175"/>
        <v>13.70279</v>
      </c>
      <c r="BY89" s="2">
        <f t="shared" si="176"/>
        <v>13.921569999999999</v>
      </c>
      <c r="BZ89" s="2">
        <f t="shared" si="177"/>
        <v>14.142850322580639</v>
      </c>
      <c r="CA89" s="2"/>
      <c r="CB89" s="2"/>
      <c r="CC89" s="2"/>
      <c r="CD89" s="2"/>
      <c r="CH89" s="92"/>
      <c r="CI89" s="92"/>
      <c r="CJ89" s="92"/>
      <c r="CK89" s="92"/>
      <c r="CL89" s="92"/>
      <c r="CM89" s="92"/>
      <c r="CN89" s="92"/>
      <c r="CY89" s="12">
        <f t="shared" si="178"/>
        <v>0</v>
      </c>
      <c r="CZ89" s="13" t="str">
        <f t="shared" si="179"/>
        <v/>
      </c>
      <c r="DA89" s="2" t="str">
        <f t="shared" si="180"/>
        <v/>
      </c>
      <c r="DB89" s="2" t="str">
        <f t="shared" si="181"/>
        <v/>
      </c>
      <c r="DC89" s="2"/>
      <c r="DD89" s="2"/>
      <c r="DE89" s="2"/>
      <c r="DF89" s="2"/>
      <c r="DJ89" s="92"/>
      <c r="DK89" s="92"/>
      <c r="DL89" s="92"/>
      <c r="DM89" s="92"/>
      <c r="DN89" s="92"/>
      <c r="DO89" s="92"/>
      <c r="DP89" s="92"/>
      <c r="EA89" s="12">
        <f t="shared" si="182"/>
        <v>7679</v>
      </c>
      <c r="EB89" s="13">
        <f t="shared" si="183"/>
        <v>12.26887</v>
      </c>
      <c r="EC89" s="2">
        <f t="shared" si="184"/>
        <v>12.25839</v>
      </c>
      <c r="ED89" s="2">
        <f t="shared" si="185"/>
        <v>12.288369677419354</v>
      </c>
      <c r="EE89" s="2"/>
      <c r="EF89" s="2"/>
      <c r="EG89" s="2"/>
      <c r="EH89" s="2"/>
      <c r="EL89" s="92"/>
      <c r="EM89" s="92"/>
      <c r="EN89" s="92"/>
      <c r="EO89" s="92"/>
      <c r="EP89" s="92"/>
      <c r="EQ89" s="92"/>
      <c r="ER89" s="92"/>
      <c r="FC89" s="12">
        <f t="shared" si="186"/>
        <v>7679</v>
      </c>
      <c r="FD89" s="13">
        <f t="shared" si="187"/>
        <v>2.6782599999999999</v>
      </c>
      <c r="FE89" s="2">
        <f t="shared" si="188"/>
        <v>2.7006100000000002</v>
      </c>
      <c r="FF89" s="2">
        <f t="shared" si="189"/>
        <v>2.7291609677419353</v>
      </c>
      <c r="FG89" s="2"/>
      <c r="FH89" s="2"/>
      <c r="FI89" s="2"/>
      <c r="FJ89" s="2"/>
      <c r="FN89" s="92"/>
      <c r="FO89" s="92"/>
      <c r="FP89" s="92"/>
      <c r="FQ89" s="92"/>
      <c r="FR89" s="92"/>
      <c r="FS89" s="92"/>
      <c r="FT89" s="92"/>
      <c r="GE89" s="12">
        <f t="shared" si="190"/>
        <v>7679</v>
      </c>
      <c r="GF89" s="13">
        <f t="shared" si="191"/>
        <v>1.59605</v>
      </c>
      <c r="GG89" s="2">
        <f t="shared" si="192"/>
        <v>1.6642699999999999</v>
      </c>
      <c r="GH89" s="2">
        <f t="shared" si="193"/>
        <v>1.5970558064516127</v>
      </c>
      <c r="GI89" s="2"/>
      <c r="GJ89" s="2"/>
      <c r="GK89" s="2"/>
      <c r="GL89" s="2"/>
      <c r="GP89" s="92"/>
      <c r="GQ89" s="92"/>
      <c r="GR89" s="92"/>
      <c r="GS89" s="92"/>
      <c r="GT89" s="92"/>
      <c r="GU89" s="92"/>
      <c r="GV89" s="92"/>
      <c r="HG89" s="12">
        <f t="shared" si="194"/>
        <v>7679</v>
      </c>
      <c r="HH89" s="13">
        <f t="shared" si="195"/>
        <v>2.3138000000000001</v>
      </c>
      <c r="HI89" s="2">
        <f t="shared" si="196"/>
        <v>2.3597399999999999</v>
      </c>
      <c r="HJ89" s="2">
        <f t="shared" si="197"/>
        <v>2.2799377419354827</v>
      </c>
      <c r="HK89" s="2"/>
      <c r="HL89" s="2"/>
      <c r="HM89" s="2"/>
      <c r="HN89" s="2"/>
    </row>
    <row r="90" spans="2:222" x14ac:dyDescent="0.25">
      <c r="B90" s="92"/>
      <c r="C90" s="92"/>
      <c r="D90" s="92"/>
      <c r="E90" s="92"/>
      <c r="F90" s="92"/>
      <c r="G90" s="92"/>
      <c r="H90" s="92"/>
      <c r="S90" s="12">
        <f t="shared" si="198"/>
        <v>7681</v>
      </c>
      <c r="T90" s="13">
        <f t="shared" si="199"/>
        <v>85.625609999999995</v>
      </c>
      <c r="U90" s="2">
        <f t="shared" si="200"/>
        <v>86.290599999999998</v>
      </c>
      <c r="V90" s="2">
        <f t="shared" si="201"/>
        <v>85.594525806451614</v>
      </c>
      <c r="W90" s="2"/>
      <c r="X90" s="2"/>
      <c r="Y90" s="2"/>
      <c r="Z90" s="2"/>
      <c r="AD90" s="108"/>
      <c r="AE90" s="108"/>
      <c r="AF90" s="108"/>
      <c r="AG90" s="108"/>
      <c r="AH90" s="108"/>
      <c r="AI90" s="108"/>
      <c r="AJ90" s="108"/>
      <c r="AU90" s="12">
        <f t="shared" si="170"/>
        <v>7681</v>
      </c>
      <c r="AV90" s="13">
        <f t="shared" si="171"/>
        <v>65.746020000000001</v>
      </c>
      <c r="AW90" s="2">
        <f t="shared" si="172"/>
        <v>65.656279999999995</v>
      </c>
      <c r="AX90" s="2">
        <f t="shared" si="173"/>
        <v>65.676492258064499</v>
      </c>
      <c r="AY90" s="2"/>
      <c r="AZ90" s="2"/>
      <c r="BA90" s="2"/>
      <c r="BB90" s="2"/>
      <c r="BF90" s="92"/>
      <c r="BG90" s="92"/>
      <c r="BH90" s="92"/>
      <c r="BI90" s="92"/>
      <c r="BJ90" s="92"/>
      <c r="BK90" s="92"/>
      <c r="BL90" s="92"/>
      <c r="BW90" s="12">
        <f t="shared" si="174"/>
        <v>7681</v>
      </c>
      <c r="BX90" s="13">
        <f t="shared" si="175"/>
        <v>11.581289999999999</v>
      </c>
      <c r="BY90" s="2">
        <f t="shared" si="176"/>
        <v>10.803430000000001</v>
      </c>
      <c r="BZ90" s="2">
        <f t="shared" si="177"/>
        <v>11.02471032258064</v>
      </c>
      <c r="CA90" s="2"/>
      <c r="CB90" s="2"/>
      <c r="CC90" s="2"/>
      <c r="CD90" s="2"/>
      <c r="CH90" s="92"/>
      <c r="CI90" s="92"/>
      <c r="CJ90" s="92"/>
      <c r="CK90" s="92"/>
      <c r="CL90" s="92"/>
      <c r="CM90" s="92"/>
      <c r="CN90" s="92"/>
      <c r="CY90" s="12">
        <f t="shared" si="178"/>
        <v>0</v>
      </c>
      <c r="CZ90" s="13" t="str">
        <f t="shared" si="179"/>
        <v/>
      </c>
      <c r="DA90" s="2" t="str">
        <f t="shared" si="180"/>
        <v/>
      </c>
      <c r="DB90" s="2" t="str">
        <f t="shared" si="181"/>
        <v/>
      </c>
      <c r="DC90" s="2"/>
      <c r="DD90" s="2"/>
      <c r="DE90" s="2"/>
      <c r="DF90" s="2"/>
      <c r="DJ90" s="92"/>
      <c r="DK90" s="92"/>
      <c r="DL90" s="92"/>
      <c r="DM90" s="92"/>
      <c r="DN90" s="92"/>
      <c r="DO90" s="92"/>
      <c r="DP90" s="92"/>
      <c r="EA90" s="12">
        <f t="shared" si="182"/>
        <v>7681</v>
      </c>
      <c r="EB90" s="13">
        <f t="shared" si="183"/>
        <v>12.277329999999999</v>
      </c>
      <c r="EC90" s="2">
        <f t="shared" si="184"/>
        <v>12.18266</v>
      </c>
      <c r="ED90" s="2">
        <f t="shared" si="185"/>
        <v>12.212639677419354</v>
      </c>
      <c r="EE90" s="2"/>
      <c r="EF90" s="2"/>
      <c r="EG90" s="2"/>
      <c r="EH90" s="2"/>
      <c r="EL90" s="92"/>
      <c r="EM90" s="92"/>
      <c r="EN90" s="92"/>
      <c r="EO90" s="92"/>
      <c r="EP90" s="92"/>
      <c r="EQ90" s="92"/>
      <c r="ER90" s="92"/>
      <c r="FC90" s="12">
        <f t="shared" si="186"/>
        <v>7681</v>
      </c>
      <c r="FD90" s="13">
        <f t="shared" si="187"/>
        <v>2.5690599999999999</v>
      </c>
      <c r="FE90" s="2">
        <f t="shared" si="188"/>
        <v>2.49925</v>
      </c>
      <c r="FF90" s="2">
        <f t="shared" si="189"/>
        <v>2.5278009677419351</v>
      </c>
      <c r="FG90" s="2"/>
      <c r="FH90" s="2"/>
      <c r="FI90" s="2"/>
      <c r="FJ90" s="2"/>
      <c r="FN90" s="92"/>
      <c r="FO90" s="92"/>
      <c r="FP90" s="92"/>
      <c r="FQ90" s="92"/>
      <c r="FR90" s="92"/>
      <c r="FS90" s="92"/>
      <c r="FT90" s="92"/>
      <c r="GE90" s="12">
        <f t="shared" si="190"/>
        <v>7681</v>
      </c>
      <c r="GF90" s="13">
        <f t="shared" si="191"/>
        <v>1.6617999999999999</v>
      </c>
      <c r="GG90" s="2">
        <f t="shared" si="192"/>
        <v>1.81352</v>
      </c>
      <c r="GH90" s="2">
        <f t="shared" si="193"/>
        <v>1.7463058064516128</v>
      </c>
      <c r="GI90" s="2"/>
      <c r="GJ90" s="2"/>
      <c r="GK90" s="2"/>
      <c r="GL90" s="2"/>
      <c r="GP90" s="92"/>
      <c r="GQ90" s="92"/>
      <c r="GR90" s="92"/>
      <c r="GS90" s="92"/>
      <c r="GT90" s="92"/>
      <c r="GU90" s="92"/>
      <c r="GV90" s="92"/>
      <c r="HG90" s="12">
        <f t="shared" si="194"/>
        <v>7681</v>
      </c>
      <c r="HH90" s="13">
        <f t="shared" si="195"/>
        <v>2.6766399999999999</v>
      </c>
      <c r="HI90" s="2">
        <f t="shared" si="196"/>
        <v>2.8521399999999999</v>
      </c>
      <c r="HJ90" s="2">
        <f t="shared" si="197"/>
        <v>2.7723377419354827</v>
      </c>
      <c r="HK90" s="2"/>
      <c r="HL90" s="2"/>
      <c r="HM90" s="2"/>
      <c r="HN90" s="2"/>
    </row>
    <row r="91" spans="2:222" x14ac:dyDescent="0.25">
      <c r="B91" s="92"/>
      <c r="C91" s="92"/>
      <c r="D91" s="92"/>
      <c r="E91" s="92"/>
      <c r="F91" s="92"/>
      <c r="G91" s="92"/>
      <c r="H91" s="92"/>
      <c r="S91" s="12">
        <f t="shared" si="198"/>
        <v>7683</v>
      </c>
      <c r="T91" s="13">
        <f t="shared" si="199"/>
        <v>89.549719999999994</v>
      </c>
      <c r="U91" s="2">
        <f t="shared" si="200"/>
        <v>90.339939999999999</v>
      </c>
      <c r="V91" s="2">
        <f t="shared" si="201"/>
        <v>89.643865806451615</v>
      </c>
      <c r="W91" s="2"/>
      <c r="X91" s="2"/>
      <c r="Y91" s="2"/>
      <c r="Z91" s="2"/>
      <c r="AD91" s="108"/>
      <c r="AE91" s="108"/>
      <c r="AF91" s="108"/>
      <c r="AG91" s="108"/>
      <c r="AH91" s="108"/>
      <c r="AI91" s="108"/>
      <c r="AJ91" s="108"/>
      <c r="AU91" s="12">
        <f t="shared" si="170"/>
        <v>7683</v>
      </c>
      <c r="AV91" s="13">
        <f t="shared" si="171"/>
        <v>65.669319999999999</v>
      </c>
      <c r="AW91" s="2">
        <f t="shared" si="172"/>
        <v>65.198269999999994</v>
      </c>
      <c r="AX91" s="2">
        <f t="shared" si="173"/>
        <v>65.218482258064498</v>
      </c>
      <c r="AY91" s="2"/>
      <c r="AZ91" s="2"/>
      <c r="BA91" s="2"/>
      <c r="BB91" s="2"/>
      <c r="BF91" s="92"/>
      <c r="BG91" s="92"/>
      <c r="BH91" s="92"/>
      <c r="BI91" s="92"/>
      <c r="BJ91" s="92"/>
      <c r="BK91" s="92"/>
      <c r="BL91" s="92"/>
      <c r="BW91" s="12">
        <f t="shared" si="174"/>
        <v>7683</v>
      </c>
      <c r="BX91" s="13">
        <f t="shared" si="175"/>
        <v>13.39377</v>
      </c>
      <c r="BY91" s="2">
        <f t="shared" si="176"/>
        <v>12.320510000000001</v>
      </c>
      <c r="BZ91" s="2">
        <f t="shared" si="177"/>
        <v>12.54179032258064</v>
      </c>
      <c r="CA91" s="2"/>
      <c r="CB91" s="2"/>
      <c r="CC91" s="2"/>
      <c r="CD91" s="2"/>
      <c r="CH91" s="92"/>
      <c r="CI91" s="92"/>
      <c r="CJ91" s="92"/>
      <c r="CK91" s="92"/>
      <c r="CL91" s="92"/>
      <c r="CM91" s="92"/>
      <c r="CN91" s="92"/>
      <c r="CY91" s="12">
        <f t="shared" si="178"/>
        <v>0</v>
      </c>
      <c r="CZ91" s="13" t="str">
        <f t="shared" si="179"/>
        <v/>
      </c>
      <c r="DA91" s="2" t="str">
        <f t="shared" si="180"/>
        <v/>
      </c>
      <c r="DB91" s="2" t="str">
        <f t="shared" si="181"/>
        <v/>
      </c>
      <c r="DC91" s="2"/>
      <c r="DD91" s="2"/>
      <c r="DE91" s="2"/>
      <c r="DF91" s="2"/>
      <c r="DJ91" s="92"/>
      <c r="DK91" s="92"/>
      <c r="DL91" s="92"/>
      <c r="DM91" s="92"/>
      <c r="DN91" s="92"/>
      <c r="DO91" s="92"/>
      <c r="DP91" s="92"/>
      <c r="EA91" s="12">
        <f t="shared" si="182"/>
        <v>7683</v>
      </c>
      <c r="EB91" s="13">
        <f t="shared" si="183"/>
        <v>11.27894</v>
      </c>
      <c r="EC91" s="2">
        <f t="shared" si="184"/>
        <v>11.2683</v>
      </c>
      <c r="ED91" s="2">
        <f t="shared" si="185"/>
        <v>11.298279677419353</v>
      </c>
      <c r="EE91" s="2"/>
      <c r="EF91" s="2"/>
      <c r="EG91" s="2"/>
      <c r="EH91" s="2"/>
      <c r="EL91" s="92"/>
      <c r="EM91" s="92"/>
      <c r="EN91" s="92"/>
      <c r="EO91" s="92"/>
      <c r="EP91" s="92"/>
      <c r="EQ91" s="92"/>
      <c r="ER91" s="92"/>
      <c r="FC91" s="12">
        <f t="shared" si="186"/>
        <v>7683</v>
      </c>
      <c r="FD91" s="13">
        <f t="shared" si="187"/>
        <v>2.7436600000000002</v>
      </c>
      <c r="FE91" s="2">
        <f t="shared" si="188"/>
        <v>2.6588400000000001</v>
      </c>
      <c r="FF91" s="2">
        <f t="shared" si="189"/>
        <v>2.6873909677419352</v>
      </c>
      <c r="FG91" s="2"/>
      <c r="FH91" s="2"/>
      <c r="FI91" s="2"/>
      <c r="FJ91" s="2"/>
      <c r="FN91" s="92"/>
      <c r="FO91" s="92"/>
      <c r="FP91" s="92"/>
      <c r="FQ91" s="92"/>
      <c r="FR91" s="92"/>
      <c r="FS91" s="92"/>
      <c r="FT91" s="92"/>
      <c r="GE91" s="12">
        <f t="shared" si="190"/>
        <v>7683</v>
      </c>
      <c r="GF91" s="13">
        <f t="shared" si="191"/>
        <v>1.8556699999999999</v>
      </c>
      <c r="GG91" s="2">
        <f t="shared" si="192"/>
        <v>1.86968</v>
      </c>
      <c r="GH91" s="2">
        <f t="shared" si="193"/>
        <v>1.8024658064516128</v>
      </c>
      <c r="GI91" s="2"/>
      <c r="GJ91" s="2"/>
      <c r="GK91" s="2"/>
      <c r="GL91" s="2"/>
      <c r="GP91" s="92"/>
      <c r="GQ91" s="92"/>
      <c r="GR91" s="92"/>
      <c r="GS91" s="92"/>
      <c r="GT91" s="92"/>
      <c r="GU91" s="92"/>
      <c r="GV91" s="92"/>
      <c r="HG91" s="12">
        <f t="shared" si="194"/>
        <v>7683</v>
      </c>
      <c r="HH91" s="13">
        <f t="shared" si="195"/>
        <v>2.7568899999999998</v>
      </c>
      <c r="HI91" s="2">
        <f t="shared" si="196"/>
        <v>2.93377</v>
      </c>
      <c r="HJ91" s="2">
        <f t="shared" si="197"/>
        <v>2.8539677419354827</v>
      </c>
      <c r="HK91" s="2"/>
      <c r="HL91" s="2"/>
      <c r="HM91" s="2"/>
      <c r="HN91" s="2"/>
    </row>
    <row r="92" spans="2:222" x14ac:dyDescent="0.25">
      <c r="B92" s="92"/>
      <c r="C92" s="92"/>
      <c r="D92" s="92"/>
      <c r="E92" s="92"/>
      <c r="F92" s="92"/>
      <c r="G92" s="92"/>
      <c r="H92" s="92"/>
      <c r="S92" s="12">
        <f t="shared" si="198"/>
        <v>7687</v>
      </c>
      <c r="T92" s="13">
        <f t="shared" si="199"/>
        <v>85.219570000000004</v>
      </c>
      <c r="U92" s="2">
        <f t="shared" si="200"/>
        <v>85.821430000000007</v>
      </c>
      <c r="V92" s="2">
        <f t="shared" si="201"/>
        <v>85.125355806451623</v>
      </c>
      <c r="W92" s="2"/>
      <c r="X92" s="2"/>
      <c r="Y92" s="2"/>
      <c r="Z92" s="2"/>
      <c r="AD92" s="108"/>
      <c r="AE92" s="108"/>
      <c r="AF92" s="108"/>
      <c r="AG92" s="108"/>
      <c r="AH92" s="108"/>
      <c r="AI92" s="108"/>
      <c r="AJ92" s="108"/>
      <c r="AU92" s="12">
        <f t="shared" si="170"/>
        <v>7687</v>
      </c>
      <c r="AV92" s="13">
        <f t="shared" si="171"/>
        <v>65.113280000000003</v>
      </c>
      <c r="AW92" s="2">
        <f t="shared" si="172"/>
        <v>65.189239999999998</v>
      </c>
      <c r="AX92" s="2">
        <f t="shared" si="173"/>
        <v>65.209452258064502</v>
      </c>
      <c r="AY92" s="2"/>
      <c r="AZ92" s="2"/>
      <c r="BA92" s="2"/>
      <c r="BB92" s="2"/>
      <c r="BF92" s="92"/>
      <c r="BG92" s="92"/>
      <c r="BH92" s="92"/>
      <c r="BI92" s="92"/>
      <c r="BJ92" s="92"/>
      <c r="BK92" s="92"/>
      <c r="BL92" s="92"/>
      <c r="BW92" s="12">
        <f t="shared" si="174"/>
        <v>7687</v>
      </c>
      <c r="BX92" s="13">
        <f t="shared" si="175"/>
        <v>13.30969</v>
      </c>
      <c r="BY92" s="2">
        <f t="shared" si="176"/>
        <v>12.793939999999999</v>
      </c>
      <c r="BZ92" s="2">
        <f t="shared" si="177"/>
        <v>13.015220322580639</v>
      </c>
      <c r="CA92" s="2"/>
      <c r="CB92" s="2"/>
      <c r="CC92" s="2"/>
      <c r="CD92" s="2"/>
      <c r="CH92" s="92"/>
      <c r="CI92" s="92"/>
      <c r="CJ92" s="92"/>
      <c r="CK92" s="92"/>
      <c r="CL92" s="92"/>
      <c r="CM92" s="92"/>
      <c r="CN92" s="92"/>
      <c r="CY92" s="12">
        <f t="shared" si="178"/>
        <v>0</v>
      </c>
      <c r="CZ92" s="13" t="str">
        <f t="shared" si="179"/>
        <v/>
      </c>
      <c r="DA92" s="2" t="str">
        <f t="shared" si="180"/>
        <v/>
      </c>
      <c r="DB92" s="2" t="str">
        <f t="shared" si="181"/>
        <v/>
      </c>
      <c r="DC92" s="2"/>
      <c r="DD92" s="2"/>
      <c r="DE92" s="2"/>
      <c r="DF92" s="2"/>
      <c r="DJ92" s="92"/>
      <c r="DK92" s="92"/>
      <c r="DL92" s="92"/>
      <c r="DM92" s="92"/>
      <c r="DN92" s="92"/>
      <c r="DO92" s="92"/>
      <c r="DP92" s="92"/>
      <c r="EA92" s="12">
        <f t="shared" si="182"/>
        <v>7687</v>
      </c>
      <c r="EB92" s="13">
        <f t="shared" si="183"/>
        <v>12.492889999999999</v>
      </c>
      <c r="EC92" s="2">
        <f t="shared" si="184"/>
        <v>12.465870000000001</v>
      </c>
      <c r="ED92" s="2">
        <f t="shared" si="185"/>
        <v>12.495849677419354</v>
      </c>
      <c r="EE92" s="2"/>
      <c r="EF92" s="2"/>
      <c r="EG92" s="2"/>
      <c r="EH92" s="2"/>
      <c r="EL92" s="92"/>
      <c r="EM92" s="92"/>
      <c r="EN92" s="92"/>
      <c r="EO92" s="92"/>
      <c r="EP92" s="92"/>
      <c r="EQ92" s="92"/>
      <c r="ER92" s="92"/>
      <c r="FC92" s="12">
        <f t="shared" si="186"/>
        <v>7687</v>
      </c>
      <c r="FD92" s="13">
        <f t="shared" si="187"/>
        <v>2.6912500000000001</v>
      </c>
      <c r="FE92" s="2">
        <f t="shared" si="188"/>
        <v>2.6792500000000001</v>
      </c>
      <c r="FF92" s="2">
        <f t="shared" si="189"/>
        <v>2.7078009677419352</v>
      </c>
      <c r="FG92" s="2"/>
      <c r="FH92" s="2"/>
      <c r="FI92" s="2"/>
      <c r="FJ92" s="2"/>
      <c r="FN92" s="92"/>
      <c r="FO92" s="92"/>
      <c r="FP92" s="92"/>
      <c r="FQ92" s="92"/>
      <c r="FR92" s="92"/>
      <c r="FS92" s="92"/>
      <c r="FT92" s="92"/>
      <c r="GE92" s="12">
        <f t="shared" si="190"/>
        <v>7687</v>
      </c>
      <c r="GF92" s="13">
        <f t="shared" si="191"/>
        <v>1.60179</v>
      </c>
      <c r="GG92" s="2">
        <f t="shared" si="192"/>
        <v>1.74431</v>
      </c>
      <c r="GH92" s="2">
        <f t="shared" si="193"/>
        <v>1.6770958064516128</v>
      </c>
      <c r="GI92" s="2"/>
      <c r="GJ92" s="2"/>
      <c r="GK92" s="2"/>
      <c r="GL92" s="2"/>
      <c r="GP92" s="92"/>
      <c r="GQ92" s="92"/>
      <c r="GR92" s="92"/>
      <c r="GS92" s="92"/>
      <c r="GT92" s="92"/>
      <c r="GU92" s="92"/>
      <c r="GV92" s="92"/>
      <c r="HG92" s="12">
        <f t="shared" si="194"/>
        <v>7687</v>
      </c>
      <c r="HH92" s="13">
        <f t="shared" si="195"/>
        <v>2.6579700000000002</v>
      </c>
      <c r="HI92" s="2">
        <f t="shared" si="196"/>
        <v>2.7531699999999999</v>
      </c>
      <c r="HJ92" s="2">
        <f t="shared" si="197"/>
        <v>2.6733677419354827</v>
      </c>
      <c r="HK92" s="2"/>
      <c r="HL92" s="2"/>
      <c r="HM92" s="2"/>
      <c r="HN92" s="2"/>
    </row>
    <row r="93" spans="2:222" x14ac:dyDescent="0.25">
      <c r="B93" s="92"/>
      <c r="C93" s="92"/>
      <c r="D93" s="92"/>
      <c r="E93" s="92"/>
      <c r="F93" s="92"/>
      <c r="G93" s="92"/>
      <c r="H93" s="92"/>
      <c r="S93" s="12">
        <f t="shared" si="198"/>
        <v>7939</v>
      </c>
      <c r="T93" s="13">
        <f t="shared" si="199"/>
        <v>85.755219999999994</v>
      </c>
      <c r="U93" s="2">
        <f t="shared" si="200"/>
        <v>86.602400000000003</v>
      </c>
      <c r="V93" s="2">
        <f t="shared" si="201"/>
        <v>85.906325806451619</v>
      </c>
      <c r="W93" s="2"/>
      <c r="X93" s="2"/>
      <c r="Y93" s="2"/>
      <c r="Z93" s="2"/>
      <c r="AD93" s="108"/>
      <c r="AE93" s="108"/>
      <c r="AF93" s="108"/>
      <c r="AG93" s="108"/>
      <c r="AH93" s="108"/>
      <c r="AI93" s="108"/>
      <c r="AJ93" s="108"/>
      <c r="AU93" s="12">
        <f t="shared" si="170"/>
        <v>7939</v>
      </c>
      <c r="AV93" s="13">
        <f t="shared" si="171"/>
        <v>64.405320000000003</v>
      </c>
      <c r="AW93" s="2">
        <f t="shared" si="172"/>
        <v>63.467799999999997</v>
      </c>
      <c r="AX93" s="2">
        <f t="shared" si="173"/>
        <v>63.488012258064501</v>
      </c>
      <c r="AY93" s="2"/>
      <c r="AZ93" s="2"/>
      <c r="BA93" s="2"/>
      <c r="BB93" s="2"/>
      <c r="BF93" s="92"/>
      <c r="BG93" s="92"/>
      <c r="BH93" s="92"/>
      <c r="BI93" s="92"/>
      <c r="BJ93" s="92"/>
      <c r="BK93" s="92"/>
      <c r="BL93" s="92"/>
      <c r="BW93" s="12">
        <f t="shared" si="174"/>
        <v>7939</v>
      </c>
      <c r="BX93" s="13">
        <f t="shared" si="175"/>
        <v>14.01501</v>
      </c>
      <c r="BY93" s="2">
        <f t="shared" si="176"/>
        <v>14.78913</v>
      </c>
      <c r="BZ93" s="2">
        <f t="shared" si="177"/>
        <v>15.01041032258064</v>
      </c>
      <c r="CA93" s="2"/>
      <c r="CB93" s="2"/>
      <c r="CC93" s="2"/>
      <c r="CD93" s="2"/>
      <c r="CH93" s="92"/>
      <c r="CI93" s="92"/>
      <c r="CJ93" s="92"/>
      <c r="CK93" s="92"/>
      <c r="CL93" s="92"/>
      <c r="CM93" s="92"/>
      <c r="CN93" s="92"/>
      <c r="CY93" s="12">
        <f t="shared" si="178"/>
        <v>0</v>
      </c>
      <c r="CZ93" s="13" t="str">
        <f t="shared" si="179"/>
        <v/>
      </c>
      <c r="DA93" s="2" t="str">
        <f t="shared" si="180"/>
        <v/>
      </c>
      <c r="DB93" s="2" t="str">
        <f t="shared" si="181"/>
        <v/>
      </c>
      <c r="DC93" s="2"/>
      <c r="DD93" s="2"/>
      <c r="DE93" s="2"/>
      <c r="DF93" s="2"/>
      <c r="DJ93" s="92"/>
      <c r="DK93" s="92"/>
      <c r="DL93" s="92"/>
      <c r="DM93" s="92"/>
      <c r="DN93" s="92"/>
      <c r="DO93" s="92"/>
      <c r="DP93" s="92"/>
      <c r="EA93" s="12">
        <f t="shared" si="182"/>
        <v>7939</v>
      </c>
      <c r="EB93" s="13">
        <f t="shared" si="183"/>
        <v>12.44952</v>
      </c>
      <c r="EC93" s="2">
        <f t="shared" si="184"/>
        <v>12.42916</v>
      </c>
      <c r="ED93" s="2">
        <f t="shared" si="185"/>
        <v>12.459139677419353</v>
      </c>
      <c r="EE93" s="2"/>
      <c r="EF93" s="2"/>
      <c r="EG93" s="2"/>
      <c r="EH93" s="2"/>
      <c r="EL93" s="92"/>
      <c r="EM93" s="92"/>
      <c r="EN93" s="92"/>
      <c r="EO93" s="92"/>
      <c r="EP93" s="92"/>
      <c r="EQ93" s="92"/>
      <c r="ER93" s="92"/>
      <c r="FC93" s="12">
        <f t="shared" si="186"/>
        <v>7939</v>
      </c>
      <c r="FD93" s="13">
        <f t="shared" si="187"/>
        <v>2.6918899999999999</v>
      </c>
      <c r="FE93" s="2">
        <f t="shared" si="188"/>
        <v>2.8094100000000002</v>
      </c>
      <c r="FF93" s="2">
        <f t="shared" si="189"/>
        <v>2.8379609677419353</v>
      </c>
      <c r="FG93" s="2"/>
      <c r="FH93" s="2"/>
      <c r="FI93" s="2"/>
      <c r="FJ93" s="2"/>
      <c r="FN93" s="92"/>
      <c r="FO93" s="92"/>
      <c r="FP93" s="92"/>
      <c r="FQ93" s="92"/>
      <c r="FR93" s="92"/>
      <c r="FS93" s="92"/>
      <c r="FT93" s="92"/>
      <c r="GE93" s="12">
        <f t="shared" si="190"/>
        <v>7939</v>
      </c>
      <c r="GF93" s="13">
        <f t="shared" si="191"/>
        <v>1.6355599999999999</v>
      </c>
      <c r="GG93" s="2">
        <f t="shared" si="192"/>
        <v>1.73742</v>
      </c>
      <c r="GH93" s="2">
        <f t="shared" si="193"/>
        <v>1.6702058064516128</v>
      </c>
      <c r="GI93" s="2"/>
      <c r="GJ93" s="2"/>
      <c r="GK93" s="2"/>
      <c r="GL93" s="2"/>
      <c r="GP93" s="92"/>
      <c r="GQ93" s="92"/>
      <c r="GR93" s="92"/>
      <c r="GS93" s="92"/>
      <c r="GT93" s="92"/>
      <c r="GU93" s="92"/>
      <c r="GV93" s="92"/>
      <c r="HG93" s="12">
        <f t="shared" si="194"/>
        <v>7939</v>
      </c>
      <c r="HH93" s="13">
        <f t="shared" si="195"/>
        <v>2.18628</v>
      </c>
      <c r="HI93" s="2">
        <f t="shared" si="196"/>
        <v>2.28938</v>
      </c>
      <c r="HJ93" s="2">
        <f t="shared" si="197"/>
        <v>2.2095777419354827</v>
      </c>
      <c r="HK93" s="2"/>
      <c r="HL93" s="2"/>
      <c r="HM93" s="2"/>
      <c r="HN93" s="2"/>
    </row>
    <row r="94" spans="2:222" x14ac:dyDescent="0.25">
      <c r="B94" s="92"/>
      <c r="C94" s="92"/>
      <c r="D94" s="92"/>
      <c r="E94" s="92"/>
      <c r="F94" s="92"/>
      <c r="G94" s="92"/>
      <c r="H94" s="92"/>
      <c r="S94" s="12">
        <f t="shared" si="198"/>
        <v>8019</v>
      </c>
      <c r="T94" s="13">
        <f t="shared" si="199"/>
        <v>86.084900000000005</v>
      </c>
      <c r="U94" s="2">
        <f t="shared" si="200"/>
        <v>87.013170000000002</v>
      </c>
      <c r="V94" s="2">
        <f t="shared" si="201"/>
        <v>86.317095806451619</v>
      </c>
      <c r="W94" s="2"/>
      <c r="X94" s="2"/>
      <c r="Y94" s="2"/>
      <c r="Z94" s="2"/>
      <c r="AD94" s="108"/>
      <c r="AE94" s="108"/>
      <c r="AF94" s="108"/>
      <c r="AG94" s="108"/>
      <c r="AH94" s="108"/>
      <c r="AI94" s="108"/>
      <c r="AJ94" s="108"/>
      <c r="AU94" s="12">
        <f t="shared" si="170"/>
        <v>8019</v>
      </c>
      <c r="AV94" s="13">
        <f t="shared" si="171"/>
        <v>64.873649999999998</v>
      </c>
      <c r="AW94" s="2">
        <f t="shared" si="172"/>
        <v>64.434209999999993</v>
      </c>
      <c r="AX94" s="2">
        <f t="shared" si="173"/>
        <v>64.454422258064497</v>
      </c>
      <c r="AY94" s="2"/>
      <c r="AZ94" s="2"/>
      <c r="BA94" s="2"/>
      <c r="BB94" s="2"/>
      <c r="BF94" s="92"/>
      <c r="BG94" s="92"/>
      <c r="BH94" s="92"/>
      <c r="BI94" s="92"/>
      <c r="BJ94" s="92"/>
      <c r="BK94" s="92"/>
      <c r="BL94" s="92"/>
      <c r="BW94" s="12">
        <f t="shared" si="174"/>
        <v>8019</v>
      </c>
      <c r="BX94" s="13">
        <f t="shared" si="175"/>
        <v>13.760210000000001</v>
      </c>
      <c r="BY94" s="2">
        <f t="shared" si="176"/>
        <v>14.3377</v>
      </c>
      <c r="BZ94" s="2">
        <f t="shared" si="177"/>
        <v>14.55898032258064</v>
      </c>
      <c r="CA94" s="2"/>
      <c r="CB94" s="2"/>
      <c r="CC94" s="2"/>
      <c r="CD94" s="2"/>
      <c r="CH94" s="92"/>
      <c r="CI94" s="92"/>
      <c r="CJ94" s="92"/>
      <c r="CK94" s="92"/>
      <c r="CL94" s="92"/>
      <c r="CM94" s="92"/>
      <c r="CN94" s="92"/>
      <c r="CY94" s="12">
        <f t="shared" si="178"/>
        <v>0</v>
      </c>
      <c r="CZ94" s="13" t="str">
        <f t="shared" si="179"/>
        <v/>
      </c>
      <c r="DA94" s="2" t="str">
        <f t="shared" si="180"/>
        <v/>
      </c>
      <c r="DB94" s="2" t="str">
        <f t="shared" si="181"/>
        <v/>
      </c>
      <c r="DC94" s="2"/>
      <c r="DD94" s="2"/>
      <c r="DE94" s="2"/>
      <c r="DF94" s="2"/>
      <c r="DJ94" s="92"/>
      <c r="DK94" s="92"/>
      <c r="DL94" s="92"/>
      <c r="DM94" s="92"/>
      <c r="DN94" s="92"/>
      <c r="DO94" s="92"/>
      <c r="DP94" s="92"/>
      <c r="EA94" s="12">
        <f t="shared" si="182"/>
        <v>8019</v>
      </c>
      <c r="EB94" s="13">
        <f t="shared" si="183"/>
        <v>12.29515</v>
      </c>
      <c r="EC94" s="2">
        <f t="shared" si="184"/>
        <v>12.331160000000001</v>
      </c>
      <c r="ED94" s="2">
        <f t="shared" si="185"/>
        <v>12.361139677419354</v>
      </c>
      <c r="EE94" s="2"/>
      <c r="EF94" s="2"/>
      <c r="EG94" s="2"/>
      <c r="EH94" s="2"/>
      <c r="EL94" s="92"/>
      <c r="EM94" s="92"/>
      <c r="EN94" s="92"/>
      <c r="EO94" s="92"/>
      <c r="EP94" s="92"/>
      <c r="EQ94" s="92"/>
      <c r="ER94" s="92"/>
      <c r="FC94" s="12">
        <f t="shared" si="186"/>
        <v>8019</v>
      </c>
      <c r="FD94" s="13">
        <f t="shared" si="187"/>
        <v>2.6231300000000002</v>
      </c>
      <c r="FE94" s="2">
        <f t="shared" si="188"/>
        <v>2.6243500000000002</v>
      </c>
      <c r="FF94" s="2">
        <f t="shared" si="189"/>
        <v>2.6529009677419353</v>
      </c>
      <c r="FG94" s="2"/>
      <c r="FH94" s="2"/>
      <c r="FI94" s="2"/>
      <c r="FJ94" s="2"/>
      <c r="FN94" s="92"/>
      <c r="FO94" s="92"/>
      <c r="FP94" s="92"/>
      <c r="FQ94" s="92"/>
      <c r="FR94" s="92"/>
      <c r="FS94" s="92"/>
      <c r="FT94" s="92"/>
      <c r="GE94" s="12">
        <f t="shared" si="190"/>
        <v>8019</v>
      </c>
      <c r="GF94" s="13">
        <f t="shared" si="191"/>
        <v>1.5853999999999999</v>
      </c>
      <c r="GG94" s="2">
        <f t="shared" si="192"/>
        <v>1.6754100000000001</v>
      </c>
      <c r="GH94" s="2">
        <f t="shared" si="193"/>
        <v>1.6081958064516129</v>
      </c>
      <c r="GI94" s="2"/>
      <c r="GJ94" s="2"/>
      <c r="GK94" s="2"/>
      <c r="GL94" s="2"/>
      <c r="GP94" s="92"/>
      <c r="GQ94" s="92"/>
      <c r="GR94" s="92"/>
      <c r="GS94" s="92"/>
      <c r="GT94" s="92"/>
      <c r="GU94" s="92"/>
      <c r="GV94" s="92"/>
      <c r="HG94" s="12">
        <f t="shared" si="194"/>
        <v>8019</v>
      </c>
      <c r="HH94" s="13">
        <f t="shared" si="195"/>
        <v>2.1182500000000002</v>
      </c>
      <c r="HI94" s="2">
        <f t="shared" si="196"/>
        <v>2.1873900000000002</v>
      </c>
      <c r="HJ94" s="2">
        <f t="shared" si="197"/>
        <v>2.1075877419354829</v>
      </c>
      <c r="HK94" s="2"/>
      <c r="HL94" s="2"/>
      <c r="HM94" s="2"/>
      <c r="HN94" s="2"/>
    </row>
    <row r="95" spans="2:222" x14ac:dyDescent="0.25">
      <c r="B95" s="92"/>
      <c r="C95" s="92"/>
      <c r="D95" s="92"/>
      <c r="E95" s="92"/>
      <c r="F95" s="92"/>
      <c r="G95" s="92"/>
      <c r="H95" s="92"/>
      <c r="S95" s="12">
        <f t="shared" si="198"/>
        <v>8211</v>
      </c>
      <c r="T95" s="13">
        <f t="shared" si="199"/>
        <v>88.201909999999998</v>
      </c>
      <c r="U95" s="2">
        <f t="shared" si="200"/>
        <v>89.223020000000005</v>
      </c>
      <c r="V95" s="2">
        <f t="shared" si="201"/>
        <v>88.526945806451621</v>
      </c>
      <c r="W95" s="2"/>
      <c r="X95" s="2"/>
      <c r="Y95" s="2"/>
      <c r="Z95" s="2"/>
      <c r="AD95" s="108"/>
      <c r="AE95" s="108"/>
      <c r="AF95" s="108"/>
      <c r="AG95" s="108"/>
      <c r="AH95" s="108"/>
      <c r="AI95" s="108"/>
      <c r="AJ95" s="108"/>
      <c r="AU95" s="12">
        <f t="shared" si="170"/>
        <v>8211</v>
      </c>
      <c r="AV95" s="13">
        <f t="shared" si="171"/>
        <v>64.580010000000001</v>
      </c>
      <c r="AW95" s="2">
        <f t="shared" si="172"/>
        <v>64.617590000000007</v>
      </c>
      <c r="AX95" s="2">
        <f t="shared" si="173"/>
        <v>64.637802258064511</v>
      </c>
      <c r="AY95" s="2"/>
      <c r="AZ95" s="2"/>
      <c r="BA95" s="2"/>
      <c r="BB95" s="2"/>
      <c r="BF95" s="92"/>
      <c r="BG95" s="92"/>
      <c r="BH95" s="92"/>
      <c r="BI95" s="92"/>
      <c r="BJ95" s="92"/>
      <c r="BK95" s="92"/>
      <c r="BL95" s="92"/>
      <c r="BW95" s="12">
        <f t="shared" si="174"/>
        <v>8211</v>
      </c>
      <c r="BX95" s="13">
        <f t="shared" si="175"/>
        <v>16.81467</v>
      </c>
      <c r="BY95" s="2">
        <f t="shared" si="176"/>
        <v>16.867840000000001</v>
      </c>
      <c r="BZ95" s="2">
        <f t="shared" si="177"/>
        <v>17.089120322580641</v>
      </c>
      <c r="CA95" s="2"/>
      <c r="CB95" s="2"/>
      <c r="CC95" s="2"/>
      <c r="CD95" s="2"/>
      <c r="CH95" s="92"/>
      <c r="CI95" s="92"/>
      <c r="CJ95" s="92"/>
      <c r="CK95" s="92"/>
      <c r="CL95" s="92"/>
      <c r="CM95" s="92"/>
      <c r="CN95" s="92"/>
      <c r="CY95" s="12">
        <f t="shared" si="178"/>
        <v>0</v>
      </c>
      <c r="CZ95" s="13" t="str">
        <f t="shared" si="179"/>
        <v/>
      </c>
      <c r="DA95" s="2" t="str">
        <f t="shared" si="180"/>
        <v/>
      </c>
      <c r="DB95" s="2" t="str">
        <f t="shared" si="181"/>
        <v/>
      </c>
      <c r="DC95" s="2"/>
      <c r="DD95" s="2"/>
      <c r="DE95" s="2"/>
      <c r="DF95" s="2"/>
      <c r="DJ95" s="92"/>
      <c r="DK95" s="92"/>
      <c r="DL95" s="92"/>
      <c r="DM95" s="92"/>
      <c r="DN95" s="92"/>
      <c r="DO95" s="92"/>
      <c r="DP95" s="92"/>
      <c r="EA95" s="12">
        <f t="shared" si="182"/>
        <v>8211</v>
      </c>
      <c r="EB95" s="13">
        <f t="shared" si="183"/>
        <v>11.7286</v>
      </c>
      <c r="EC95" s="2">
        <f t="shared" si="184"/>
        <v>11.715619999999999</v>
      </c>
      <c r="ED95" s="2">
        <f t="shared" si="185"/>
        <v>11.745599677419353</v>
      </c>
      <c r="EE95" s="2"/>
      <c r="EF95" s="2"/>
      <c r="EG95" s="2"/>
      <c r="EH95" s="2"/>
      <c r="EL95" s="92"/>
      <c r="EM95" s="92"/>
      <c r="EN95" s="92"/>
      <c r="EO95" s="92"/>
      <c r="EP95" s="92"/>
      <c r="EQ95" s="92"/>
      <c r="ER95" s="92"/>
      <c r="FC95" s="12">
        <f t="shared" si="186"/>
        <v>8211</v>
      </c>
      <c r="FD95" s="13">
        <f t="shared" si="187"/>
        <v>3.1620300000000001</v>
      </c>
      <c r="FE95" s="2">
        <f t="shared" si="188"/>
        <v>3.1056300000000001</v>
      </c>
      <c r="FF95" s="2">
        <f t="shared" si="189"/>
        <v>3.1341809677419352</v>
      </c>
      <c r="FG95" s="2"/>
      <c r="FH95" s="2"/>
      <c r="FI95" s="2"/>
      <c r="FJ95" s="2"/>
      <c r="FN95" s="92"/>
      <c r="FO95" s="92"/>
      <c r="FP95" s="92"/>
      <c r="FQ95" s="92"/>
      <c r="FR95" s="92"/>
      <c r="FS95" s="92"/>
      <c r="FT95" s="92"/>
      <c r="GE95" s="12">
        <f t="shared" si="190"/>
        <v>8211</v>
      </c>
      <c r="GF95" s="13">
        <f t="shared" si="191"/>
        <v>1.8692800000000001</v>
      </c>
      <c r="GG95" s="2">
        <f t="shared" si="192"/>
        <v>1.8846700000000001</v>
      </c>
      <c r="GH95" s="2">
        <f t="shared" si="193"/>
        <v>1.8174558064516129</v>
      </c>
      <c r="GI95" s="2"/>
      <c r="GJ95" s="2"/>
      <c r="GK95" s="2"/>
      <c r="GL95" s="2"/>
      <c r="GP95" s="92"/>
      <c r="GQ95" s="92"/>
      <c r="GR95" s="92"/>
      <c r="GS95" s="92"/>
      <c r="GT95" s="92"/>
      <c r="GU95" s="92"/>
      <c r="GV95" s="92"/>
      <c r="HG95" s="12">
        <f t="shared" si="194"/>
        <v>8211</v>
      </c>
      <c r="HH95" s="13">
        <f t="shared" si="195"/>
        <v>2.2847400000000002</v>
      </c>
      <c r="HI95" s="2">
        <f t="shared" si="196"/>
        <v>2.3641700000000001</v>
      </c>
      <c r="HJ95" s="2">
        <f t="shared" si="197"/>
        <v>2.2843677419354829</v>
      </c>
      <c r="HK95" s="2"/>
      <c r="HL95" s="2"/>
      <c r="HM95" s="2"/>
      <c r="HN95" s="2"/>
    </row>
    <row r="96" spans="2:222" x14ac:dyDescent="0.25">
      <c r="B96" s="92"/>
      <c r="C96" s="92"/>
      <c r="D96" s="92"/>
      <c r="E96" s="92"/>
      <c r="F96" s="92"/>
      <c r="G96" s="92"/>
      <c r="H96" s="92"/>
      <c r="S96" s="12">
        <f t="shared" si="198"/>
        <v>8487</v>
      </c>
      <c r="T96" s="13">
        <f t="shared" si="199"/>
        <v>89.504130000000004</v>
      </c>
      <c r="U96" s="2">
        <f t="shared" si="200"/>
        <v>90.229399999999998</v>
      </c>
      <c r="V96" s="2">
        <f t="shared" si="201"/>
        <v>89.533325806451614</v>
      </c>
      <c r="W96" s="2"/>
      <c r="X96" s="2"/>
      <c r="Y96" s="2"/>
      <c r="Z96" s="2"/>
      <c r="AD96" s="108"/>
      <c r="AE96" s="108"/>
      <c r="AF96" s="108"/>
      <c r="AG96" s="108"/>
      <c r="AH96" s="108"/>
      <c r="AI96" s="108"/>
      <c r="AJ96" s="108"/>
      <c r="AU96" s="12">
        <f t="shared" si="170"/>
        <v>8487</v>
      </c>
      <c r="AV96" s="13">
        <f t="shared" si="171"/>
        <v>65.41968</v>
      </c>
      <c r="AW96" s="2">
        <f t="shared" si="172"/>
        <v>65.688050000000004</v>
      </c>
      <c r="AX96" s="2">
        <f t="shared" si="173"/>
        <v>65.708262258064508</v>
      </c>
      <c r="AY96" s="2"/>
      <c r="AZ96" s="2"/>
      <c r="BA96" s="2"/>
      <c r="BB96" s="2"/>
      <c r="BF96" s="92"/>
      <c r="BG96" s="92"/>
      <c r="BH96" s="92"/>
      <c r="BI96" s="92"/>
      <c r="BJ96" s="92"/>
      <c r="BK96" s="92"/>
      <c r="BL96" s="92"/>
      <c r="BW96" s="12">
        <f t="shared" si="174"/>
        <v>8487</v>
      </c>
      <c r="BX96" s="13">
        <f t="shared" si="175"/>
        <v>14.52459</v>
      </c>
      <c r="BY96" s="2">
        <f t="shared" si="176"/>
        <v>13.46442</v>
      </c>
      <c r="BZ96" s="2">
        <f t="shared" si="177"/>
        <v>13.68570032258064</v>
      </c>
      <c r="CA96" s="2"/>
      <c r="CB96" s="2"/>
      <c r="CC96" s="2"/>
      <c r="CD96" s="2"/>
      <c r="CH96" s="92"/>
      <c r="CI96" s="92"/>
      <c r="CJ96" s="92"/>
      <c r="CK96" s="92"/>
      <c r="CL96" s="92"/>
      <c r="CM96" s="92"/>
      <c r="CN96" s="92"/>
      <c r="CY96" s="12">
        <f t="shared" si="178"/>
        <v>0</v>
      </c>
      <c r="CZ96" s="13" t="str">
        <f t="shared" si="179"/>
        <v/>
      </c>
      <c r="DA96" s="2" t="str">
        <f t="shared" si="180"/>
        <v/>
      </c>
      <c r="DB96" s="2" t="str">
        <f t="shared" si="181"/>
        <v/>
      </c>
      <c r="DC96" s="2"/>
      <c r="DD96" s="2"/>
      <c r="DE96" s="2"/>
      <c r="DF96" s="2"/>
      <c r="DJ96" s="92"/>
      <c r="DK96" s="92"/>
      <c r="DL96" s="92"/>
      <c r="DM96" s="92"/>
      <c r="DN96" s="92"/>
      <c r="DO96" s="92"/>
      <c r="DP96" s="92"/>
      <c r="EA96" s="12">
        <f t="shared" si="182"/>
        <v>8487</v>
      </c>
      <c r="EB96" s="13">
        <f t="shared" si="183"/>
        <v>11.306319999999999</v>
      </c>
      <c r="EC96" s="2">
        <f t="shared" si="184"/>
        <v>11.219519999999999</v>
      </c>
      <c r="ED96" s="2">
        <f t="shared" si="185"/>
        <v>11.249499677419353</v>
      </c>
      <c r="EE96" s="2"/>
      <c r="EF96" s="2"/>
      <c r="EG96" s="2"/>
      <c r="EH96" s="2"/>
      <c r="EL96" s="92"/>
      <c r="EM96" s="92"/>
      <c r="EN96" s="92"/>
      <c r="EO96" s="92"/>
      <c r="EP96" s="92"/>
      <c r="EQ96" s="92"/>
      <c r="ER96" s="92"/>
      <c r="FC96" s="12">
        <f t="shared" si="186"/>
        <v>8487</v>
      </c>
      <c r="FD96" s="13">
        <f t="shared" si="187"/>
        <v>2.8288700000000002</v>
      </c>
      <c r="FE96" s="2">
        <f t="shared" si="188"/>
        <v>2.7430599999999998</v>
      </c>
      <c r="FF96" s="2">
        <f t="shared" si="189"/>
        <v>2.7716109677419349</v>
      </c>
      <c r="FG96" s="2"/>
      <c r="FH96" s="2"/>
      <c r="FI96" s="2"/>
      <c r="FJ96" s="2"/>
      <c r="FN96" s="92"/>
      <c r="FO96" s="92"/>
      <c r="FP96" s="92"/>
      <c r="FQ96" s="92"/>
      <c r="FR96" s="92"/>
      <c r="FS96" s="92"/>
      <c r="FT96" s="92"/>
      <c r="GE96" s="12">
        <f t="shared" si="190"/>
        <v>8487</v>
      </c>
      <c r="GF96" s="13">
        <f t="shared" si="191"/>
        <v>1.8527199999999999</v>
      </c>
      <c r="GG96" s="2">
        <f t="shared" si="192"/>
        <v>1.88127</v>
      </c>
      <c r="GH96" s="2">
        <f t="shared" si="193"/>
        <v>1.8140558064516128</v>
      </c>
      <c r="GI96" s="2"/>
      <c r="GJ96" s="2"/>
      <c r="GK96" s="2"/>
      <c r="GL96" s="2"/>
      <c r="GP96" s="92"/>
      <c r="GQ96" s="92"/>
      <c r="GR96" s="92"/>
      <c r="GS96" s="92"/>
      <c r="GT96" s="92"/>
      <c r="GU96" s="92"/>
      <c r="GV96" s="92"/>
      <c r="HG96" s="12">
        <f t="shared" si="194"/>
        <v>8487</v>
      </c>
      <c r="HH96" s="13">
        <f t="shared" si="195"/>
        <v>2.52061</v>
      </c>
      <c r="HI96" s="2">
        <f t="shared" si="196"/>
        <v>2.5926200000000001</v>
      </c>
      <c r="HJ96" s="2">
        <f t="shared" si="197"/>
        <v>2.5128177419354829</v>
      </c>
      <c r="HK96" s="2"/>
      <c r="HL96" s="2"/>
      <c r="HM96" s="2"/>
      <c r="HN96" s="2"/>
    </row>
    <row r="97" spans="2:222" x14ac:dyDescent="0.25">
      <c r="B97" s="92"/>
      <c r="C97" s="92"/>
      <c r="D97" s="92"/>
      <c r="E97" s="92"/>
      <c r="F97" s="92"/>
      <c r="G97" s="92"/>
      <c r="H97" s="92"/>
      <c r="S97" s="12">
        <f t="shared" si="198"/>
        <v>8488</v>
      </c>
      <c r="T97" s="13">
        <f t="shared" si="199"/>
        <v>89.288539999999998</v>
      </c>
      <c r="U97" s="2">
        <f t="shared" si="200"/>
        <v>89.884680000000003</v>
      </c>
      <c r="V97" s="2">
        <f t="shared" si="201"/>
        <v>89.188605806451619</v>
      </c>
      <c r="W97" s="2"/>
      <c r="X97" s="2"/>
      <c r="Y97" s="2"/>
      <c r="Z97" s="2"/>
      <c r="AD97" s="108"/>
      <c r="AE97" s="108"/>
      <c r="AF97" s="108"/>
      <c r="AG97" s="108"/>
      <c r="AH97" s="108"/>
      <c r="AI97" s="108"/>
      <c r="AJ97" s="108"/>
      <c r="AU97" s="12">
        <f t="shared" si="170"/>
        <v>8488</v>
      </c>
      <c r="AV97" s="13">
        <f t="shared" si="171"/>
        <v>65.095010000000002</v>
      </c>
      <c r="AW97" s="2">
        <f t="shared" si="172"/>
        <v>65.433760000000007</v>
      </c>
      <c r="AX97" s="2">
        <f t="shared" si="173"/>
        <v>65.45397225806451</v>
      </c>
      <c r="AY97" s="2"/>
      <c r="AZ97" s="2"/>
      <c r="BA97" s="2"/>
      <c r="BB97" s="2"/>
      <c r="BF97" s="92"/>
      <c r="BG97" s="92"/>
      <c r="BH97" s="92"/>
      <c r="BI97" s="92"/>
      <c r="BJ97" s="92"/>
      <c r="BK97" s="92"/>
      <c r="BL97" s="92"/>
      <c r="BW97" s="12">
        <f t="shared" si="174"/>
        <v>8488</v>
      </c>
      <c r="BX97" s="13">
        <f t="shared" si="175"/>
        <v>12.88579</v>
      </c>
      <c r="BY97" s="2">
        <f t="shared" si="176"/>
        <v>12.106170000000001</v>
      </c>
      <c r="BZ97" s="2">
        <f t="shared" si="177"/>
        <v>12.32745032258064</v>
      </c>
      <c r="CA97" s="2"/>
      <c r="CB97" s="2"/>
      <c r="CC97" s="2"/>
      <c r="CD97" s="2"/>
      <c r="CH97" s="92"/>
      <c r="CI97" s="92"/>
      <c r="CJ97" s="92"/>
      <c r="CK97" s="92"/>
      <c r="CL97" s="92"/>
      <c r="CM97" s="92"/>
      <c r="CN97" s="92"/>
      <c r="CY97" s="12">
        <f t="shared" si="178"/>
        <v>0</v>
      </c>
      <c r="CZ97" s="13" t="str">
        <f t="shared" si="179"/>
        <v/>
      </c>
      <c r="DA97" s="2" t="str">
        <f t="shared" si="180"/>
        <v/>
      </c>
      <c r="DB97" s="2" t="str">
        <f t="shared" si="181"/>
        <v/>
      </c>
      <c r="DC97" s="2"/>
      <c r="DD97" s="2"/>
      <c r="DE97" s="2"/>
      <c r="DF97" s="2"/>
      <c r="DJ97" s="92"/>
      <c r="DK97" s="92"/>
      <c r="DL97" s="92"/>
      <c r="DM97" s="92"/>
      <c r="DN97" s="92"/>
      <c r="DO97" s="92"/>
      <c r="DP97" s="92"/>
      <c r="EA97" s="12">
        <f t="shared" si="182"/>
        <v>8488</v>
      </c>
      <c r="EB97" s="13">
        <f t="shared" si="183"/>
        <v>11.341760000000001</v>
      </c>
      <c r="EC97" s="2">
        <f t="shared" si="184"/>
        <v>11.20997</v>
      </c>
      <c r="ED97" s="2">
        <f t="shared" si="185"/>
        <v>11.239949677419354</v>
      </c>
      <c r="EE97" s="2"/>
      <c r="EF97" s="2"/>
      <c r="EG97" s="2"/>
      <c r="EH97" s="2"/>
      <c r="EL97" s="92"/>
      <c r="EM97" s="92"/>
      <c r="EN97" s="92"/>
      <c r="EO97" s="92"/>
      <c r="EP97" s="92"/>
      <c r="EQ97" s="92"/>
      <c r="ER97" s="92"/>
      <c r="FC97" s="12">
        <f t="shared" si="186"/>
        <v>8488</v>
      </c>
      <c r="FD97" s="13">
        <f t="shared" si="187"/>
        <v>2.6625800000000002</v>
      </c>
      <c r="FE97" s="2">
        <f t="shared" si="188"/>
        <v>2.62277</v>
      </c>
      <c r="FF97" s="2">
        <f t="shared" si="189"/>
        <v>2.6513209677419352</v>
      </c>
      <c r="FG97" s="2"/>
      <c r="FH97" s="2"/>
      <c r="FI97" s="2"/>
      <c r="FJ97" s="2"/>
      <c r="FN97" s="92"/>
      <c r="FO97" s="92"/>
      <c r="FP97" s="92"/>
      <c r="FQ97" s="92"/>
      <c r="FR97" s="92"/>
      <c r="FS97" s="92"/>
      <c r="FT97" s="92"/>
      <c r="GE97" s="12">
        <f t="shared" si="190"/>
        <v>8488</v>
      </c>
      <c r="GF97" s="13">
        <f t="shared" si="191"/>
        <v>1.83545</v>
      </c>
      <c r="GG97" s="2">
        <f t="shared" si="192"/>
        <v>1.8689899999999999</v>
      </c>
      <c r="GH97" s="2">
        <f t="shared" si="193"/>
        <v>1.8017758064516127</v>
      </c>
      <c r="GI97" s="2"/>
      <c r="GJ97" s="2"/>
      <c r="GK97" s="2"/>
      <c r="GL97" s="2"/>
      <c r="GP97" s="92"/>
      <c r="GQ97" s="92"/>
      <c r="GR97" s="92"/>
      <c r="GS97" s="92"/>
      <c r="GT97" s="92"/>
      <c r="GU97" s="92"/>
      <c r="GV97" s="92"/>
      <c r="HG97" s="12">
        <f t="shared" si="194"/>
        <v>8488</v>
      </c>
      <c r="HH97" s="13">
        <f t="shared" si="195"/>
        <v>2.7027000000000001</v>
      </c>
      <c r="HI97" s="2">
        <f t="shared" si="196"/>
        <v>2.8078599999999998</v>
      </c>
      <c r="HJ97" s="2">
        <f t="shared" si="197"/>
        <v>2.7280577419354826</v>
      </c>
      <c r="HK97" s="2"/>
      <c r="HL97" s="2"/>
      <c r="HM97" s="2"/>
      <c r="HN97" s="2"/>
    </row>
    <row r="98" spans="2:222" x14ac:dyDescent="0.25">
      <c r="B98" s="92"/>
      <c r="C98" s="92"/>
      <c r="D98" s="92"/>
      <c r="E98" s="92"/>
      <c r="F98" s="92"/>
      <c r="G98" s="92"/>
      <c r="H98" s="92"/>
      <c r="S98" s="12">
        <f t="shared" si="198"/>
        <v>8530</v>
      </c>
      <c r="T98" s="13">
        <f t="shared" si="199"/>
        <v>87.919849999999997</v>
      </c>
      <c r="U98" s="2">
        <f t="shared" si="200"/>
        <v>88.258089999999996</v>
      </c>
      <c r="V98" s="2">
        <f t="shared" si="201"/>
        <v>87.562015806451612</v>
      </c>
      <c r="W98" s="2"/>
      <c r="X98" s="2"/>
      <c r="Y98" s="2"/>
      <c r="Z98" s="2"/>
      <c r="AD98" s="108"/>
      <c r="AE98" s="108"/>
      <c r="AF98" s="108"/>
      <c r="AG98" s="108"/>
      <c r="AH98" s="108"/>
      <c r="AI98" s="108"/>
      <c r="AJ98" s="108"/>
      <c r="AU98" s="12">
        <f t="shared" si="170"/>
        <v>8530</v>
      </c>
      <c r="AV98" s="13">
        <f t="shared" si="171"/>
        <v>63.835129999999999</v>
      </c>
      <c r="AW98" s="2">
        <f t="shared" si="172"/>
        <v>63.755319999999998</v>
      </c>
      <c r="AX98" s="2">
        <f t="shared" si="173"/>
        <v>63.775532258064501</v>
      </c>
      <c r="AY98" s="2"/>
      <c r="AZ98" s="2"/>
      <c r="BA98" s="2"/>
      <c r="BB98" s="2"/>
      <c r="BF98" s="92"/>
      <c r="BG98" s="92"/>
      <c r="BH98" s="92"/>
      <c r="BI98" s="92"/>
      <c r="BJ98" s="92"/>
      <c r="BK98" s="92"/>
      <c r="BL98" s="92"/>
      <c r="BW98" s="12">
        <f t="shared" si="174"/>
        <v>8530</v>
      </c>
      <c r="BX98" s="13">
        <f t="shared" si="175"/>
        <v>15.924810000000001</v>
      </c>
      <c r="BY98" s="2">
        <f t="shared" si="176"/>
        <v>16.202010000000001</v>
      </c>
      <c r="BZ98" s="2">
        <f t="shared" si="177"/>
        <v>16.423290322580641</v>
      </c>
      <c r="CA98" s="2"/>
      <c r="CB98" s="2"/>
      <c r="CC98" s="2"/>
      <c r="CD98" s="2"/>
      <c r="CH98" s="92"/>
      <c r="CI98" s="92"/>
      <c r="CJ98" s="92"/>
      <c r="CK98" s="92"/>
      <c r="CL98" s="92"/>
      <c r="CM98" s="92"/>
      <c r="CN98" s="92"/>
      <c r="CY98" s="12">
        <f t="shared" si="178"/>
        <v>0</v>
      </c>
      <c r="CZ98" s="13" t="str">
        <f t="shared" si="179"/>
        <v/>
      </c>
      <c r="DA98" s="2" t="str">
        <f t="shared" si="180"/>
        <v/>
      </c>
      <c r="DB98" s="2" t="str">
        <f t="shared" si="181"/>
        <v/>
      </c>
      <c r="DC98" s="2"/>
      <c r="DD98" s="2"/>
      <c r="DE98" s="2"/>
      <c r="DF98" s="2"/>
      <c r="DJ98" s="92"/>
      <c r="DK98" s="92"/>
      <c r="DL98" s="92"/>
      <c r="DM98" s="92"/>
      <c r="DN98" s="92"/>
      <c r="DO98" s="92"/>
      <c r="DP98" s="92"/>
      <c r="EA98" s="12">
        <f t="shared" si="182"/>
        <v>8530</v>
      </c>
      <c r="EB98" s="13">
        <f t="shared" si="183"/>
        <v>12.11294</v>
      </c>
      <c r="EC98" s="2">
        <f t="shared" si="184"/>
        <v>12.13335</v>
      </c>
      <c r="ED98" s="2">
        <f t="shared" si="185"/>
        <v>12.163329677419354</v>
      </c>
      <c r="EE98" s="2"/>
      <c r="EF98" s="2"/>
      <c r="EG98" s="2"/>
      <c r="EH98" s="2"/>
      <c r="EL98" s="92"/>
      <c r="EM98" s="92"/>
      <c r="EN98" s="92"/>
      <c r="EO98" s="92"/>
      <c r="EP98" s="92"/>
      <c r="EQ98" s="92"/>
      <c r="ER98" s="92"/>
      <c r="FC98" s="12">
        <f t="shared" si="186"/>
        <v>8530</v>
      </c>
      <c r="FD98" s="13">
        <f t="shared" si="187"/>
        <v>2.7791700000000001</v>
      </c>
      <c r="FE98" s="2">
        <f t="shared" si="188"/>
        <v>2.7542200000000001</v>
      </c>
      <c r="FF98" s="2">
        <f t="shared" si="189"/>
        <v>2.7827709677419352</v>
      </c>
      <c r="FG98" s="2"/>
      <c r="FH98" s="2"/>
      <c r="FI98" s="2"/>
      <c r="FJ98" s="2"/>
      <c r="FN98" s="92"/>
      <c r="FO98" s="92"/>
      <c r="FP98" s="92"/>
      <c r="FQ98" s="92"/>
      <c r="FR98" s="92"/>
      <c r="FS98" s="92"/>
      <c r="FT98" s="92"/>
      <c r="GE98" s="12">
        <f t="shared" si="190"/>
        <v>8530</v>
      </c>
      <c r="GF98" s="13">
        <f t="shared" si="191"/>
        <v>1.69495</v>
      </c>
      <c r="GG98" s="2">
        <f t="shared" si="192"/>
        <v>1.7067000000000001</v>
      </c>
      <c r="GH98" s="2">
        <f t="shared" si="193"/>
        <v>1.6394858064516129</v>
      </c>
      <c r="GI98" s="2"/>
      <c r="GJ98" s="2"/>
      <c r="GK98" s="2"/>
      <c r="GL98" s="2"/>
      <c r="GP98" s="92"/>
      <c r="GQ98" s="92"/>
      <c r="GR98" s="92"/>
      <c r="GS98" s="92"/>
      <c r="GT98" s="92"/>
      <c r="GU98" s="92"/>
      <c r="GV98" s="92"/>
      <c r="HG98" s="12">
        <f t="shared" si="194"/>
        <v>8530</v>
      </c>
      <c r="HH98" s="13">
        <f t="shared" si="195"/>
        <v>2.3760699999999999</v>
      </c>
      <c r="HI98" s="2">
        <f t="shared" si="196"/>
        <v>2.4072900000000002</v>
      </c>
      <c r="HJ98" s="2">
        <f t="shared" si="197"/>
        <v>2.3274877419354829</v>
      </c>
      <c r="HK98" s="2"/>
      <c r="HL98" s="2"/>
      <c r="HM98" s="2"/>
      <c r="HN98" s="2"/>
    </row>
    <row r="99" spans="2:222" x14ac:dyDescent="0.25">
      <c r="B99" s="92"/>
      <c r="C99" s="92"/>
      <c r="D99" s="92"/>
      <c r="E99" s="92"/>
      <c r="F99" s="92"/>
      <c r="G99" s="92"/>
      <c r="H99" s="92"/>
      <c r="S99" s="12">
        <f t="shared" si="198"/>
        <v>8947</v>
      </c>
      <c r="T99" s="13">
        <f t="shared" si="199"/>
        <v>87.988259999999997</v>
      </c>
      <c r="U99" s="2">
        <f t="shared" si="200"/>
        <v>88.333340000000007</v>
      </c>
      <c r="V99" s="2">
        <f t="shared" si="201"/>
        <v>87.637265806451623</v>
      </c>
      <c r="W99" s="2"/>
      <c r="X99" s="2"/>
      <c r="Y99" s="2"/>
      <c r="Z99" s="2"/>
      <c r="AD99" s="108"/>
      <c r="AE99" s="108"/>
      <c r="AF99" s="108"/>
      <c r="AG99" s="108"/>
      <c r="AH99" s="108"/>
      <c r="AI99" s="108"/>
      <c r="AJ99" s="108"/>
      <c r="AU99" s="12">
        <f t="shared" si="170"/>
        <v>8947</v>
      </c>
      <c r="AV99" s="13">
        <f t="shared" si="171"/>
        <v>64.353459999999998</v>
      </c>
      <c r="AW99" s="2">
        <f t="shared" si="172"/>
        <v>65.357579999999999</v>
      </c>
      <c r="AX99" s="2">
        <f t="shared" si="173"/>
        <v>65.377792258064503</v>
      </c>
      <c r="AY99" s="2"/>
      <c r="AZ99" s="2"/>
      <c r="BA99" s="2"/>
      <c r="BB99" s="2"/>
      <c r="BF99" s="92"/>
      <c r="BG99" s="92"/>
      <c r="BH99" s="92"/>
      <c r="BI99" s="92"/>
      <c r="BJ99" s="92"/>
      <c r="BK99" s="92"/>
      <c r="BL99" s="92"/>
      <c r="BW99" s="12">
        <f t="shared" si="174"/>
        <v>8947</v>
      </c>
      <c r="BX99" s="13">
        <f t="shared" si="175"/>
        <v>15.08972</v>
      </c>
      <c r="BY99" s="2">
        <f t="shared" si="176"/>
        <v>14.31963</v>
      </c>
      <c r="BZ99" s="2">
        <f t="shared" si="177"/>
        <v>14.54091032258064</v>
      </c>
      <c r="CA99" s="2"/>
      <c r="CB99" s="2"/>
      <c r="CC99" s="2"/>
      <c r="CD99" s="2"/>
      <c r="CH99" s="92"/>
      <c r="CI99" s="92"/>
      <c r="CJ99" s="92"/>
      <c r="CK99" s="92"/>
      <c r="CL99" s="92"/>
      <c r="CM99" s="92"/>
      <c r="CN99" s="92"/>
      <c r="CY99" s="12">
        <f t="shared" si="178"/>
        <v>0</v>
      </c>
      <c r="CZ99" s="13" t="str">
        <f t="shared" si="179"/>
        <v/>
      </c>
      <c r="DA99" s="2" t="str">
        <f t="shared" si="180"/>
        <v/>
      </c>
      <c r="DB99" s="2" t="str">
        <f t="shared" si="181"/>
        <v/>
      </c>
      <c r="DC99" s="2"/>
      <c r="DD99" s="2"/>
      <c r="DE99" s="2"/>
      <c r="DF99" s="2"/>
      <c r="DJ99" s="92"/>
      <c r="DK99" s="92"/>
      <c r="DL99" s="92"/>
      <c r="DM99" s="92"/>
      <c r="DN99" s="92"/>
      <c r="DO99" s="92"/>
      <c r="DP99" s="92"/>
      <c r="EA99" s="12">
        <f t="shared" si="182"/>
        <v>8947</v>
      </c>
      <c r="EB99" s="13">
        <f t="shared" si="183"/>
        <v>11.85</v>
      </c>
      <c r="EC99" s="2">
        <f t="shared" si="184"/>
        <v>11.852349999999999</v>
      </c>
      <c r="ED99" s="2">
        <f t="shared" si="185"/>
        <v>11.882329677419353</v>
      </c>
      <c r="EE99" s="2"/>
      <c r="EF99" s="2"/>
      <c r="EG99" s="2"/>
      <c r="EH99" s="2"/>
      <c r="EL99" s="92"/>
      <c r="EM99" s="92"/>
      <c r="EN99" s="92"/>
      <c r="EO99" s="92"/>
      <c r="EP99" s="92"/>
      <c r="EQ99" s="92"/>
      <c r="ER99" s="92"/>
      <c r="FC99" s="12">
        <f t="shared" si="186"/>
        <v>8947</v>
      </c>
      <c r="FD99" s="13">
        <f t="shared" si="187"/>
        <v>2.8515100000000002</v>
      </c>
      <c r="FE99" s="2">
        <f t="shared" si="188"/>
        <v>2.8723399999999999</v>
      </c>
      <c r="FF99" s="2">
        <f t="shared" si="189"/>
        <v>2.900890967741935</v>
      </c>
      <c r="FG99" s="2"/>
      <c r="FH99" s="2"/>
      <c r="FI99" s="2"/>
      <c r="FJ99" s="2"/>
      <c r="FN99" s="92"/>
      <c r="FO99" s="92"/>
      <c r="FP99" s="92"/>
      <c r="FQ99" s="92"/>
      <c r="FR99" s="92"/>
      <c r="FS99" s="92"/>
      <c r="FT99" s="92"/>
      <c r="GE99" s="12">
        <f t="shared" si="190"/>
        <v>8947</v>
      </c>
      <c r="GF99" s="13">
        <f t="shared" si="191"/>
        <v>1.74403</v>
      </c>
      <c r="GG99" s="2">
        <f t="shared" si="192"/>
        <v>1.76223</v>
      </c>
      <c r="GH99" s="2">
        <f t="shared" si="193"/>
        <v>1.6950158064516128</v>
      </c>
      <c r="GI99" s="2"/>
      <c r="GJ99" s="2"/>
      <c r="GK99" s="2"/>
      <c r="GL99" s="2"/>
      <c r="GP99" s="92"/>
      <c r="GQ99" s="92"/>
      <c r="GR99" s="92"/>
      <c r="GS99" s="92"/>
      <c r="GT99" s="92"/>
      <c r="GU99" s="92"/>
      <c r="GV99" s="92"/>
      <c r="HG99" s="12">
        <f t="shared" si="194"/>
        <v>8947</v>
      </c>
      <c r="HH99" s="13">
        <f t="shared" si="195"/>
        <v>2.8573200000000001</v>
      </c>
      <c r="HI99" s="2">
        <f t="shared" si="196"/>
        <v>2.6691199999999999</v>
      </c>
      <c r="HJ99" s="2">
        <f t="shared" si="197"/>
        <v>2.5893177419354827</v>
      </c>
      <c r="HK99" s="2"/>
      <c r="HL99" s="2"/>
      <c r="HM99" s="2"/>
      <c r="HN99" s="2"/>
    </row>
    <row r="100" spans="2:222" x14ac:dyDescent="0.25">
      <c r="B100" s="92"/>
      <c r="C100" s="92"/>
      <c r="D100" s="92"/>
      <c r="E100" s="92"/>
      <c r="F100" s="92"/>
      <c r="G100" s="92"/>
      <c r="H100" s="92"/>
      <c r="S100" s="12">
        <f t="shared" si="198"/>
        <v>8948</v>
      </c>
      <c r="T100" s="13">
        <f t="shared" si="199"/>
        <v>86.485579999999999</v>
      </c>
      <c r="U100" s="2">
        <f t="shared" si="200"/>
        <v>87.689920000000001</v>
      </c>
      <c r="V100" s="2">
        <f t="shared" si="201"/>
        <v>86.993845806451617</v>
      </c>
      <c r="W100" s="2"/>
      <c r="X100" s="2"/>
      <c r="Y100" s="2"/>
      <c r="Z100" s="2"/>
      <c r="AD100" s="108"/>
      <c r="AE100" s="108"/>
      <c r="AF100" s="108"/>
      <c r="AG100" s="108"/>
      <c r="AH100" s="108"/>
      <c r="AI100" s="108"/>
      <c r="AJ100" s="108"/>
      <c r="AU100" s="12">
        <f t="shared" si="170"/>
        <v>8948</v>
      </c>
      <c r="AV100" s="13">
        <f t="shared" si="171"/>
        <v>65.216170000000005</v>
      </c>
      <c r="AW100" s="2">
        <f t="shared" si="172"/>
        <v>64.388270000000006</v>
      </c>
      <c r="AX100" s="2">
        <f t="shared" si="173"/>
        <v>64.40848225806451</v>
      </c>
      <c r="AY100" s="2"/>
      <c r="AZ100" s="2"/>
      <c r="BA100" s="2"/>
      <c r="BB100" s="2"/>
      <c r="BF100" s="92"/>
      <c r="BG100" s="92"/>
      <c r="BH100" s="92"/>
      <c r="BI100" s="92"/>
      <c r="BJ100" s="92"/>
      <c r="BK100" s="92"/>
      <c r="BL100" s="92"/>
      <c r="BW100" s="12">
        <f t="shared" si="174"/>
        <v>8948</v>
      </c>
      <c r="BX100" s="13">
        <f t="shared" si="175"/>
        <v>12.854469999999999</v>
      </c>
      <c r="BY100" s="2">
        <f t="shared" si="176"/>
        <v>13.702059999999999</v>
      </c>
      <c r="BZ100" s="2">
        <f t="shared" si="177"/>
        <v>13.923340322580639</v>
      </c>
      <c r="CA100" s="2"/>
      <c r="CB100" s="2"/>
      <c r="CC100" s="2"/>
      <c r="CD100" s="2"/>
      <c r="CH100" s="92"/>
      <c r="CI100" s="92"/>
      <c r="CJ100" s="92"/>
      <c r="CK100" s="92"/>
      <c r="CL100" s="92"/>
      <c r="CM100" s="92"/>
      <c r="CN100" s="92"/>
      <c r="CY100" s="12">
        <f t="shared" si="178"/>
        <v>0</v>
      </c>
      <c r="CZ100" s="13" t="str">
        <f t="shared" si="179"/>
        <v/>
      </c>
      <c r="DA100" s="2" t="str">
        <f t="shared" si="180"/>
        <v/>
      </c>
      <c r="DB100" s="2" t="str">
        <f t="shared" si="181"/>
        <v/>
      </c>
      <c r="DC100" s="2"/>
      <c r="DD100" s="2"/>
      <c r="DE100" s="2"/>
      <c r="DF100" s="2"/>
      <c r="DJ100" s="92"/>
      <c r="DK100" s="92"/>
      <c r="DL100" s="92"/>
      <c r="DM100" s="92"/>
      <c r="DN100" s="92"/>
      <c r="DO100" s="92"/>
      <c r="DP100" s="92"/>
      <c r="EA100" s="12">
        <f t="shared" si="182"/>
        <v>8948</v>
      </c>
      <c r="EB100" s="13">
        <f t="shared" si="183"/>
        <v>12.159829999999999</v>
      </c>
      <c r="EC100" s="2">
        <f t="shared" si="184"/>
        <v>12.11054</v>
      </c>
      <c r="ED100" s="2">
        <f t="shared" si="185"/>
        <v>12.140519677419354</v>
      </c>
      <c r="EE100" s="2"/>
      <c r="EF100" s="2"/>
      <c r="EG100" s="2"/>
      <c r="EH100" s="2"/>
      <c r="EL100" s="92"/>
      <c r="EM100" s="92"/>
      <c r="EN100" s="92"/>
      <c r="EO100" s="92"/>
      <c r="EP100" s="92"/>
      <c r="EQ100" s="92"/>
      <c r="ER100" s="92"/>
      <c r="FC100" s="12">
        <f t="shared" si="186"/>
        <v>8948</v>
      </c>
      <c r="FD100" s="13">
        <f t="shared" si="187"/>
        <v>2.58324</v>
      </c>
      <c r="FE100" s="2">
        <f t="shared" si="188"/>
        <v>2.6821799999999998</v>
      </c>
      <c r="FF100" s="2">
        <f t="shared" si="189"/>
        <v>2.7107309677419349</v>
      </c>
      <c r="FG100" s="2"/>
      <c r="FH100" s="2"/>
      <c r="FI100" s="2"/>
      <c r="FJ100" s="2"/>
      <c r="FN100" s="92"/>
      <c r="FO100" s="92"/>
      <c r="FP100" s="92"/>
      <c r="FQ100" s="92"/>
      <c r="FR100" s="92"/>
      <c r="FS100" s="92"/>
      <c r="FT100" s="92"/>
      <c r="GE100" s="12">
        <f t="shared" si="190"/>
        <v>8948</v>
      </c>
      <c r="GF100" s="13">
        <f t="shared" si="191"/>
        <v>1.6225000000000001</v>
      </c>
      <c r="GG100" s="2">
        <f t="shared" si="192"/>
        <v>1.75023</v>
      </c>
      <c r="GH100" s="2">
        <f t="shared" si="193"/>
        <v>1.6830158064516128</v>
      </c>
      <c r="GI100" s="2"/>
      <c r="GJ100" s="2"/>
      <c r="GK100" s="2"/>
      <c r="GL100" s="2"/>
      <c r="GP100" s="92"/>
      <c r="GQ100" s="92"/>
      <c r="GR100" s="92"/>
      <c r="GS100" s="92"/>
      <c r="GT100" s="92"/>
      <c r="GU100" s="92"/>
      <c r="GV100" s="92"/>
      <c r="HG100" s="12">
        <f t="shared" si="194"/>
        <v>8948</v>
      </c>
      <c r="HH100" s="13">
        <f t="shared" si="195"/>
        <v>2.3319299999999998</v>
      </c>
      <c r="HI100" s="2">
        <f t="shared" si="196"/>
        <v>2.3629600000000002</v>
      </c>
      <c r="HJ100" s="2">
        <f t="shared" si="197"/>
        <v>2.2831577419354829</v>
      </c>
      <c r="HK100" s="2"/>
      <c r="HL100" s="2"/>
      <c r="HM100" s="2"/>
      <c r="HN100" s="2"/>
    </row>
    <row r="101" spans="2:222" x14ac:dyDescent="0.25">
      <c r="B101" s="92"/>
      <c r="C101" s="92"/>
      <c r="D101" s="92"/>
      <c r="E101" s="92"/>
      <c r="F101" s="92"/>
      <c r="G101" s="92"/>
      <c r="H101" s="92"/>
      <c r="S101" s="12">
        <f t="shared" si="198"/>
        <v>8998</v>
      </c>
      <c r="T101" s="13">
        <f t="shared" si="199"/>
        <v>87.806209999999993</v>
      </c>
      <c r="U101" s="2">
        <f t="shared" si="200"/>
        <v>88.383170000000007</v>
      </c>
      <c r="V101" s="2">
        <f t="shared" si="201"/>
        <v>87.687095806451623</v>
      </c>
      <c r="W101" s="2"/>
      <c r="X101" s="2"/>
      <c r="Y101" s="2"/>
      <c r="Z101" s="2"/>
      <c r="AD101" s="108"/>
      <c r="AE101" s="108"/>
      <c r="AF101" s="108"/>
      <c r="AG101" s="108"/>
      <c r="AH101" s="108"/>
      <c r="AI101" s="108"/>
      <c r="AJ101" s="108"/>
      <c r="AU101" s="12">
        <f t="shared" si="170"/>
        <v>8998</v>
      </c>
      <c r="AV101" s="13">
        <f t="shared" si="171"/>
        <v>65.624319999999997</v>
      </c>
      <c r="AW101" s="2">
        <f t="shared" si="172"/>
        <v>65.723280000000003</v>
      </c>
      <c r="AX101" s="2">
        <f t="shared" si="173"/>
        <v>65.743492258064506</v>
      </c>
      <c r="AY101" s="2"/>
      <c r="AZ101" s="2"/>
      <c r="BA101" s="2"/>
      <c r="BB101" s="2"/>
      <c r="BF101" s="92"/>
      <c r="BG101" s="92"/>
      <c r="BH101" s="92"/>
      <c r="BI101" s="92"/>
      <c r="BJ101" s="92"/>
      <c r="BK101" s="92"/>
      <c r="BL101" s="92"/>
      <c r="BW101" s="12">
        <f t="shared" si="174"/>
        <v>8998</v>
      </c>
      <c r="BX101" s="13">
        <f t="shared" si="175"/>
        <v>13.17319</v>
      </c>
      <c r="BY101" s="2">
        <f t="shared" si="176"/>
        <v>13.01956</v>
      </c>
      <c r="BZ101" s="2">
        <f t="shared" si="177"/>
        <v>13.24084032258064</v>
      </c>
      <c r="CA101" s="2"/>
      <c r="CB101" s="2"/>
      <c r="CC101" s="2"/>
      <c r="CD101" s="2"/>
      <c r="CH101" s="92"/>
      <c r="CI101" s="92"/>
      <c r="CJ101" s="92"/>
      <c r="CK101" s="92"/>
      <c r="CL101" s="92"/>
      <c r="CM101" s="92"/>
      <c r="CN101" s="92"/>
      <c r="CY101" s="12">
        <f t="shared" si="178"/>
        <v>0</v>
      </c>
      <c r="CZ101" s="13" t="str">
        <f t="shared" si="179"/>
        <v/>
      </c>
      <c r="DA101" s="2" t="str">
        <f t="shared" si="180"/>
        <v/>
      </c>
      <c r="DB101" s="2" t="str">
        <f t="shared" si="181"/>
        <v/>
      </c>
      <c r="DC101" s="2"/>
      <c r="DD101" s="2"/>
      <c r="DE101" s="2"/>
      <c r="DF101" s="2"/>
      <c r="DJ101" s="92"/>
      <c r="DK101" s="92"/>
      <c r="DL101" s="92"/>
      <c r="DM101" s="92"/>
      <c r="DN101" s="92"/>
      <c r="DO101" s="92"/>
      <c r="DP101" s="92"/>
      <c r="EA101" s="12">
        <f t="shared" si="182"/>
        <v>8998</v>
      </c>
      <c r="EB101" s="13">
        <f t="shared" si="183"/>
        <v>11.94684</v>
      </c>
      <c r="EC101" s="2">
        <f t="shared" si="184"/>
        <v>11.926399999999999</v>
      </c>
      <c r="ED101" s="2">
        <f t="shared" si="185"/>
        <v>11.956379677419353</v>
      </c>
      <c r="EE101" s="2"/>
      <c r="EF101" s="2"/>
      <c r="EG101" s="2"/>
      <c r="EH101" s="2"/>
      <c r="EL101" s="92"/>
      <c r="EM101" s="92"/>
      <c r="EN101" s="92"/>
      <c r="EO101" s="92"/>
      <c r="EP101" s="92"/>
      <c r="EQ101" s="92"/>
      <c r="ER101" s="92"/>
      <c r="FC101" s="12">
        <f t="shared" si="186"/>
        <v>8998</v>
      </c>
      <c r="FD101" s="13">
        <f t="shared" si="187"/>
        <v>2.6225499999999999</v>
      </c>
      <c r="FE101" s="2">
        <f t="shared" si="188"/>
        <v>2.56189</v>
      </c>
      <c r="FF101" s="2">
        <f t="shared" si="189"/>
        <v>2.5904409677419351</v>
      </c>
      <c r="FG101" s="2"/>
      <c r="FH101" s="2"/>
      <c r="FI101" s="2"/>
      <c r="FJ101" s="2"/>
      <c r="FN101" s="92"/>
      <c r="FO101" s="92"/>
      <c r="FP101" s="92"/>
      <c r="FQ101" s="92"/>
      <c r="FR101" s="92"/>
      <c r="FS101" s="92"/>
      <c r="FT101" s="92"/>
      <c r="GE101" s="12">
        <f t="shared" si="190"/>
        <v>8998</v>
      </c>
      <c r="GF101" s="13">
        <f t="shared" si="191"/>
        <v>1.6803300000000001</v>
      </c>
      <c r="GG101" s="2">
        <f t="shared" si="192"/>
        <v>1.74403</v>
      </c>
      <c r="GH101" s="2">
        <f t="shared" si="193"/>
        <v>1.6768158064516128</v>
      </c>
      <c r="GI101" s="2"/>
      <c r="GJ101" s="2"/>
      <c r="GK101" s="2"/>
      <c r="GL101" s="2"/>
      <c r="GP101" s="92"/>
      <c r="GQ101" s="92"/>
      <c r="GR101" s="92"/>
      <c r="GS101" s="92"/>
      <c r="GT101" s="92"/>
      <c r="GU101" s="92"/>
      <c r="GV101" s="92"/>
      <c r="HG101" s="12">
        <f t="shared" si="194"/>
        <v>8998</v>
      </c>
      <c r="HH101" s="13">
        <f t="shared" si="195"/>
        <v>2.3955700000000002</v>
      </c>
      <c r="HI101" s="2">
        <f t="shared" si="196"/>
        <v>2.45363</v>
      </c>
      <c r="HJ101" s="2">
        <f t="shared" si="197"/>
        <v>2.3738277419354827</v>
      </c>
      <c r="HK101" s="2"/>
      <c r="HL101" s="2"/>
      <c r="HM101" s="2"/>
      <c r="HN101" s="2"/>
    </row>
    <row r="102" spans="2:222" x14ac:dyDescent="0.25">
      <c r="B102" s="92"/>
      <c r="C102" s="92"/>
      <c r="D102" s="92"/>
      <c r="E102" s="92"/>
      <c r="F102" s="92"/>
      <c r="G102" s="92"/>
      <c r="H102" s="92"/>
      <c r="S102" s="12">
        <f t="shared" si="198"/>
        <v>0</v>
      </c>
      <c r="T102" s="13" t="str">
        <f t="shared" si="199"/>
        <v/>
      </c>
      <c r="U102" s="2" t="str">
        <f t="shared" si="200"/>
        <v/>
      </c>
      <c r="V102" s="2" t="str">
        <f t="shared" si="201"/>
        <v/>
      </c>
      <c r="W102" s="2"/>
      <c r="X102" s="2"/>
      <c r="Y102" s="2"/>
      <c r="Z102" s="2"/>
      <c r="AD102" s="108"/>
      <c r="AE102" s="108"/>
      <c r="AF102" s="108"/>
      <c r="AG102" s="108"/>
      <c r="AH102" s="108"/>
      <c r="AI102" s="108"/>
      <c r="AJ102" s="108"/>
      <c r="AU102" s="12">
        <f t="shared" si="170"/>
        <v>0</v>
      </c>
      <c r="AV102" s="13" t="str">
        <f t="shared" si="171"/>
        <v/>
      </c>
      <c r="AW102" s="2" t="str">
        <f t="shared" si="172"/>
        <v/>
      </c>
      <c r="AX102" s="2" t="str">
        <f t="shared" si="173"/>
        <v/>
      </c>
      <c r="AY102" s="2"/>
      <c r="AZ102" s="2"/>
      <c r="BA102" s="2"/>
      <c r="BB102" s="2"/>
      <c r="BF102" s="92"/>
      <c r="BG102" s="92"/>
      <c r="BH102" s="92"/>
      <c r="BI102" s="92"/>
      <c r="BJ102" s="92"/>
      <c r="BK102" s="92"/>
      <c r="BL102" s="92"/>
      <c r="BW102" s="12">
        <f t="shared" si="174"/>
        <v>0</v>
      </c>
      <c r="BX102" s="13" t="str">
        <f t="shared" si="175"/>
        <v/>
      </c>
      <c r="BY102" s="2" t="str">
        <f t="shared" si="176"/>
        <v/>
      </c>
      <c r="BZ102" s="2" t="str">
        <f t="shared" si="177"/>
        <v/>
      </c>
      <c r="CA102" s="2"/>
      <c r="CB102" s="2"/>
      <c r="CC102" s="2"/>
      <c r="CD102" s="2"/>
      <c r="CH102" s="92"/>
      <c r="CI102" s="92"/>
      <c r="CJ102" s="92"/>
      <c r="CK102" s="92"/>
      <c r="CL102" s="92"/>
      <c r="CM102" s="92"/>
      <c r="CN102" s="92"/>
      <c r="CY102" s="12">
        <f t="shared" si="178"/>
        <v>0</v>
      </c>
      <c r="CZ102" s="13" t="str">
        <f t="shared" si="179"/>
        <v/>
      </c>
      <c r="DA102" s="2" t="str">
        <f t="shared" si="180"/>
        <v/>
      </c>
      <c r="DB102" s="2" t="str">
        <f t="shared" si="181"/>
        <v/>
      </c>
      <c r="DC102" s="2"/>
      <c r="DD102" s="2"/>
      <c r="DE102" s="2"/>
      <c r="DF102" s="2"/>
      <c r="DJ102" s="92"/>
      <c r="DK102" s="92"/>
      <c r="DL102" s="92"/>
      <c r="DM102" s="92"/>
      <c r="DN102" s="92"/>
      <c r="DO102" s="92"/>
      <c r="DP102" s="92"/>
      <c r="EA102" s="12">
        <f t="shared" si="182"/>
        <v>0</v>
      </c>
      <c r="EB102" s="13" t="str">
        <f t="shared" si="183"/>
        <v/>
      </c>
      <c r="EC102" s="2" t="str">
        <f t="shared" si="184"/>
        <v/>
      </c>
      <c r="ED102" s="2" t="str">
        <f t="shared" si="185"/>
        <v/>
      </c>
      <c r="EE102" s="2"/>
      <c r="EF102" s="2"/>
      <c r="EG102" s="2"/>
      <c r="EH102" s="2"/>
      <c r="EL102" s="92"/>
      <c r="EM102" s="92"/>
      <c r="EN102" s="92"/>
      <c r="EO102" s="92"/>
      <c r="EP102" s="92"/>
      <c r="EQ102" s="92"/>
      <c r="ER102" s="92"/>
      <c r="FC102" s="12">
        <f t="shared" si="186"/>
        <v>0</v>
      </c>
      <c r="FD102" s="13" t="str">
        <f t="shared" si="187"/>
        <v/>
      </c>
      <c r="FE102" s="2" t="str">
        <f t="shared" si="188"/>
        <v/>
      </c>
      <c r="FF102" s="2" t="str">
        <f t="shared" si="189"/>
        <v/>
      </c>
      <c r="FG102" s="2"/>
      <c r="FH102" s="2"/>
      <c r="FI102" s="2"/>
      <c r="FJ102" s="2"/>
      <c r="FN102" s="92"/>
      <c r="FO102" s="92"/>
      <c r="FP102" s="92"/>
      <c r="FQ102" s="92"/>
      <c r="FR102" s="92"/>
      <c r="FS102" s="92"/>
      <c r="FT102" s="92"/>
      <c r="GE102" s="12">
        <f t="shared" si="190"/>
        <v>0</v>
      </c>
      <c r="GF102" s="13" t="str">
        <f t="shared" si="191"/>
        <v/>
      </c>
      <c r="GG102" s="2" t="str">
        <f t="shared" si="192"/>
        <v/>
      </c>
      <c r="GH102" s="2" t="str">
        <f t="shared" si="193"/>
        <v/>
      </c>
      <c r="GI102" s="2"/>
      <c r="GJ102" s="2"/>
      <c r="GK102" s="2"/>
      <c r="GL102" s="2"/>
      <c r="GP102" s="92"/>
      <c r="GQ102" s="92"/>
      <c r="GR102" s="92"/>
      <c r="GS102" s="92"/>
      <c r="GT102" s="92"/>
      <c r="GU102" s="92"/>
      <c r="GV102" s="92"/>
      <c r="HG102" s="12">
        <f t="shared" si="194"/>
        <v>0</v>
      </c>
      <c r="HH102" s="13" t="str">
        <f t="shared" si="195"/>
        <v/>
      </c>
      <c r="HI102" s="2" t="str">
        <f t="shared" si="196"/>
        <v/>
      </c>
      <c r="HJ102" s="2" t="str">
        <f t="shared" si="197"/>
        <v/>
      </c>
      <c r="HK102" s="2"/>
      <c r="HL102" s="2"/>
      <c r="HM102" s="2"/>
      <c r="HN102" s="2"/>
    </row>
    <row r="103" spans="2:222" x14ac:dyDescent="0.25">
      <c r="B103" s="92"/>
      <c r="C103" s="92"/>
      <c r="D103" s="92"/>
      <c r="E103" s="92"/>
      <c r="F103" s="92"/>
      <c r="G103" s="92"/>
      <c r="H103" s="92"/>
      <c r="S103" s="12">
        <f t="shared" si="198"/>
        <v>0</v>
      </c>
      <c r="T103" s="13" t="str">
        <f t="shared" si="199"/>
        <v/>
      </c>
      <c r="U103" s="2" t="str">
        <f t="shared" si="200"/>
        <v/>
      </c>
      <c r="V103" s="2" t="str">
        <f t="shared" si="201"/>
        <v/>
      </c>
      <c r="W103" s="2"/>
      <c r="X103" s="2"/>
      <c r="Y103" s="2"/>
      <c r="Z103" s="2"/>
      <c r="AD103" s="108"/>
      <c r="AE103" s="108"/>
      <c r="AF103" s="108"/>
      <c r="AG103" s="108"/>
      <c r="AH103" s="108"/>
      <c r="AI103" s="108"/>
      <c r="AJ103" s="108"/>
      <c r="AU103" s="12">
        <f t="shared" si="170"/>
        <v>0</v>
      </c>
      <c r="AV103" s="13" t="str">
        <f t="shared" si="171"/>
        <v/>
      </c>
      <c r="AW103" s="2" t="str">
        <f t="shared" si="172"/>
        <v/>
      </c>
      <c r="AX103" s="2" t="str">
        <f t="shared" si="173"/>
        <v/>
      </c>
      <c r="AY103" s="2"/>
      <c r="AZ103" s="2"/>
      <c r="BA103" s="2"/>
      <c r="BB103" s="2"/>
      <c r="BF103" s="92"/>
      <c r="BG103" s="92"/>
      <c r="BH103" s="92"/>
      <c r="BI103" s="92"/>
      <c r="BJ103" s="92"/>
      <c r="BK103" s="92"/>
      <c r="BL103" s="92"/>
      <c r="BW103" s="12">
        <f t="shared" ref="BW103:BW130" si="202">BE43</f>
        <v>0</v>
      </c>
      <c r="BX103" s="13" t="str">
        <f t="shared" ref="BX103:BX130" si="203">IF(BF43="","",BF43)</f>
        <v/>
      </c>
      <c r="BY103" s="2" t="str">
        <f t="shared" ref="BY103:BY130" si="204">IF(BH43="","",BH43)</f>
        <v/>
      </c>
      <c r="BZ103" s="2" t="str">
        <f t="shared" ref="BZ103:BZ130" si="205">IF(BN43="","",BN43)</f>
        <v/>
      </c>
      <c r="CA103" s="2"/>
      <c r="CB103" s="2"/>
      <c r="CC103" s="2"/>
      <c r="CD103" s="2"/>
      <c r="CH103" s="92"/>
      <c r="CI103" s="92"/>
      <c r="CJ103" s="92"/>
      <c r="CK103" s="92"/>
      <c r="CL103" s="92"/>
      <c r="CM103" s="92"/>
      <c r="CN103" s="92"/>
      <c r="CY103" s="12">
        <f t="shared" ref="CY103:CY130" si="206">CG43</f>
        <v>0</v>
      </c>
      <c r="CZ103" s="13" t="str">
        <f t="shared" ref="CZ103:CZ130" si="207">IF(CH43="","",CH43)</f>
        <v/>
      </c>
      <c r="DA103" s="2" t="str">
        <f t="shared" ref="DA103:DA130" si="208">IF(CJ43="","",CJ43)</f>
        <v/>
      </c>
      <c r="DB103" s="2" t="str">
        <f t="shared" ref="DB103:DB130" si="209">IF(CP43="","",CP43)</f>
        <v/>
      </c>
      <c r="DC103" s="2"/>
      <c r="DD103" s="2"/>
      <c r="DE103" s="2"/>
      <c r="DF103" s="2"/>
      <c r="DJ103" s="92"/>
      <c r="DK103" s="92"/>
      <c r="DL103" s="92"/>
      <c r="DM103" s="92"/>
      <c r="DN103" s="92"/>
      <c r="DO103" s="92"/>
      <c r="DP103" s="92"/>
      <c r="EA103" s="12">
        <f t="shared" ref="EA103:EA130" si="210">DI43</f>
        <v>0</v>
      </c>
      <c r="EB103" s="13" t="str">
        <f t="shared" ref="EB103:EB130" si="211">IF(DJ43="","",DJ43)</f>
        <v/>
      </c>
      <c r="EC103" s="2" t="str">
        <f t="shared" ref="EC103:EC130" si="212">IF(DL43="","",DL43)</f>
        <v/>
      </c>
      <c r="ED103" s="2" t="str">
        <f t="shared" ref="ED103:ED130" si="213">IF(DR43="","",DR43)</f>
        <v/>
      </c>
      <c r="EE103" s="2"/>
      <c r="EF103" s="2"/>
      <c r="EG103" s="2"/>
      <c r="EH103" s="2"/>
      <c r="EL103" s="92"/>
      <c r="EM103" s="92"/>
      <c r="EN103" s="92"/>
      <c r="EO103" s="92"/>
      <c r="EP103" s="92"/>
      <c r="EQ103" s="92"/>
      <c r="ER103" s="92"/>
      <c r="FC103" s="12">
        <f t="shared" ref="FC103:FC130" si="214">EK43</f>
        <v>0</v>
      </c>
      <c r="FD103" s="13" t="str">
        <f t="shared" ref="FD103:FD130" si="215">IF(EL43="","",EL43)</f>
        <v/>
      </c>
      <c r="FE103" s="2" t="str">
        <f t="shared" ref="FE103:FE130" si="216">IF(EN43="","",EN43)</f>
        <v/>
      </c>
      <c r="FF103" s="2" t="str">
        <f t="shared" ref="FF103:FF130" si="217">IF(ET43="","",ET43)</f>
        <v/>
      </c>
      <c r="FG103" s="2"/>
      <c r="FH103" s="2"/>
      <c r="FI103" s="2"/>
      <c r="FJ103" s="2"/>
      <c r="FN103" s="92"/>
      <c r="FO103" s="92"/>
      <c r="FP103" s="92"/>
      <c r="FQ103" s="92"/>
      <c r="FR103" s="92"/>
      <c r="FS103" s="92"/>
      <c r="FT103" s="92"/>
      <c r="GE103" s="12">
        <f t="shared" ref="GE103:GE130" si="218">FM43</f>
        <v>0</v>
      </c>
      <c r="GF103" s="13" t="str">
        <f t="shared" ref="GF103:GF130" si="219">IF(FN43="","",FN43)</f>
        <v/>
      </c>
      <c r="GG103" s="2" t="str">
        <f t="shared" ref="GG103:GG130" si="220">IF(FP43="","",FP43)</f>
        <v/>
      </c>
      <c r="GH103" s="2" t="str">
        <f t="shared" ref="GH103:GH130" si="221">IF(FV43="","",FV43)</f>
        <v/>
      </c>
      <c r="GI103" s="2"/>
      <c r="GJ103" s="2"/>
      <c r="GK103" s="2"/>
      <c r="GL103" s="2"/>
      <c r="GP103" s="92"/>
      <c r="GQ103" s="92"/>
      <c r="GR103" s="92"/>
      <c r="GS103" s="92"/>
      <c r="GT103" s="92"/>
      <c r="GU103" s="92"/>
      <c r="GV103" s="92"/>
      <c r="HG103" s="12">
        <f t="shared" ref="HG103:HG130" si="222">GO43</f>
        <v>0</v>
      </c>
      <c r="HH103" s="13" t="str">
        <f t="shared" ref="HH103:HH130" si="223">IF(GP43="","",GP43)</f>
        <v/>
      </c>
      <c r="HI103" s="2" t="str">
        <f t="shared" ref="HI103:HI130" si="224">IF(GR43="","",GR43)</f>
        <v/>
      </c>
      <c r="HJ103" s="2" t="str">
        <f t="shared" ref="HJ103:HJ130" si="225">IF(GX43="","",GX43)</f>
        <v/>
      </c>
      <c r="HK103" s="2"/>
      <c r="HL103" s="2"/>
      <c r="HM103" s="2"/>
      <c r="HN103" s="2"/>
    </row>
    <row r="104" spans="2:222" x14ac:dyDescent="0.25">
      <c r="B104" s="92"/>
      <c r="C104" s="92"/>
      <c r="D104" s="92"/>
      <c r="E104" s="92"/>
      <c r="F104" s="92"/>
      <c r="G104" s="92"/>
      <c r="H104" s="92"/>
      <c r="S104" s="12">
        <f t="shared" si="198"/>
        <v>0</v>
      </c>
      <c r="T104" s="13" t="str">
        <f t="shared" si="199"/>
        <v/>
      </c>
      <c r="U104" s="2" t="str">
        <f t="shared" si="200"/>
        <v/>
      </c>
      <c r="V104" s="2" t="str">
        <f t="shared" si="201"/>
        <v/>
      </c>
      <c r="W104" s="2"/>
      <c r="X104" s="2"/>
      <c r="Y104" s="2"/>
      <c r="Z104" s="2"/>
      <c r="AD104" s="108"/>
      <c r="AE104" s="108"/>
      <c r="AF104" s="108"/>
      <c r="AG104" s="108"/>
      <c r="AH104" s="108"/>
      <c r="AI104" s="108"/>
      <c r="AJ104" s="108"/>
      <c r="AU104" s="12">
        <f t="shared" si="170"/>
        <v>0</v>
      </c>
      <c r="AV104" s="13" t="str">
        <f t="shared" si="171"/>
        <v/>
      </c>
      <c r="AW104" s="2" t="str">
        <f t="shared" si="172"/>
        <v/>
      </c>
      <c r="AX104" s="2" t="str">
        <f t="shared" si="173"/>
        <v/>
      </c>
      <c r="AY104" s="2"/>
      <c r="AZ104" s="2"/>
      <c r="BA104" s="2"/>
      <c r="BB104" s="2"/>
      <c r="BF104" s="92"/>
      <c r="BG104" s="92"/>
      <c r="BH104" s="92"/>
      <c r="BI104" s="92"/>
      <c r="BJ104" s="92"/>
      <c r="BK104" s="92"/>
      <c r="BL104" s="92"/>
      <c r="BW104" s="12">
        <f t="shared" si="202"/>
        <v>0</v>
      </c>
      <c r="BX104" s="13" t="str">
        <f t="shared" si="203"/>
        <v/>
      </c>
      <c r="BY104" s="2" t="str">
        <f t="shared" si="204"/>
        <v/>
      </c>
      <c r="BZ104" s="2" t="str">
        <f t="shared" si="205"/>
        <v/>
      </c>
      <c r="CA104" s="2"/>
      <c r="CB104" s="2"/>
      <c r="CC104" s="2"/>
      <c r="CD104" s="2"/>
      <c r="CH104" s="92"/>
      <c r="CI104" s="92"/>
      <c r="CJ104" s="92"/>
      <c r="CK104" s="92"/>
      <c r="CL104" s="92"/>
      <c r="CM104" s="92"/>
      <c r="CN104" s="92"/>
      <c r="CY104" s="12">
        <f t="shared" si="206"/>
        <v>0</v>
      </c>
      <c r="CZ104" s="13" t="str">
        <f t="shared" si="207"/>
        <v/>
      </c>
      <c r="DA104" s="2" t="str">
        <f t="shared" si="208"/>
        <v/>
      </c>
      <c r="DB104" s="2" t="str">
        <f t="shared" si="209"/>
        <v/>
      </c>
      <c r="DC104" s="2"/>
      <c r="DD104" s="2"/>
      <c r="DE104" s="2"/>
      <c r="DF104" s="2"/>
      <c r="DJ104" s="92"/>
      <c r="DK104" s="92"/>
      <c r="DL104" s="92"/>
      <c r="DM104" s="92"/>
      <c r="DN104" s="92"/>
      <c r="DO104" s="92"/>
      <c r="DP104" s="92"/>
      <c r="EA104" s="12">
        <f t="shared" si="210"/>
        <v>0</v>
      </c>
      <c r="EB104" s="13" t="str">
        <f t="shared" si="211"/>
        <v/>
      </c>
      <c r="EC104" s="2" t="str">
        <f t="shared" si="212"/>
        <v/>
      </c>
      <c r="ED104" s="2" t="str">
        <f t="shared" si="213"/>
        <v/>
      </c>
      <c r="EE104" s="2"/>
      <c r="EF104" s="2"/>
      <c r="EG104" s="2"/>
      <c r="EH104" s="2"/>
      <c r="EL104" s="92"/>
      <c r="EM104" s="92"/>
      <c r="EN104" s="92"/>
      <c r="EO104" s="92"/>
      <c r="EP104" s="92"/>
      <c r="EQ104" s="92"/>
      <c r="ER104" s="92"/>
      <c r="FC104" s="12">
        <f t="shared" si="214"/>
        <v>0</v>
      </c>
      <c r="FD104" s="13" t="str">
        <f t="shared" si="215"/>
        <v/>
      </c>
      <c r="FE104" s="2" t="str">
        <f t="shared" si="216"/>
        <v/>
      </c>
      <c r="FF104" s="2" t="str">
        <f t="shared" si="217"/>
        <v/>
      </c>
      <c r="FG104" s="2"/>
      <c r="FH104" s="2"/>
      <c r="FI104" s="2"/>
      <c r="FJ104" s="2"/>
      <c r="FN104" s="92"/>
      <c r="FO104" s="92"/>
      <c r="FP104" s="92"/>
      <c r="FQ104" s="92"/>
      <c r="FR104" s="92"/>
      <c r="FS104" s="92"/>
      <c r="FT104" s="92"/>
      <c r="GE104" s="12">
        <f t="shared" si="218"/>
        <v>0</v>
      </c>
      <c r="GF104" s="13" t="str">
        <f t="shared" si="219"/>
        <v/>
      </c>
      <c r="GG104" s="2" t="str">
        <f t="shared" si="220"/>
        <v/>
      </c>
      <c r="GH104" s="2" t="str">
        <f t="shared" si="221"/>
        <v/>
      </c>
      <c r="GI104" s="2"/>
      <c r="GJ104" s="2"/>
      <c r="GK104" s="2"/>
      <c r="GL104" s="2"/>
      <c r="GP104" s="92"/>
      <c r="GQ104" s="92"/>
      <c r="GR104" s="92"/>
      <c r="GS104" s="92"/>
      <c r="GT104" s="92"/>
      <c r="GU104" s="92"/>
      <c r="GV104" s="92"/>
      <c r="HG104" s="12">
        <f t="shared" si="222"/>
        <v>0</v>
      </c>
      <c r="HH104" s="13" t="str">
        <f t="shared" si="223"/>
        <v/>
      </c>
      <c r="HI104" s="2" t="str">
        <f t="shared" si="224"/>
        <v/>
      </c>
      <c r="HJ104" s="2" t="str">
        <f t="shared" si="225"/>
        <v/>
      </c>
      <c r="HK104" s="2"/>
      <c r="HL104" s="2"/>
      <c r="HM104" s="2"/>
      <c r="HN104" s="2"/>
    </row>
    <row r="105" spans="2:222" x14ac:dyDescent="0.25">
      <c r="B105" s="92"/>
      <c r="C105" s="92"/>
      <c r="D105" s="92"/>
      <c r="E105" s="92"/>
      <c r="F105" s="92"/>
      <c r="G105" s="92"/>
      <c r="H105" s="92"/>
      <c r="S105" s="12">
        <f t="shared" si="198"/>
        <v>0</v>
      </c>
      <c r="T105" s="13" t="str">
        <f t="shared" si="199"/>
        <v/>
      </c>
      <c r="U105" s="2" t="str">
        <f t="shared" si="200"/>
        <v/>
      </c>
      <c r="V105" s="2" t="str">
        <f t="shared" si="201"/>
        <v/>
      </c>
      <c r="W105" s="2"/>
      <c r="X105" s="2"/>
      <c r="Y105" s="2"/>
      <c r="Z105" s="2"/>
      <c r="AD105" s="108"/>
      <c r="AE105" s="108"/>
      <c r="AF105" s="108"/>
      <c r="AG105" s="108"/>
      <c r="AH105" s="108"/>
      <c r="AI105" s="108"/>
      <c r="AJ105" s="108"/>
      <c r="AU105" s="12">
        <f t="shared" si="170"/>
        <v>0</v>
      </c>
      <c r="AV105" s="13" t="str">
        <f t="shared" si="171"/>
        <v/>
      </c>
      <c r="AW105" s="2" t="str">
        <f t="shared" si="172"/>
        <v/>
      </c>
      <c r="AX105" s="2" t="str">
        <f t="shared" si="173"/>
        <v/>
      </c>
      <c r="AY105" s="2"/>
      <c r="AZ105" s="2"/>
      <c r="BA105" s="2"/>
      <c r="BB105" s="2"/>
      <c r="BF105" s="92"/>
      <c r="BG105" s="92"/>
      <c r="BH105" s="92"/>
      <c r="BI105" s="92"/>
      <c r="BJ105" s="92"/>
      <c r="BK105" s="92"/>
      <c r="BL105" s="92"/>
      <c r="BW105" s="12">
        <f t="shared" si="202"/>
        <v>0</v>
      </c>
      <c r="BX105" s="13" t="str">
        <f t="shared" si="203"/>
        <v/>
      </c>
      <c r="BY105" s="2" t="str">
        <f t="shared" si="204"/>
        <v/>
      </c>
      <c r="BZ105" s="2" t="str">
        <f t="shared" si="205"/>
        <v/>
      </c>
      <c r="CA105" s="2"/>
      <c r="CB105" s="2"/>
      <c r="CC105" s="2"/>
      <c r="CD105" s="2"/>
      <c r="CH105" s="92"/>
      <c r="CI105" s="92"/>
      <c r="CJ105" s="92"/>
      <c r="CK105" s="92"/>
      <c r="CL105" s="92"/>
      <c r="CM105" s="92"/>
      <c r="CN105" s="92"/>
      <c r="CY105" s="12">
        <f t="shared" si="206"/>
        <v>0</v>
      </c>
      <c r="CZ105" s="13" t="str">
        <f t="shared" si="207"/>
        <v/>
      </c>
      <c r="DA105" s="2" t="str">
        <f t="shared" si="208"/>
        <v/>
      </c>
      <c r="DB105" s="2" t="str">
        <f t="shared" si="209"/>
        <v/>
      </c>
      <c r="DC105" s="2"/>
      <c r="DD105" s="2"/>
      <c r="DE105" s="2"/>
      <c r="DF105" s="2"/>
      <c r="DJ105" s="92"/>
      <c r="DK105" s="92"/>
      <c r="DL105" s="92"/>
      <c r="DM105" s="92"/>
      <c r="DN105" s="92"/>
      <c r="DO105" s="92"/>
      <c r="DP105" s="92"/>
      <c r="EA105" s="12">
        <f t="shared" si="210"/>
        <v>0</v>
      </c>
      <c r="EB105" s="13" t="str">
        <f t="shared" si="211"/>
        <v/>
      </c>
      <c r="EC105" s="2" t="str">
        <f t="shared" si="212"/>
        <v/>
      </c>
      <c r="ED105" s="2" t="str">
        <f t="shared" si="213"/>
        <v/>
      </c>
      <c r="EE105" s="2"/>
      <c r="EF105" s="2"/>
      <c r="EG105" s="2"/>
      <c r="EH105" s="2"/>
      <c r="EL105" s="92"/>
      <c r="EM105" s="92"/>
      <c r="EN105" s="92"/>
      <c r="EO105" s="92"/>
      <c r="EP105" s="92"/>
      <c r="EQ105" s="92"/>
      <c r="ER105" s="92"/>
      <c r="FC105" s="12">
        <f t="shared" si="214"/>
        <v>0</v>
      </c>
      <c r="FD105" s="13" t="str">
        <f t="shared" si="215"/>
        <v/>
      </c>
      <c r="FE105" s="2" t="str">
        <f t="shared" si="216"/>
        <v/>
      </c>
      <c r="FF105" s="2" t="str">
        <f t="shared" si="217"/>
        <v/>
      </c>
      <c r="FG105" s="2"/>
      <c r="FH105" s="2"/>
      <c r="FI105" s="2"/>
      <c r="FJ105" s="2"/>
      <c r="FN105" s="92"/>
      <c r="FO105" s="92"/>
      <c r="FP105" s="92"/>
      <c r="FQ105" s="92"/>
      <c r="FR105" s="92"/>
      <c r="FS105" s="92"/>
      <c r="FT105" s="92"/>
      <c r="GE105" s="12">
        <f t="shared" si="218"/>
        <v>0</v>
      </c>
      <c r="GF105" s="13" t="str">
        <f t="shared" si="219"/>
        <v/>
      </c>
      <c r="GG105" s="2" t="str">
        <f t="shared" si="220"/>
        <v/>
      </c>
      <c r="GH105" s="2" t="str">
        <f t="shared" si="221"/>
        <v/>
      </c>
      <c r="GI105" s="2"/>
      <c r="GJ105" s="2"/>
      <c r="GK105" s="2"/>
      <c r="GL105" s="2"/>
      <c r="GP105" s="92"/>
      <c r="GQ105" s="92"/>
      <c r="GR105" s="92"/>
      <c r="GS105" s="92"/>
      <c r="GT105" s="92"/>
      <c r="GU105" s="92"/>
      <c r="GV105" s="92"/>
      <c r="HG105" s="12">
        <f t="shared" si="222"/>
        <v>0</v>
      </c>
      <c r="HH105" s="13" t="str">
        <f t="shared" si="223"/>
        <v/>
      </c>
      <c r="HI105" s="2" t="str">
        <f t="shared" si="224"/>
        <v/>
      </c>
      <c r="HJ105" s="2" t="str">
        <f t="shared" si="225"/>
        <v/>
      </c>
      <c r="HK105" s="2"/>
      <c r="HL105" s="2"/>
      <c r="HM105" s="2"/>
      <c r="HN105" s="2"/>
    </row>
    <row r="106" spans="2:222" x14ac:dyDescent="0.25">
      <c r="B106" s="92"/>
      <c r="C106" s="92"/>
      <c r="D106" s="92"/>
      <c r="E106" s="92"/>
      <c r="F106" s="92"/>
      <c r="G106" s="92"/>
      <c r="H106" s="92"/>
      <c r="S106" s="12">
        <f t="shared" si="198"/>
        <v>0</v>
      </c>
      <c r="T106" s="13" t="str">
        <f t="shared" si="199"/>
        <v/>
      </c>
      <c r="U106" s="2" t="str">
        <f t="shared" si="200"/>
        <v/>
      </c>
      <c r="V106" s="2" t="str">
        <f t="shared" si="201"/>
        <v/>
      </c>
      <c r="W106" s="2"/>
      <c r="X106" s="2"/>
      <c r="Y106" s="2"/>
      <c r="Z106" s="2"/>
      <c r="AD106" s="108"/>
      <c r="AE106" s="108"/>
      <c r="AF106" s="108"/>
      <c r="AG106" s="108"/>
      <c r="AH106" s="108"/>
      <c r="AI106" s="108"/>
      <c r="AJ106" s="108"/>
      <c r="AU106" s="12">
        <f t="shared" si="170"/>
        <v>0</v>
      </c>
      <c r="AV106" s="13" t="str">
        <f t="shared" si="171"/>
        <v/>
      </c>
      <c r="AW106" s="2" t="str">
        <f t="shared" si="172"/>
        <v/>
      </c>
      <c r="AX106" s="2" t="str">
        <f t="shared" si="173"/>
        <v/>
      </c>
      <c r="AY106" s="2"/>
      <c r="AZ106" s="2"/>
      <c r="BA106" s="2"/>
      <c r="BB106" s="2"/>
      <c r="BF106" s="92"/>
      <c r="BG106" s="92"/>
      <c r="BH106" s="92"/>
      <c r="BI106" s="92"/>
      <c r="BJ106" s="92"/>
      <c r="BK106" s="92"/>
      <c r="BL106" s="92"/>
      <c r="BW106" s="12">
        <f t="shared" si="202"/>
        <v>0</v>
      </c>
      <c r="BX106" s="13" t="str">
        <f t="shared" si="203"/>
        <v/>
      </c>
      <c r="BY106" s="2" t="str">
        <f t="shared" si="204"/>
        <v/>
      </c>
      <c r="BZ106" s="2" t="str">
        <f t="shared" si="205"/>
        <v/>
      </c>
      <c r="CA106" s="2"/>
      <c r="CB106" s="2"/>
      <c r="CC106" s="2"/>
      <c r="CD106" s="2"/>
      <c r="CH106" s="92"/>
      <c r="CI106" s="92"/>
      <c r="CJ106" s="92"/>
      <c r="CK106" s="92"/>
      <c r="CL106" s="92"/>
      <c r="CM106" s="92"/>
      <c r="CN106" s="92"/>
      <c r="CY106" s="12">
        <f t="shared" si="206"/>
        <v>0</v>
      </c>
      <c r="CZ106" s="13" t="str">
        <f t="shared" si="207"/>
        <v/>
      </c>
      <c r="DA106" s="2" t="str">
        <f t="shared" si="208"/>
        <v/>
      </c>
      <c r="DB106" s="2" t="str">
        <f t="shared" si="209"/>
        <v/>
      </c>
      <c r="DC106" s="2"/>
      <c r="DD106" s="2"/>
      <c r="DE106" s="2"/>
      <c r="DF106" s="2"/>
      <c r="DJ106" s="92"/>
      <c r="DK106" s="92"/>
      <c r="DL106" s="92"/>
      <c r="DM106" s="92"/>
      <c r="DN106" s="92"/>
      <c r="DO106" s="92"/>
      <c r="DP106" s="92"/>
      <c r="EA106" s="12">
        <f t="shared" si="210"/>
        <v>0</v>
      </c>
      <c r="EB106" s="13" t="str">
        <f t="shared" si="211"/>
        <v/>
      </c>
      <c r="EC106" s="2" t="str">
        <f t="shared" si="212"/>
        <v/>
      </c>
      <c r="ED106" s="2" t="str">
        <f t="shared" si="213"/>
        <v/>
      </c>
      <c r="EE106" s="2"/>
      <c r="EF106" s="2"/>
      <c r="EG106" s="2"/>
      <c r="EH106" s="2"/>
      <c r="EL106" s="92"/>
      <c r="EM106" s="92"/>
      <c r="EN106" s="92"/>
      <c r="EO106" s="92"/>
      <c r="EP106" s="92"/>
      <c r="EQ106" s="92"/>
      <c r="ER106" s="92"/>
      <c r="FC106" s="12">
        <f t="shared" si="214"/>
        <v>0</v>
      </c>
      <c r="FD106" s="13" t="str">
        <f t="shared" si="215"/>
        <v/>
      </c>
      <c r="FE106" s="2" t="str">
        <f t="shared" si="216"/>
        <v/>
      </c>
      <c r="FF106" s="2" t="str">
        <f t="shared" si="217"/>
        <v/>
      </c>
      <c r="FG106" s="2"/>
      <c r="FH106" s="2"/>
      <c r="FI106" s="2"/>
      <c r="FJ106" s="2"/>
      <c r="FN106" s="92"/>
      <c r="FO106" s="92"/>
      <c r="FP106" s="92"/>
      <c r="FQ106" s="92"/>
      <c r="FR106" s="92"/>
      <c r="FS106" s="92"/>
      <c r="FT106" s="92"/>
      <c r="GE106" s="12">
        <f t="shared" si="218"/>
        <v>0</v>
      </c>
      <c r="GF106" s="13" t="str">
        <f t="shared" si="219"/>
        <v/>
      </c>
      <c r="GG106" s="2" t="str">
        <f t="shared" si="220"/>
        <v/>
      </c>
      <c r="GH106" s="2" t="str">
        <f t="shared" si="221"/>
        <v/>
      </c>
      <c r="GI106" s="2"/>
      <c r="GJ106" s="2"/>
      <c r="GK106" s="2"/>
      <c r="GL106" s="2"/>
      <c r="GP106" s="92"/>
      <c r="GQ106" s="92"/>
      <c r="GR106" s="92"/>
      <c r="GS106" s="92"/>
      <c r="GT106" s="92"/>
      <c r="GU106" s="92"/>
      <c r="GV106" s="92"/>
      <c r="HG106" s="12">
        <f t="shared" si="222"/>
        <v>0</v>
      </c>
      <c r="HH106" s="13" t="str">
        <f t="shared" si="223"/>
        <v/>
      </c>
      <c r="HI106" s="2" t="str">
        <f t="shared" si="224"/>
        <v/>
      </c>
      <c r="HJ106" s="2" t="str">
        <f t="shared" si="225"/>
        <v/>
      </c>
      <c r="HK106" s="2"/>
      <c r="HL106" s="2"/>
      <c r="HM106" s="2"/>
      <c r="HN106" s="2"/>
    </row>
    <row r="107" spans="2:222" x14ac:dyDescent="0.25">
      <c r="B107" s="92"/>
      <c r="C107" s="92"/>
      <c r="D107" s="92"/>
      <c r="E107" s="92"/>
      <c r="F107" s="92"/>
      <c r="G107" s="92"/>
      <c r="H107" s="92"/>
      <c r="S107" s="12">
        <f t="shared" si="198"/>
        <v>0</v>
      </c>
      <c r="T107" s="13" t="str">
        <f t="shared" si="199"/>
        <v/>
      </c>
      <c r="U107" s="2" t="str">
        <f t="shared" si="200"/>
        <v/>
      </c>
      <c r="V107" s="2" t="str">
        <f t="shared" si="201"/>
        <v/>
      </c>
      <c r="W107" s="2"/>
      <c r="X107" s="2"/>
      <c r="Y107" s="2"/>
      <c r="Z107" s="2"/>
      <c r="AD107" s="108"/>
      <c r="AE107" s="108"/>
      <c r="AF107" s="108"/>
      <c r="AG107" s="108"/>
      <c r="AH107" s="108"/>
      <c r="AI107" s="108"/>
      <c r="AJ107" s="108"/>
      <c r="AU107" s="12">
        <f t="shared" si="170"/>
        <v>0</v>
      </c>
      <c r="AV107" s="13" t="str">
        <f t="shared" si="171"/>
        <v/>
      </c>
      <c r="AW107" s="2" t="str">
        <f t="shared" si="172"/>
        <v/>
      </c>
      <c r="AX107" s="2" t="str">
        <f t="shared" si="173"/>
        <v/>
      </c>
      <c r="AY107" s="2"/>
      <c r="AZ107" s="2"/>
      <c r="BA107" s="2"/>
      <c r="BB107" s="2"/>
      <c r="BF107" s="92"/>
      <c r="BG107" s="92"/>
      <c r="BH107" s="92"/>
      <c r="BI107" s="92"/>
      <c r="BJ107" s="92"/>
      <c r="BK107" s="92"/>
      <c r="BL107" s="92"/>
      <c r="BW107" s="12">
        <f t="shared" si="202"/>
        <v>0</v>
      </c>
      <c r="BX107" s="13" t="str">
        <f t="shared" si="203"/>
        <v/>
      </c>
      <c r="BY107" s="2" t="str">
        <f t="shared" si="204"/>
        <v/>
      </c>
      <c r="BZ107" s="2" t="str">
        <f t="shared" si="205"/>
        <v/>
      </c>
      <c r="CA107" s="2"/>
      <c r="CB107" s="2"/>
      <c r="CC107" s="2"/>
      <c r="CD107" s="2"/>
      <c r="CH107" s="92"/>
      <c r="CI107" s="92"/>
      <c r="CJ107" s="92"/>
      <c r="CK107" s="92"/>
      <c r="CL107" s="92"/>
      <c r="CM107" s="92"/>
      <c r="CN107" s="92"/>
      <c r="CY107" s="12">
        <f t="shared" si="206"/>
        <v>0</v>
      </c>
      <c r="CZ107" s="13" t="str">
        <f t="shared" si="207"/>
        <v/>
      </c>
      <c r="DA107" s="2" t="str">
        <f t="shared" si="208"/>
        <v/>
      </c>
      <c r="DB107" s="2" t="str">
        <f t="shared" si="209"/>
        <v/>
      </c>
      <c r="DC107" s="2"/>
      <c r="DD107" s="2"/>
      <c r="DE107" s="2"/>
      <c r="DF107" s="2"/>
      <c r="DJ107" s="92"/>
      <c r="DK107" s="92"/>
      <c r="DL107" s="92"/>
      <c r="DM107" s="92"/>
      <c r="DN107" s="92"/>
      <c r="DO107" s="92"/>
      <c r="DP107" s="92"/>
      <c r="EA107" s="12">
        <f t="shared" si="210"/>
        <v>0</v>
      </c>
      <c r="EB107" s="13" t="str">
        <f t="shared" si="211"/>
        <v/>
      </c>
      <c r="EC107" s="2" t="str">
        <f t="shared" si="212"/>
        <v/>
      </c>
      <c r="ED107" s="2" t="str">
        <f t="shared" si="213"/>
        <v/>
      </c>
      <c r="EE107" s="2"/>
      <c r="EF107" s="2"/>
      <c r="EG107" s="2"/>
      <c r="EH107" s="2"/>
      <c r="EL107" s="92"/>
      <c r="EM107" s="92"/>
      <c r="EN107" s="92"/>
      <c r="EO107" s="92"/>
      <c r="EP107" s="92"/>
      <c r="EQ107" s="92"/>
      <c r="ER107" s="92"/>
      <c r="FC107" s="12">
        <f t="shared" si="214"/>
        <v>0</v>
      </c>
      <c r="FD107" s="13" t="str">
        <f t="shared" si="215"/>
        <v/>
      </c>
      <c r="FE107" s="2" t="str">
        <f t="shared" si="216"/>
        <v/>
      </c>
      <c r="FF107" s="2" t="str">
        <f t="shared" si="217"/>
        <v/>
      </c>
      <c r="FG107" s="2"/>
      <c r="FH107" s="2"/>
      <c r="FI107" s="2"/>
      <c r="FJ107" s="2"/>
      <c r="FN107" s="92"/>
      <c r="FO107" s="92"/>
      <c r="FP107" s="92"/>
      <c r="FQ107" s="92"/>
      <c r="FR107" s="92"/>
      <c r="FS107" s="92"/>
      <c r="FT107" s="92"/>
      <c r="GE107" s="12">
        <f t="shared" si="218"/>
        <v>0</v>
      </c>
      <c r="GF107" s="13" t="str">
        <f t="shared" si="219"/>
        <v/>
      </c>
      <c r="GG107" s="2" t="str">
        <f t="shared" si="220"/>
        <v/>
      </c>
      <c r="GH107" s="2" t="str">
        <f t="shared" si="221"/>
        <v/>
      </c>
      <c r="GI107" s="2"/>
      <c r="GJ107" s="2"/>
      <c r="GK107" s="2"/>
      <c r="GL107" s="2"/>
      <c r="GP107" s="92"/>
      <c r="GQ107" s="92"/>
      <c r="GR107" s="92"/>
      <c r="GS107" s="92"/>
      <c r="GT107" s="92"/>
      <c r="GU107" s="92"/>
      <c r="GV107" s="92"/>
      <c r="HG107" s="12">
        <f t="shared" si="222"/>
        <v>0</v>
      </c>
      <c r="HH107" s="13" t="str">
        <f t="shared" si="223"/>
        <v/>
      </c>
      <c r="HI107" s="2" t="str">
        <f t="shared" si="224"/>
        <v/>
      </c>
      <c r="HJ107" s="2" t="str">
        <f t="shared" si="225"/>
        <v/>
      </c>
      <c r="HK107" s="2"/>
      <c r="HL107" s="2"/>
      <c r="HM107" s="2"/>
      <c r="HN107" s="2"/>
    </row>
    <row r="108" spans="2:222" x14ac:dyDescent="0.25">
      <c r="B108" s="92"/>
      <c r="C108" s="92"/>
      <c r="D108" s="92"/>
      <c r="E108" s="92"/>
      <c r="F108" s="92"/>
      <c r="G108" s="92"/>
      <c r="H108" s="92"/>
      <c r="S108" s="12">
        <f t="shared" si="198"/>
        <v>0</v>
      </c>
      <c r="T108" s="13" t="str">
        <f t="shared" si="199"/>
        <v/>
      </c>
      <c r="U108" s="2" t="str">
        <f t="shared" si="200"/>
        <v/>
      </c>
      <c r="V108" s="2" t="str">
        <f t="shared" si="201"/>
        <v/>
      </c>
      <c r="W108" s="2"/>
      <c r="X108" s="2"/>
      <c r="Y108" s="2"/>
      <c r="Z108" s="2"/>
      <c r="AD108" s="108"/>
      <c r="AE108" s="108"/>
      <c r="AF108" s="108"/>
      <c r="AG108" s="108"/>
      <c r="AH108" s="108"/>
      <c r="AI108" s="108"/>
      <c r="AJ108" s="108"/>
      <c r="AU108" s="12">
        <f t="shared" si="170"/>
        <v>0</v>
      </c>
      <c r="AV108" s="13" t="str">
        <f t="shared" si="171"/>
        <v/>
      </c>
      <c r="AW108" s="2" t="str">
        <f t="shared" si="172"/>
        <v/>
      </c>
      <c r="AX108" s="2" t="str">
        <f t="shared" si="173"/>
        <v/>
      </c>
      <c r="AY108" s="2"/>
      <c r="AZ108" s="2"/>
      <c r="BA108" s="2"/>
      <c r="BB108" s="2"/>
      <c r="BF108" s="92"/>
      <c r="BG108" s="92"/>
      <c r="BH108" s="92"/>
      <c r="BI108" s="92"/>
      <c r="BJ108" s="92"/>
      <c r="BK108" s="92"/>
      <c r="BL108" s="92"/>
      <c r="BW108" s="12">
        <f t="shared" si="202"/>
        <v>0</v>
      </c>
      <c r="BX108" s="13" t="str">
        <f t="shared" si="203"/>
        <v/>
      </c>
      <c r="BY108" s="2" t="str">
        <f t="shared" si="204"/>
        <v/>
      </c>
      <c r="BZ108" s="2" t="str">
        <f t="shared" si="205"/>
        <v/>
      </c>
      <c r="CA108" s="2"/>
      <c r="CB108" s="2"/>
      <c r="CC108" s="2"/>
      <c r="CD108" s="2"/>
      <c r="CH108" s="92"/>
      <c r="CI108" s="92"/>
      <c r="CJ108" s="92"/>
      <c r="CK108" s="92"/>
      <c r="CL108" s="92"/>
      <c r="CM108" s="92"/>
      <c r="CN108" s="92"/>
      <c r="CY108" s="12">
        <f t="shared" si="206"/>
        <v>0</v>
      </c>
      <c r="CZ108" s="13" t="str">
        <f t="shared" si="207"/>
        <v/>
      </c>
      <c r="DA108" s="2" t="str">
        <f t="shared" si="208"/>
        <v/>
      </c>
      <c r="DB108" s="2" t="str">
        <f t="shared" si="209"/>
        <v/>
      </c>
      <c r="DC108" s="2"/>
      <c r="DD108" s="2"/>
      <c r="DE108" s="2"/>
      <c r="DF108" s="2"/>
      <c r="DJ108" s="92"/>
      <c r="DK108" s="92"/>
      <c r="DL108" s="92"/>
      <c r="DM108" s="92"/>
      <c r="DN108" s="92"/>
      <c r="DO108" s="92"/>
      <c r="DP108" s="92"/>
      <c r="EA108" s="12">
        <f t="shared" si="210"/>
        <v>0</v>
      </c>
      <c r="EB108" s="13" t="str">
        <f t="shared" si="211"/>
        <v/>
      </c>
      <c r="EC108" s="2" t="str">
        <f t="shared" si="212"/>
        <v/>
      </c>
      <c r="ED108" s="2" t="str">
        <f t="shared" si="213"/>
        <v/>
      </c>
      <c r="EE108" s="2"/>
      <c r="EF108" s="2"/>
      <c r="EG108" s="2"/>
      <c r="EH108" s="2"/>
      <c r="EL108" s="92"/>
      <c r="EM108" s="92"/>
      <c r="EN108" s="92"/>
      <c r="EO108" s="92"/>
      <c r="EP108" s="92"/>
      <c r="EQ108" s="92"/>
      <c r="ER108" s="92"/>
      <c r="FC108" s="12">
        <f t="shared" si="214"/>
        <v>0</v>
      </c>
      <c r="FD108" s="13" t="str">
        <f t="shared" si="215"/>
        <v/>
      </c>
      <c r="FE108" s="2" t="str">
        <f t="shared" si="216"/>
        <v/>
      </c>
      <c r="FF108" s="2" t="str">
        <f t="shared" si="217"/>
        <v/>
      </c>
      <c r="FG108" s="2"/>
      <c r="FH108" s="2"/>
      <c r="FI108" s="2"/>
      <c r="FJ108" s="2"/>
      <c r="FN108" s="92"/>
      <c r="FO108" s="92"/>
      <c r="FP108" s="92"/>
      <c r="FQ108" s="92"/>
      <c r="FR108" s="92"/>
      <c r="FS108" s="92"/>
      <c r="FT108" s="92"/>
      <c r="GE108" s="12">
        <f t="shared" si="218"/>
        <v>0</v>
      </c>
      <c r="GF108" s="13" t="str">
        <f t="shared" si="219"/>
        <v/>
      </c>
      <c r="GG108" s="2" t="str">
        <f t="shared" si="220"/>
        <v/>
      </c>
      <c r="GH108" s="2" t="str">
        <f t="shared" si="221"/>
        <v/>
      </c>
      <c r="GI108" s="2"/>
      <c r="GJ108" s="2"/>
      <c r="GK108" s="2"/>
      <c r="GL108" s="2"/>
      <c r="GP108" s="92"/>
      <c r="GQ108" s="92"/>
      <c r="GR108" s="92"/>
      <c r="GS108" s="92"/>
      <c r="GT108" s="92"/>
      <c r="GU108" s="92"/>
      <c r="GV108" s="92"/>
      <c r="HG108" s="12">
        <f t="shared" si="222"/>
        <v>0</v>
      </c>
      <c r="HH108" s="13" t="str">
        <f t="shared" si="223"/>
        <v/>
      </c>
      <c r="HI108" s="2" t="str">
        <f t="shared" si="224"/>
        <v/>
      </c>
      <c r="HJ108" s="2" t="str">
        <f t="shared" si="225"/>
        <v/>
      </c>
      <c r="HK108" s="2"/>
      <c r="HL108" s="2"/>
      <c r="HM108" s="2"/>
      <c r="HN108" s="2"/>
    </row>
    <row r="109" spans="2:222" x14ac:dyDescent="0.25">
      <c r="B109" s="92"/>
      <c r="C109" s="92"/>
      <c r="D109" s="92"/>
      <c r="E109" s="92"/>
      <c r="F109" s="92"/>
      <c r="G109" s="92"/>
      <c r="H109" s="92"/>
      <c r="S109" s="12">
        <f t="shared" si="198"/>
        <v>0</v>
      </c>
      <c r="T109" s="13" t="str">
        <f t="shared" si="199"/>
        <v/>
      </c>
      <c r="U109" s="2" t="str">
        <f t="shared" si="200"/>
        <v/>
      </c>
      <c r="V109" s="2" t="str">
        <f t="shared" si="201"/>
        <v/>
      </c>
      <c r="W109" s="2"/>
      <c r="X109" s="2"/>
      <c r="Y109" s="2"/>
      <c r="Z109" s="2"/>
      <c r="AD109" s="108"/>
      <c r="AE109" s="108"/>
      <c r="AF109" s="108"/>
      <c r="AG109" s="108"/>
      <c r="AH109" s="108"/>
      <c r="AI109" s="108"/>
      <c r="AJ109" s="108"/>
      <c r="AU109" s="12">
        <f t="shared" si="170"/>
        <v>0</v>
      </c>
      <c r="AV109" s="13" t="str">
        <f t="shared" si="171"/>
        <v/>
      </c>
      <c r="AW109" s="2" t="str">
        <f t="shared" si="172"/>
        <v/>
      </c>
      <c r="AX109" s="2" t="str">
        <f t="shared" si="173"/>
        <v/>
      </c>
      <c r="AY109" s="2"/>
      <c r="AZ109" s="2"/>
      <c r="BA109" s="2"/>
      <c r="BB109" s="2"/>
      <c r="BF109" s="92"/>
      <c r="BG109" s="92"/>
      <c r="BH109" s="92"/>
      <c r="BI109" s="92"/>
      <c r="BJ109" s="92"/>
      <c r="BK109" s="92"/>
      <c r="BL109" s="92"/>
      <c r="BW109" s="12">
        <f t="shared" si="202"/>
        <v>0</v>
      </c>
      <c r="BX109" s="13" t="str">
        <f t="shared" si="203"/>
        <v/>
      </c>
      <c r="BY109" s="2" t="str">
        <f t="shared" si="204"/>
        <v/>
      </c>
      <c r="BZ109" s="2" t="str">
        <f t="shared" si="205"/>
        <v/>
      </c>
      <c r="CA109" s="2"/>
      <c r="CB109" s="2"/>
      <c r="CC109" s="2"/>
      <c r="CD109" s="2"/>
      <c r="CH109" s="92"/>
      <c r="CI109" s="92"/>
      <c r="CJ109" s="92"/>
      <c r="CK109" s="92"/>
      <c r="CL109" s="92"/>
      <c r="CM109" s="92"/>
      <c r="CN109" s="92"/>
      <c r="CY109" s="12">
        <f t="shared" si="206"/>
        <v>0</v>
      </c>
      <c r="CZ109" s="13" t="str">
        <f t="shared" si="207"/>
        <v/>
      </c>
      <c r="DA109" s="2" t="str">
        <f t="shared" si="208"/>
        <v/>
      </c>
      <c r="DB109" s="2" t="str">
        <f t="shared" si="209"/>
        <v/>
      </c>
      <c r="DC109" s="2"/>
      <c r="DD109" s="2"/>
      <c r="DE109" s="2"/>
      <c r="DF109" s="2"/>
      <c r="DJ109" s="92"/>
      <c r="DK109" s="92"/>
      <c r="DL109" s="92"/>
      <c r="DM109" s="92"/>
      <c r="DN109" s="92"/>
      <c r="DO109" s="92"/>
      <c r="DP109" s="92"/>
      <c r="EA109" s="12">
        <f t="shared" si="210"/>
        <v>0</v>
      </c>
      <c r="EB109" s="13" t="str">
        <f t="shared" si="211"/>
        <v/>
      </c>
      <c r="EC109" s="2" t="str">
        <f t="shared" si="212"/>
        <v/>
      </c>
      <c r="ED109" s="2" t="str">
        <f t="shared" si="213"/>
        <v/>
      </c>
      <c r="EE109" s="2"/>
      <c r="EF109" s="2"/>
      <c r="EG109" s="2"/>
      <c r="EH109" s="2"/>
      <c r="EL109" s="92"/>
      <c r="EM109" s="92"/>
      <c r="EN109" s="92"/>
      <c r="EO109" s="92"/>
      <c r="EP109" s="92"/>
      <c r="EQ109" s="92"/>
      <c r="ER109" s="92"/>
      <c r="FC109" s="12">
        <f t="shared" si="214"/>
        <v>0</v>
      </c>
      <c r="FD109" s="13" t="str">
        <f t="shared" si="215"/>
        <v/>
      </c>
      <c r="FE109" s="2" t="str">
        <f t="shared" si="216"/>
        <v/>
      </c>
      <c r="FF109" s="2" t="str">
        <f t="shared" si="217"/>
        <v/>
      </c>
      <c r="FG109" s="2"/>
      <c r="FH109" s="2"/>
      <c r="FI109" s="2"/>
      <c r="FJ109" s="2"/>
      <c r="FN109" s="92"/>
      <c r="FO109" s="92"/>
      <c r="FP109" s="92"/>
      <c r="FQ109" s="92"/>
      <c r="FR109" s="92"/>
      <c r="FS109" s="92"/>
      <c r="FT109" s="92"/>
      <c r="GE109" s="12">
        <f t="shared" si="218"/>
        <v>0</v>
      </c>
      <c r="GF109" s="13" t="str">
        <f t="shared" si="219"/>
        <v/>
      </c>
      <c r="GG109" s="2" t="str">
        <f t="shared" si="220"/>
        <v/>
      </c>
      <c r="GH109" s="2" t="str">
        <f t="shared" si="221"/>
        <v/>
      </c>
      <c r="GI109" s="2"/>
      <c r="GJ109" s="2"/>
      <c r="GK109" s="2"/>
      <c r="GL109" s="2"/>
      <c r="GP109" s="92"/>
      <c r="GQ109" s="92"/>
      <c r="GR109" s="92"/>
      <c r="GS109" s="92"/>
      <c r="GT109" s="92"/>
      <c r="GU109" s="92"/>
      <c r="GV109" s="92"/>
      <c r="HG109" s="12">
        <f t="shared" si="222"/>
        <v>0</v>
      </c>
      <c r="HH109" s="13" t="str">
        <f t="shared" si="223"/>
        <v/>
      </c>
      <c r="HI109" s="2" t="str">
        <f t="shared" si="224"/>
        <v/>
      </c>
      <c r="HJ109" s="2" t="str">
        <f t="shared" si="225"/>
        <v/>
      </c>
      <c r="HK109" s="2"/>
      <c r="HL109" s="2"/>
      <c r="HM109" s="2"/>
      <c r="HN109" s="2"/>
    </row>
    <row r="110" spans="2:222" x14ac:dyDescent="0.25">
      <c r="B110" s="92"/>
      <c r="C110" s="92"/>
      <c r="D110" s="92"/>
      <c r="E110" s="92"/>
      <c r="F110" s="92"/>
      <c r="G110" s="92"/>
      <c r="H110" s="92"/>
      <c r="S110" s="12">
        <f t="shared" si="198"/>
        <v>0</v>
      </c>
      <c r="T110" s="13" t="str">
        <f t="shared" si="199"/>
        <v/>
      </c>
      <c r="U110" s="2" t="str">
        <f t="shared" si="200"/>
        <v/>
      </c>
      <c r="V110" s="2" t="str">
        <f t="shared" si="201"/>
        <v/>
      </c>
      <c r="W110" s="2"/>
      <c r="X110" s="2"/>
      <c r="Y110" s="2"/>
      <c r="Z110" s="2"/>
      <c r="AD110" s="108"/>
      <c r="AE110" s="108"/>
      <c r="AF110" s="108"/>
      <c r="AG110" s="108"/>
      <c r="AH110" s="108"/>
      <c r="AI110" s="108"/>
      <c r="AJ110" s="108"/>
      <c r="AU110" s="12">
        <f t="shared" si="170"/>
        <v>0</v>
      </c>
      <c r="AV110" s="13" t="str">
        <f t="shared" si="171"/>
        <v/>
      </c>
      <c r="AW110" s="2" t="str">
        <f t="shared" si="172"/>
        <v/>
      </c>
      <c r="AX110" s="2" t="str">
        <f t="shared" si="173"/>
        <v/>
      </c>
      <c r="AY110" s="2"/>
      <c r="AZ110" s="2"/>
      <c r="BA110" s="2"/>
      <c r="BB110" s="2"/>
      <c r="BF110" s="92"/>
      <c r="BG110" s="92"/>
      <c r="BH110" s="92"/>
      <c r="BI110" s="92"/>
      <c r="BJ110" s="92"/>
      <c r="BK110" s="92"/>
      <c r="BL110" s="92"/>
      <c r="BW110" s="12">
        <f t="shared" si="202"/>
        <v>0</v>
      </c>
      <c r="BX110" s="13" t="str">
        <f t="shared" si="203"/>
        <v/>
      </c>
      <c r="BY110" s="2" t="str">
        <f t="shared" si="204"/>
        <v/>
      </c>
      <c r="BZ110" s="2" t="str">
        <f t="shared" si="205"/>
        <v/>
      </c>
      <c r="CA110" s="2"/>
      <c r="CB110" s="2"/>
      <c r="CC110" s="2"/>
      <c r="CD110" s="2"/>
      <c r="CH110" s="92"/>
      <c r="CI110" s="92"/>
      <c r="CJ110" s="92"/>
      <c r="CK110" s="92"/>
      <c r="CL110" s="92"/>
      <c r="CM110" s="92"/>
      <c r="CN110" s="92"/>
      <c r="CY110" s="12">
        <f t="shared" si="206"/>
        <v>0</v>
      </c>
      <c r="CZ110" s="13" t="str">
        <f t="shared" si="207"/>
        <v/>
      </c>
      <c r="DA110" s="2" t="str">
        <f t="shared" si="208"/>
        <v/>
      </c>
      <c r="DB110" s="2" t="str">
        <f t="shared" si="209"/>
        <v/>
      </c>
      <c r="DC110" s="2"/>
      <c r="DD110" s="2"/>
      <c r="DE110" s="2"/>
      <c r="DF110" s="2"/>
      <c r="DJ110" s="92"/>
      <c r="DK110" s="92"/>
      <c r="DL110" s="92"/>
      <c r="DM110" s="92"/>
      <c r="DN110" s="92"/>
      <c r="DO110" s="92"/>
      <c r="DP110" s="92"/>
      <c r="EA110" s="12">
        <f t="shared" si="210"/>
        <v>0</v>
      </c>
      <c r="EB110" s="13" t="str">
        <f t="shared" si="211"/>
        <v/>
      </c>
      <c r="EC110" s="2" t="str">
        <f t="shared" si="212"/>
        <v/>
      </c>
      <c r="ED110" s="2" t="str">
        <f t="shared" si="213"/>
        <v/>
      </c>
      <c r="EE110" s="2"/>
      <c r="EF110" s="2"/>
      <c r="EG110" s="2"/>
      <c r="EH110" s="2"/>
      <c r="EL110" s="92"/>
      <c r="EM110" s="92"/>
      <c r="EN110" s="92"/>
      <c r="EO110" s="92"/>
      <c r="EP110" s="92"/>
      <c r="EQ110" s="92"/>
      <c r="ER110" s="92"/>
      <c r="FC110" s="12">
        <f t="shared" si="214"/>
        <v>0</v>
      </c>
      <c r="FD110" s="13" t="str">
        <f t="shared" si="215"/>
        <v/>
      </c>
      <c r="FE110" s="2" t="str">
        <f t="shared" si="216"/>
        <v/>
      </c>
      <c r="FF110" s="2" t="str">
        <f t="shared" si="217"/>
        <v/>
      </c>
      <c r="FG110" s="2"/>
      <c r="FH110" s="2"/>
      <c r="FI110" s="2"/>
      <c r="FJ110" s="2"/>
      <c r="FN110" s="92"/>
      <c r="FO110" s="92"/>
      <c r="FP110" s="92"/>
      <c r="FQ110" s="92"/>
      <c r="FR110" s="92"/>
      <c r="FS110" s="92"/>
      <c r="FT110" s="92"/>
      <c r="GE110" s="12">
        <f t="shared" si="218"/>
        <v>0</v>
      </c>
      <c r="GF110" s="13" t="str">
        <f t="shared" si="219"/>
        <v/>
      </c>
      <c r="GG110" s="2" t="str">
        <f t="shared" si="220"/>
        <v/>
      </c>
      <c r="GH110" s="2" t="str">
        <f t="shared" si="221"/>
        <v/>
      </c>
      <c r="GI110" s="2"/>
      <c r="GJ110" s="2"/>
      <c r="GK110" s="2"/>
      <c r="GL110" s="2"/>
      <c r="GP110" s="92"/>
      <c r="GQ110" s="92"/>
      <c r="GR110" s="92"/>
      <c r="GS110" s="92"/>
      <c r="GT110" s="92"/>
      <c r="GU110" s="92"/>
      <c r="GV110" s="92"/>
      <c r="HG110" s="12">
        <f t="shared" si="222"/>
        <v>0</v>
      </c>
      <c r="HH110" s="13" t="str">
        <f t="shared" si="223"/>
        <v/>
      </c>
      <c r="HI110" s="2" t="str">
        <f t="shared" si="224"/>
        <v/>
      </c>
      <c r="HJ110" s="2" t="str">
        <f t="shared" si="225"/>
        <v/>
      </c>
      <c r="HK110" s="2"/>
      <c r="HL110" s="2"/>
      <c r="HM110" s="2"/>
      <c r="HN110" s="2"/>
    </row>
    <row r="111" spans="2:222" x14ac:dyDescent="0.25">
      <c r="B111" s="92"/>
      <c r="C111" s="92"/>
      <c r="D111" s="92"/>
      <c r="E111" s="92"/>
      <c r="F111" s="92"/>
      <c r="G111" s="92"/>
      <c r="H111" s="92"/>
      <c r="S111" s="12">
        <f t="shared" si="198"/>
        <v>0</v>
      </c>
      <c r="T111" s="13" t="str">
        <f t="shared" si="199"/>
        <v/>
      </c>
      <c r="U111" s="2" t="str">
        <f t="shared" si="200"/>
        <v/>
      </c>
      <c r="V111" s="2" t="str">
        <f t="shared" si="201"/>
        <v/>
      </c>
      <c r="W111" s="2"/>
      <c r="X111" s="2"/>
      <c r="Y111" s="2"/>
      <c r="Z111" s="2"/>
      <c r="AD111" s="108"/>
      <c r="AE111" s="108"/>
      <c r="AF111" s="108"/>
      <c r="AG111" s="108"/>
      <c r="AH111" s="108"/>
      <c r="AI111" s="108"/>
      <c r="AJ111" s="108"/>
      <c r="AU111" s="12">
        <f t="shared" si="170"/>
        <v>0</v>
      </c>
      <c r="AV111" s="13" t="str">
        <f t="shared" si="171"/>
        <v/>
      </c>
      <c r="AW111" s="2" t="str">
        <f t="shared" si="172"/>
        <v/>
      </c>
      <c r="AX111" s="2" t="str">
        <f t="shared" si="173"/>
        <v/>
      </c>
      <c r="AY111" s="2"/>
      <c r="AZ111" s="2"/>
      <c r="BA111" s="2"/>
      <c r="BB111" s="2"/>
      <c r="BF111" s="92"/>
      <c r="BG111" s="92"/>
      <c r="BH111" s="92"/>
      <c r="BI111" s="92"/>
      <c r="BJ111" s="92"/>
      <c r="BK111" s="92"/>
      <c r="BL111" s="92"/>
      <c r="BW111" s="12">
        <f t="shared" si="202"/>
        <v>0</v>
      </c>
      <c r="BX111" s="13" t="str">
        <f t="shared" si="203"/>
        <v/>
      </c>
      <c r="BY111" s="2" t="str">
        <f t="shared" si="204"/>
        <v/>
      </c>
      <c r="BZ111" s="2" t="str">
        <f t="shared" si="205"/>
        <v/>
      </c>
      <c r="CA111" s="2"/>
      <c r="CB111" s="2"/>
      <c r="CC111" s="2"/>
      <c r="CD111" s="2"/>
      <c r="CH111" s="92"/>
      <c r="CI111" s="92"/>
      <c r="CJ111" s="92"/>
      <c r="CK111" s="92"/>
      <c r="CL111" s="92"/>
      <c r="CM111" s="92"/>
      <c r="CN111" s="92"/>
      <c r="CY111" s="12">
        <f t="shared" si="206"/>
        <v>0</v>
      </c>
      <c r="CZ111" s="13" t="str">
        <f t="shared" si="207"/>
        <v/>
      </c>
      <c r="DA111" s="2" t="str">
        <f t="shared" si="208"/>
        <v/>
      </c>
      <c r="DB111" s="2" t="str">
        <f t="shared" si="209"/>
        <v/>
      </c>
      <c r="DC111" s="2"/>
      <c r="DD111" s="2"/>
      <c r="DE111" s="2"/>
      <c r="DF111" s="2"/>
      <c r="DJ111" s="92"/>
      <c r="DK111" s="92"/>
      <c r="DL111" s="92"/>
      <c r="DM111" s="92"/>
      <c r="DN111" s="92"/>
      <c r="DO111" s="92"/>
      <c r="DP111" s="92"/>
      <c r="EA111" s="12">
        <f t="shared" si="210"/>
        <v>0</v>
      </c>
      <c r="EB111" s="13" t="str">
        <f t="shared" si="211"/>
        <v/>
      </c>
      <c r="EC111" s="2" t="str">
        <f t="shared" si="212"/>
        <v/>
      </c>
      <c r="ED111" s="2" t="str">
        <f t="shared" si="213"/>
        <v/>
      </c>
      <c r="EE111" s="2"/>
      <c r="EF111" s="2"/>
      <c r="EG111" s="2"/>
      <c r="EH111" s="2"/>
      <c r="EL111" s="92"/>
      <c r="EM111" s="92"/>
      <c r="EN111" s="92"/>
      <c r="EO111" s="92"/>
      <c r="EP111" s="92"/>
      <c r="EQ111" s="92"/>
      <c r="ER111" s="92"/>
      <c r="FC111" s="12">
        <f t="shared" si="214"/>
        <v>0</v>
      </c>
      <c r="FD111" s="13" t="str">
        <f t="shared" si="215"/>
        <v/>
      </c>
      <c r="FE111" s="2" t="str">
        <f t="shared" si="216"/>
        <v/>
      </c>
      <c r="FF111" s="2" t="str">
        <f t="shared" si="217"/>
        <v/>
      </c>
      <c r="FG111" s="2"/>
      <c r="FH111" s="2"/>
      <c r="FI111" s="2"/>
      <c r="FJ111" s="2"/>
      <c r="FN111" s="92"/>
      <c r="FO111" s="92"/>
      <c r="FP111" s="92"/>
      <c r="FQ111" s="92"/>
      <c r="FR111" s="92"/>
      <c r="FS111" s="92"/>
      <c r="FT111" s="92"/>
      <c r="GE111" s="12">
        <f t="shared" si="218"/>
        <v>0</v>
      </c>
      <c r="GF111" s="13" t="str">
        <f t="shared" si="219"/>
        <v/>
      </c>
      <c r="GG111" s="2" t="str">
        <f t="shared" si="220"/>
        <v/>
      </c>
      <c r="GH111" s="2" t="str">
        <f t="shared" si="221"/>
        <v/>
      </c>
      <c r="GI111" s="2"/>
      <c r="GJ111" s="2"/>
      <c r="GK111" s="2"/>
      <c r="GL111" s="2"/>
      <c r="GP111" s="92"/>
      <c r="GQ111" s="92"/>
      <c r="GR111" s="92"/>
      <c r="GS111" s="92"/>
      <c r="GT111" s="92"/>
      <c r="GU111" s="92"/>
      <c r="GV111" s="92"/>
      <c r="HG111" s="12">
        <f t="shared" si="222"/>
        <v>0</v>
      </c>
      <c r="HH111" s="13" t="str">
        <f t="shared" si="223"/>
        <v/>
      </c>
      <c r="HI111" s="2" t="str">
        <f t="shared" si="224"/>
        <v/>
      </c>
      <c r="HJ111" s="2" t="str">
        <f t="shared" si="225"/>
        <v/>
      </c>
      <c r="HK111" s="2"/>
      <c r="HL111" s="2"/>
      <c r="HM111" s="2"/>
      <c r="HN111" s="2"/>
    </row>
    <row r="112" spans="2:222" x14ac:dyDescent="0.25">
      <c r="B112" s="92"/>
      <c r="C112" s="92"/>
      <c r="D112" s="92"/>
      <c r="E112" s="92"/>
      <c r="F112" s="92"/>
      <c r="G112" s="92"/>
      <c r="H112" s="92"/>
      <c r="S112" s="12">
        <f t="shared" si="198"/>
        <v>0</v>
      </c>
      <c r="T112" s="13" t="str">
        <f t="shared" si="199"/>
        <v/>
      </c>
      <c r="U112" s="2" t="str">
        <f t="shared" si="200"/>
        <v/>
      </c>
      <c r="V112" s="2" t="str">
        <f t="shared" si="201"/>
        <v/>
      </c>
      <c r="W112" s="2"/>
      <c r="X112" s="2"/>
      <c r="Y112" s="2"/>
      <c r="Z112" s="2"/>
      <c r="AD112" s="108"/>
      <c r="AE112" s="108"/>
      <c r="AF112" s="108"/>
      <c r="AG112" s="108"/>
      <c r="AH112" s="108"/>
      <c r="AI112" s="108"/>
      <c r="AJ112" s="108"/>
      <c r="AU112" s="12">
        <f t="shared" si="170"/>
        <v>0</v>
      </c>
      <c r="AV112" s="13" t="str">
        <f t="shared" si="171"/>
        <v/>
      </c>
      <c r="AW112" s="2" t="str">
        <f t="shared" si="172"/>
        <v/>
      </c>
      <c r="AX112" s="2" t="str">
        <f t="shared" si="173"/>
        <v/>
      </c>
      <c r="AY112" s="2"/>
      <c r="AZ112" s="2"/>
      <c r="BA112" s="2"/>
      <c r="BB112" s="2"/>
      <c r="BF112" s="92"/>
      <c r="BG112" s="92"/>
      <c r="BH112" s="92"/>
      <c r="BI112" s="92"/>
      <c r="BJ112" s="92"/>
      <c r="BK112" s="92"/>
      <c r="BL112" s="92"/>
      <c r="BW112" s="12">
        <f t="shared" si="202"/>
        <v>0</v>
      </c>
      <c r="BX112" s="13" t="str">
        <f t="shared" si="203"/>
        <v/>
      </c>
      <c r="BY112" s="2" t="str">
        <f t="shared" si="204"/>
        <v/>
      </c>
      <c r="BZ112" s="2" t="str">
        <f t="shared" si="205"/>
        <v/>
      </c>
      <c r="CA112" s="2"/>
      <c r="CB112" s="2"/>
      <c r="CC112" s="2"/>
      <c r="CD112" s="2"/>
      <c r="CH112" s="92"/>
      <c r="CI112" s="92"/>
      <c r="CJ112" s="92"/>
      <c r="CK112" s="92"/>
      <c r="CL112" s="92"/>
      <c r="CM112" s="92"/>
      <c r="CN112" s="92"/>
      <c r="CY112" s="12">
        <f t="shared" si="206"/>
        <v>0</v>
      </c>
      <c r="CZ112" s="13" t="str">
        <f t="shared" si="207"/>
        <v/>
      </c>
      <c r="DA112" s="2" t="str">
        <f t="shared" si="208"/>
        <v/>
      </c>
      <c r="DB112" s="2" t="str">
        <f t="shared" si="209"/>
        <v/>
      </c>
      <c r="DC112" s="2"/>
      <c r="DD112" s="2"/>
      <c r="DE112" s="2"/>
      <c r="DF112" s="2"/>
      <c r="DJ112" s="92"/>
      <c r="DK112" s="92"/>
      <c r="DL112" s="92"/>
      <c r="DM112" s="92"/>
      <c r="DN112" s="92"/>
      <c r="DO112" s="92"/>
      <c r="DP112" s="92"/>
      <c r="EA112" s="12">
        <f t="shared" si="210"/>
        <v>0</v>
      </c>
      <c r="EB112" s="13" t="str">
        <f t="shared" si="211"/>
        <v/>
      </c>
      <c r="EC112" s="2" t="str">
        <f t="shared" si="212"/>
        <v/>
      </c>
      <c r="ED112" s="2" t="str">
        <f t="shared" si="213"/>
        <v/>
      </c>
      <c r="EE112" s="2"/>
      <c r="EF112" s="2"/>
      <c r="EG112" s="2"/>
      <c r="EH112" s="2"/>
      <c r="EL112" s="92"/>
      <c r="EM112" s="92"/>
      <c r="EN112" s="92"/>
      <c r="EO112" s="92"/>
      <c r="EP112" s="92"/>
      <c r="EQ112" s="92"/>
      <c r="ER112" s="92"/>
      <c r="FC112" s="12">
        <f t="shared" si="214"/>
        <v>0</v>
      </c>
      <c r="FD112" s="13" t="str">
        <f t="shared" si="215"/>
        <v/>
      </c>
      <c r="FE112" s="2" t="str">
        <f t="shared" si="216"/>
        <v/>
      </c>
      <c r="FF112" s="2" t="str">
        <f t="shared" si="217"/>
        <v/>
      </c>
      <c r="FG112" s="2"/>
      <c r="FH112" s="2"/>
      <c r="FI112" s="2"/>
      <c r="FJ112" s="2"/>
      <c r="FN112" s="92"/>
      <c r="FO112" s="92"/>
      <c r="FP112" s="92"/>
      <c r="FQ112" s="92"/>
      <c r="FR112" s="92"/>
      <c r="FS112" s="92"/>
      <c r="FT112" s="92"/>
      <c r="GE112" s="12">
        <f t="shared" si="218"/>
        <v>0</v>
      </c>
      <c r="GF112" s="13" t="str">
        <f t="shared" si="219"/>
        <v/>
      </c>
      <c r="GG112" s="2" t="str">
        <f t="shared" si="220"/>
        <v/>
      </c>
      <c r="GH112" s="2" t="str">
        <f t="shared" si="221"/>
        <v/>
      </c>
      <c r="GI112" s="2"/>
      <c r="GJ112" s="2"/>
      <c r="GK112" s="2"/>
      <c r="GL112" s="2"/>
      <c r="GP112" s="92"/>
      <c r="GQ112" s="92"/>
      <c r="GR112" s="92"/>
      <c r="GS112" s="92"/>
      <c r="GT112" s="92"/>
      <c r="GU112" s="92"/>
      <c r="GV112" s="92"/>
      <c r="HG112" s="12">
        <f t="shared" si="222"/>
        <v>0</v>
      </c>
      <c r="HH112" s="13" t="str">
        <f t="shared" si="223"/>
        <v/>
      </c>
      <c r="HI112" s="2" t="str">
        <f t="shared" si="224"/>
        <v/>
      </c>
      <c r="HJ112" s="2" t="str">
        <f t="shared" si="225"/>
        <v/>
      </c>
      <c r="HK112" s="2"/>
      <c r="HL112" s="2"/>
      <c r="HM112" s="2"/>
      <c r="HN112" s="2"/>
    </row>
    <row r="113" spans="2:222" x14ac:dyDescent="0.25">
      <c r="B113" s="92"/>
      <c r="C113" s="92"/>
      <c r="D113" s="92"/>
      <c r="E113" s="92"/>
      <c r="F113" s="92"/>
      <c r="G113" s="92"/>
      <c r="H113" s="92"/>
      <c r="S113" s="12">
        <f t="shared" si="198"/>
        <v>0</v>
      </c>
      <c r="T113" s="13" t="str">
        <f t="shared" si="199"/>
        <v/>
      </c>
      <c r="U113" s="2" t="str">
        <f t="shared" si="200"/>
        <v/>
      </c>
      <c r="V113" s="2" t="str">
        <f t="shared" si="201"/>
        <v/>
      </c>
      <c r="W113" s="2"/>
      <c r="X113" s="2"/>
      <c r="Y113" s="2"/>
      <c r="Z113" s="2"/>
      <c r="AD113" s="108"/>
      <c r="AE113" s="108"/>
      <c r="AF113" s="108"/>
      <c r="AG113" s="108"/>
      <c r="AH113" s="108"/>
      <c r="AI113" s="108"/>
      <c r="AJ113" s="108"/>
      <c r="AU113" s="12">
        <f t="shared" si="170"/>
        <v>0</v>
      </c>
      <c r="AV113" s="13" t="str">
        <f t="shared" si="171"/>
        <v/>
      </c>
      <c r="AW113" s="2" t="str">
        <f t="shared" si="172"/>
        <v/>
      </c>
      <c r="AX113" s="2" t="str">
        <f t="shared" si="173"/>
        <v/>
      </c>
      <c r="AY113" s="2"/>
      <c r="AZ113" s="2"/>
      <c r="BA113" s="2"/>
      <c r="BB113" s="2"/>
      <c r="BF113" s="92"/>
      <c r="BG113" s="92"/>
      <c r="BH113" s="92"/>
      <c r="BI113" s="92"/>
      <c r="BJ113" s="92"/>
      <c r="BK113" s="92"/>
      <c r="BL113" s="92"/>
      <c r="BW113" s="12">
        <f t="shared" si="202"/>
        <v>0</v>
      </c>
      <c r="BX113" s="13" t="str">
        <f t="shared" si="203"/>
        <v/>
      </c>
      <c r="BY113" s="2" t="str">
        <f t="shared" si="204"/>
        <v/>
      </c>
      <c r="BZ113" s="2" t="str">
        <f t="shared" si="205"/>
        <v/>
      </c>
      <c r="CA113" s="2"/>
      <c r="CB113" s="2"/>
      <c r="CC113" s="2"/>
      <c r="CD113" s="2"/>
      <c r="CH113" s="92"/>
      <c r="CI113" s="92"/>
      <c r="CJ113" s="92"/>
      <c r="CK113" s="92"/>
      <c r="CL113" s="92"/>
      <c r="CM113" s="92"/>
      <c r="CN113" s="92"/>
      <c r="CY113" s="12">
        <f t="shared" si="206"/>
        <v>0</v>
      </c>
      <c r="CZ113" s="13" t="str">
        <f t="shared" si="207"/>
        <v/>
      </c>
      <c r="DA113" s="2" t="str">
        <f t="shared" si="208"/>
        <v/>
      </c>
      <c r="DB113" s="2" t="str">
        <f t="shared" si="209"/>
        <v/>
      </c>
      <c r="DC113" s="2"/>
      <c r="DD113" s="2"/>
      <c r="DE113" s="2"/>
      <c r="DF113" s="2"/>
      <c r="DJ113" s="92"/>
      <c r="DK113" s="92"/>
      <c r="DL113" s="92"/>
      <c r="DM113" s="92"/>
      <c r="DN113" s="92"/>
      <c r="DO113" s="92"/>
      <c r="DP113" s="92"/>
      <c r="EA113" s="12">
        <f t="shared" si="210"/>
        <v>0</v>
      </c>
      <c r="EB113" s="13" t="str">
        <f t="shared" si="211"/>
        <v/>
      </c>
      <c r="EC113" s="2" t="str">
        <f t="shared" si="212"/>
        <v/>
      </c>
      <c r="ED113" s="2" t="str">
        <f t="shared" si="213"/>
        <v/>
      </c>
      <c r="EE113" s="2"/>
      <c r="EF113" s="2"/>
      <c r="EG113" s="2"/>
      <c r="EH113" s="2"/>
      <c r="EL113" s="92"/>
      <c r="EM113" s="92"/>
      <c r="EN113" s="92"/>
      <c r="EO113" s="92"/>
      <c r="EP113" s="92"/>
      <c r="EQ113" s="92"/>
      <c r="ER113" s="92"/>
      <c r="FC113" s="12">
        <f t="shared" si="214"/>
        <v>0</v>
      </c>
      <c r="FD113" s="13" t="str">
        <f t="shared" si="215"/>
        <v/>
      </c>
      <c r="FE113" s="2" t="str">
        <f t="shared" si="216"/>
        <v/>
      </c>
      <c r="FF113" s="2" t="str">
        <f t="shared" si="217"/>
        <v/>
      </c>
      <c r="FG113" s="2"/>
      <c r="FH113" s="2"/>
      <c r="FI113" s="2"/>
      <c r="FJ113" s="2"/>
      <c r="FN113" s="92"/>
      <c r="FO113" s="92"/>
      <c r="FP113" s="92"/>
      <c r="FQ113" s="92"/>
      <c r="FR113" s="92"/>
      <c r="FS113" s="92"/>
      <c r="FT113" s="92"/>
      <c r="GE113" s="12">
        <f t="shared" si="218"/>
        <v>0</v>
      </c>
      <c r="GF113" s="13" t="str">
        <f t="shared" si="219"/>
        <v/>
      </c>
      <c r="GG113" s="2" t="str">
        <f t="shared" si="220"/>
        <v/>
      </c>
      <c r="GH113" s="2" t="str">
        <f t="shared" si="221"/>
        <v/>
      </c>
      <c r="GI113" s="2"/>
      <c r="GJ113" s="2"/>
      <c r="GK113" s="2"/>
      <c r="GL113" s="2"/>
      <c r="GP113" s="92"/>
      <c r="GQ113" s="92"/>
      <c r="GR113" s="92"/>
      <c r="GS113" s="92"/>
      <c r="GT113" s="92"/>
      <c r="GU113" s="92"/>
      <c r="GV113" s="92"/>
      <c r="HG113" s="12">
        <f t="shared" si="222"/>
        <v>0</v>
      </c>
      <c r="HH113" s="13" t="str">
        <f t="shared" si="223"/>
        <v/>
      </c>
      <c r="HI113" s="2" t="str">
        <f t="shared" si="224"/>
        <v/>
      </c>
      <c r="HJ113" s="2" t="str">
        <f t="shared" si="225"/>
        <v/>
      </c>
      <c r="HK113" s="2"/>
      <c r="HL113" s="2"/>
      <c r="HM113" s="2"/>
      <c r="HN113" s="2"/>
    </row>
    <row r="114" spans="2:222" x14ac:dyDescent="0.25">
      <c r="B114" s="92"/>
      <c r="C114" s="92"/>
      <c r="D114" s="92"/>
      <c r="E114" s="92"/>
      <c r="F114" s="92"/>
      <c r="G114" s="92"/>
      <c r="H114" s="92"/>
      <c r="S114" s="12">
        <f t="shared" si="198"/>
        <v>0</v>
      </c>
      <c r="T114" s="13" t="str">
        <f t="shared" si="199"/>
        <v/>
      </c>
      <c r="U114" s="2" t="str">
        <f t="shared" si="200"/>
        <v/>
      </c>
      <c r="V114" s="2" t="str">
        <f t="shared" si="201"/>
        <v/>
      </c>
      <c r="W114" s="2"/>
      <c r="X114" s="2"/>
      <c r="Y114" s="2"/>
      <c r="Z114" s="2"/>
      <c r="AD114" s="108"/>
      <c r="AE114" s="108"/>
      <c r="AF114" s="108"/>
      <c r="AG114" s="108"/>
      <c r="AH114" s="108"/>
      <c r="AI114" s="108"/>
      <c r="AJ114" s="108"/>
      <c r="AU114" s="12">
        <f t="shared" si="170"/>
        <v>0</v>
      </c>
      <c r="AV114" s="13" t="str">
        <f t="shared" si="171"/>
        <v/>
      </c>
      <c r="AW114" s="2" t="str">
        <f t="shared" si="172"/>
        <v/>
      </c>
      <c r="AX114" s="2" t="str">
        <f t="shared" si="173"/>
        <v/>
      </c>
      <c r="AY114" s="2"/>
      <c r="AZ114" s="2"/>
      <c r="BA114" s="2"/>
      <c r="BB114" s="2"/>
      <c r="BF114" s="92"/>
      <c r="BG114" s="92"/>
      <c r="BH114" s="92"/>
      <c r="BI114" s="92"/>
      <c r="BJ114" s="92"/>
      <c r="BK114" s="92"/>
      <c r="BL114" s="92"/>
      <c r="BW114" s="12">
        <f t="shared" si="202"/>
        <v>0</v>
      </c>
      <c r="BX114" s="13" t="str">
        <f t="shared" si="203"/>
        <v/>
      </c>
      <c r="BY114" s="2" t="str">
        <f t="shared" si="204"/>
        <v/>
      </c>
      <c r="BZ114" s="2" t="str">
        <f t="shared" si="205"/>
        <v/>
      </c>
      <c r="CA114" s="2"/>
      <c r="CB114" s="2"/>
      <c r="CC114" s="2"/>
      <c r="CD114" s="2"/>
      <c r="CH114" s="92"/>
      <c r="CI114" s="92"/>
      <c r="CJ114" s="92"/>
      <c r="CK114" s="92"/>
      <c r="CL114" s="92"/>
      <c r="CM114" s="92"/>
      <c r="CN114" s="92"/>
      <c r="CY114" s="12">
        <f t="shared" si="206"/>
        <v>0</v>
      </c>
      <c r="CZ114" s="13" t="str">
        <f t="shared" si="207"/>
        <v/>
      </c>
      <c r="DA114" s="2" t="str">
        <f t="shared" si="208"/>
        <v/>
      </c>
      <c r="DB114" s="2" t="str">
        <f t="shared" si="209"/>
        <v/>
      </c>
      <c r="DC114" s="2"/>
      <c r="DD114" s="2"/>
      <c r="DE114" s="2"/>
      <c r="DF114" s="2"/>
      <c r="DJ114" s="92"/>
      <c r="DK114" s="92"/>
      <c r="DL114" s="92"/>
      <c r="DM114" s="92"/>
      <c r="DN114" s="92"/>
      <c r="DO114" s="92"/>
      <c r="DP114" s="92"/>
      <c r="EA114" s="12">
        <f t="shared" si="210"/>
        <v>0</v>
      </c>
      <c r="EB114" s="13" t="str">
        <f t="shared" si="211"/>
        <v/>
      </c>
      <c r="EC114" s="2" t="str">
        <f t="shared" si="212"/>
        <v/>
      </c>
      <c r="ED114" s="2" t="str">
        <f t="shared" si="213"/>
        <v/>
      </c>
      <c r="EE114" s="2"/>
      <c r="EF114" s="2"/>
      <c r="EG114" s="2"/>
      <c r="EH114" s="2"/>
      <c r="EL114" s="92"/>
      <c r="EM114" s="92"/>
      <c r="EN114" s="92"/>
      <c r="EO114" s="92"/>
      <c r="EP114" s="92"/>
      <c r="EQ114" s="92"/>
      <c r="ER114" s="92"/>
      <c r="FC114" s="12">
        <f t="shared" si="214"/>
        <v>0</v>
      </c>
      <c r="FD114" s="13" t="str">
        <f t="shared" si="215"/>
        <v/>
      </c>
      <c r="FE114" s="2" t="str">
        <f t="shared" si="216"/>
        <v/>
      </c>
      <c r="FF114" s="2" t="str">
        <f t="shared" si="217"/>
        <v/>
      </c>
      <c r="FG114" s="2"/>
      <c r="FH114" s="2"/>
      <c r="FI114" s="2"/>
      <c r="FJ114" s="2"/>
      <c r="FN114" s="92"/>
      <c r="FO114" s="92"/>
      <c r="FP114" s="92"/>
      <c r="FQ114" s="92"/>
      <c r="FR114" s="92"/>
      <c r="FS114" s="92"/>
      <c r="FT114" s="92"/>
      <c r="GE114" s="12">
        <f t="shared" si="218"/>
        <v>0</v>
      </c>
      <c r="GF114" s="13" t="str">
        <f t="shared" si="219"/>
        <v/>
      </c>
      <c r="GG114" s="2" t="str">
        <f t="shared" si="220"/>
        <v/>
      </c>
      <c r="GH114" s="2" t="str">
        <f t="shared" si="221"/>
        <v/>
      </c>
      <c r="GI114" s="2"/>
      <c r="GJ114" s="2"/>
      <c r="GK114" s="2"/>
      <c r="GL114" s="2"/>
      <c r="GP114" s="92"/>
      <c r="GQ114" s="92"/>
      <c r="GR114" s="92"/>
      <c r="GS114" s="92"/>
      <c r="GT114" s="92"/>
      <c r="GU114" s="92"/>
      <c r="GV114" s="92"/>
      <c r="HG114" s="12">
        <f t="shared" si="222"/>
        <v>0</v>
      </c>
      <c r="HH114" s="13" t="str">
        <f t="shared" si="223"/>
        <v/>
      </c>
      <c r="HI114" s="2" t="str">
        <f t="shared" si="224"/>
        <v/>
      </c>
      <c r="HJ114" s="2" t="str">
        <f t="shared" si="225"/>
        <v/>
      </c>
      <c r="HK114" s="2"/>
      <c r="HL114" s="2"/>
      <c r="HM114" s="2"/>
      <c r="HN114" s="2"/>
    </row>
    <row r="115" spans="2:222" x14ac:dyDescent="0.25">
      <c r="B115" s="92"/>
      <c r="C115" s="92"/>
      <c r="D115" s="92"/>
      <c r="E115" s="92"/>
      <c r="F115" s="92"/>
      <c r="G115" s="92"/>
      <c r="H115" s="92"/>
      <c r="S115" s="12">
        <f t="shared" si="198"/>
        <v>0</v>
      </c>
      <c r="T115" s="13" t="str">
        <f t="shared" si="199"/>
        <v/>
      </c>
      <c r="U115" s="2" t="str">
        <f t="shared" si="200"/>
        <v/>
      </c>
      <c r="V115" s="2" t="str">
        <f t="shared" si="201"/>
        <v/>
      </c>
      <c r="W115" s="2"/>
      <c r="X115" s="2"/>
      <c r="Y115" s="2"/>
      <c r="Z115" s="2"/>
      <c r="AD115" s="108"/>
      <c r="AE115" s="108"/>
      <c r="AF115" s="108"/>
      <c r="AG115" s="108"/>
      <c r="AH115" s="108"/>
      <c r="AI115" s="108"/>
      <c r="AJ115" s="108"/>
      <c r="AU115" s="12">
        <f t="shared" si="170"/>
        <v>0</v>
      </c>
      <c r="AV115" s="13" t="str">
        <f t="shared" si="171"/>
        <v/>
      </c>
      <c r="AW115" s="2" t="str">
        <f t="shared" si="172"/>
        <v/>
      </c>
      <c r="AX115" s="2" t="str">
        <f t="shared" si="173"/>
        <v/>
      </c>
      <c r="AY115" s="2"/>
      <c r="AZ115" s="2"/>
      <c r="BA115" s="2"/>
      <c r="BB115" s="2"/>
      <c r="BF115" s="92"/>
      <c r="BG115" s="92"/>
      <c r="BH115" s="92"/>
      <c r="BI115" s="92"/>
      <c r="BJ115" s="92"/>
      <c r="BK115" s="92"/>
      <c r="BL115" s="92"/>
      <c r="BW115" s="12">
        <f t="shared" si="202"/>
        <v>0</v>
      </c>
      <c r="BX115" s="13" t="str">
        <f t="shared" si="203"/>
        <v/>
      </c>
      <c r="BY115" s="2" t="str">
        <f t="shared" si="204"/>
        <v/>
      </c>
      <c r="BZ115" s="2" t="str">
        <f t="shared" si="205"/>
        <v/>
      </c>
      <c r="CA115" s="2"/>
      <c r="CB115" s="2"/>
      <c r="CC115" s="2"/>
      <c r="CD115" s="2"/>
      <c r="CH115" s="92"/>
      <c r="CI115" s="92"/>
      <c r="CJ115" s="92"/>
      <c r="CK115" s="92"/>
      <c r="CL115" s="92"/>
      <c r="CM115" s="92"/>
      <c r="CN115" s="92"/>
      <c r="CY115" s="12">
        <f t="shared" si="206"/>
        <v>0</v>
      </c>
      <c r="CZ115" s="13" t="str">
        <f t="shared" si="207"/>
        <v/>
      </c>
      <c r="DA115" s="2" t="str">
        <f t="shared" si="208"/>
        <v/>
      </c>
      <c r="DB115" s="2" t="str">
        <f t="shared" si="209"/>
        <v/>
      </c>
      <c r="DC115" s="2"/>
      <c r="DD115" s="2"/>
      <c r="DE115" s="2"/>
      <c r="DF115" s="2"/>
      <c r="DJ115" s="92"/>
      <c r="DK115" s="92"/>
      <c r="DL115" s="92"/>
      <c r="DM115" s="92"/>
      <c r="DN115" s="92"/>
      <c r="DO115" s="92"/>
      <c r="DP115" s="92"/>
      <c r="EA115" s="12">
        <f t="shared" si="210"/>
        <v>0</v>
      </c>
      <c r="EB115" s="13" t="str">
        <f t="shared" si="211"/>
        <v/>
      </c>
      <c r="EC115" s="2" t="str">
        <f t="shared" si="212"/>
        <v/>
      </c>
      <c r="ED115" s="2" t="str">
        <f t="shared" si="213"/>
        <v/>
      </c>
      <c r="EE115" s="2"/>
      <c r="EF115" s="2"/>
      <c r="EG115" s="2"/>
      <c r="EH115" s="2"/>
      <c r="EL115" s="92"/>
      <c r="EM115" s="92"/>
      <c r="EN115" s="92"/>
      <c r="EO115" s="92"/>
      <c r="EP115" s="92"/>
      <c r="EQ115" s="92"/>
      <c r="ER115" s="92"/>
      <c r="FC115" s="12">
        <f t="shared" si="214"/>
        <v>0</v>
      </c>
      <c r="FD115" s="13" t="str">
        <f t="shared" si="215"/>
        <v/>
      </c>
      <c r="FE115" s="2" t="str">
        <f t="shared" si="216"/>
        <v/>
      </c>
      <c r="FF115" s="2" t="str">
        <f t="shared" si="217"/>
        <v/>
      </c>
      <c r="FG115" s="2"/>
      <c r="FH115" s="2"/>
      <c r="FI115" s="2"/>
      <c r="FJ115" s="2"/>
      <c r="FN115" s="92"/>
      <c r="FO115" s="92"/>
      <c r="FP115" s="92"/>
      <c r="FQ115" s="92"/>
      <c r="FR115" s="92"/>
      <c r="FS115" s="92"/>
      <c r="FT115" s="92"/>
      <c r="GE115" s="12">
        <f t="shared" si="218"/>
        <v>0</v>
      </c>
      <c r="GF115" s="13" t="str">
        <f t="shared" si="219"/>
        <v/>
      </c>
      <c r="GG115" s="2" t="str">
        <f t="shared" si="220"/>
        <v/>
      </c>
      <c r="GH115" s="2" t="str">
        <f t="shared" si="221"/>
        <v/>
      </c>
      <c r="GI115" s="2"/>
      <c r="GJ115" s="2"/>
      <c r="GK115" s="2"/>
      <c r="GL115" s="2"/>
      <c r="GP115" s="92"/>
      <c r="GQ115" s="92"/>
      <c r="GR115" s="92"/>
      <c r="GS115" s="92"/>
      <c r="GT115" s="92"/>
      <c r="GU115" s="92"/>
      <c r="GV115" s="92"/>
      <c r="HG115" s="12">
        <f t="shared" si="222"/>
        <v>0</v>
      </c>
      <c r="HH115" s="13" t="str">
        <f t="shared" si="223"/>
        <v/>
      </c>
      <c r="HI115" s="2" t="str">
        <f t="shared" si="224"/>
        <v/>
      </c>
      <c r="HJ115" s="2" t="str">
        <f t="shared" si="225"/>
        <v/>
      </c>
      <c r="HK115" s="2"/>
      <c r="HL115" s="2"/>
      <c r="HM115" s="2"/>
      <c r="HN115" s="2"/>
    </row>
    <row r="116" spans="2:222" x14ac:dyDescent="0.25">
      <c r="B116" s="92"/>
      <c r="C116" s="92"/>
      <c r="D116" s="92"/>
      <c r="E116" s="92"/>
      <c r="F116" s="92"/>
      <c r="G116" s="92"/>
      <c r="H116" s="92"/>
      <c r="S116" s="12">
        <f>A56</f>
        <v>0</v>
      </c>
      <c r="T116" s="13" t="str">
        <f t="shared" si="199"/>
        <v/>
      </c>
      <c r="U116" s="2" t="str">
        <f t="shared" si="200"/>
        <v/>
      </c>
      <c r="V116" s="2" t="str">
        <f t="shared" si="201"/>
        <v/>
      </c>
      <c r="W116" s="2"/>
      <c r="X116" s="2"/>
      <c r="Y116" s="2"/>
      <c r="Z116" s="2"/>
      <c r="AD116" s="108"/>
      <c r="AE116" s="108"/>
      <c r="AF116" s="108"/>
      <c r="AG116" s="108"/>
      <c r="AH116" s="108"/>
      <c r="AI116" s="108"/>
      <c r="AJ116" s="108"/>
      <c r="AU116" s="12">
        <f t="shared" si="170"/>
        <v>0</v>
      </c>
      <c r="AV116" s="13" t="str">
        <f t="shared" si="171"/>
        <v/>
      </c>
      <c r="AW116" s="2" t="str">
        <f t="shared" si="172"/>
        <v/>
      </c>
      <c r="AX116" s="2" t="str">
        <f t="shared" si="173"/>
        <v/>
      </c>
      <c r="AY116" s="2"/>
      <c r="AZ116" s="2"/>
      <c r="BA116" s="2"/>
      <c r="BB116" s="2"/>
      <c r="BF116" s="92"/>
      <c r="BG116" s="92"/>
      <c r="BH116" s="92"/>
      <c r="BI116" s="92"/>
      <c r="BJ116" s="92"/>
      <c r="BK116" s="92"/>
      <c r="BL116" s="92"/>
      <c r="BW116" s="12">
        <f t="shared" si="202"/>
        <v>0</v>
      </c>
      <c r="BX116" s="13" t="str">
        <f t="shared" si="203"/>
        <v/>
      </c>
      <c r="BY116" s="2" t="str">
        <f t="shared" si="204"/>
        <v/>
      </c>
      <c r="BZ116" s="2" t="str">
        <f t="shared" si="205"/>
        <v/>
      </c>
      <c r="CA116" s="2"/>
      <c r="CB116" s="2"/>
      <c r="CC116" s="2"/>
      <c r="CD116" s="2"/>
      <c r="CH116" s="92"/>
      <c r="CI116" s="92"/>
      <c r="CJ116" s="92"/>
      <c r="CK116" s="92"/>
      <c r="CL116" s="92"/>
      <c r="CM116" s="92"/>
      <c r="CN116" s="92"/>
      <c r="CY116" s="12">
        <f t="shared" si="206"/>
        <v>0</v>
      </c>
      <c r="CZ116" s="13" t="str">
        <f t="shared" si="207"/>
        <v/>
      </c>
      <c r="DA116" s="2" t="str">
        <f t="shared" si="208"/>
        <v/>
      </c>
      <c r="DB116" s="2" t="str">
        <f t="shared" si="209"/>
        <v/>
      </c>
      <c r="DC116" s="2"/>
      <c r="DD116" s="2"/>
      <c r="DE116" s="2"/>
      <c r="DF116" s="2"/>
      <c r="DJ116" s="92"/>
      <c r="DK116" s="92"/>
      <c r="DL116" s="92"/>
      <c r="DM116" s="92"/>
      <c r="DN116" s="92"/>
      <c r="DO116" s="92"/>
      <c r="DP116" s="92"/>
      <c r="EA116" s="12">
        <f t="shared" si="210"/>
        <v>0</v>
      </c>
      <c r="EB116" s="13" t="str">
        <f t="shared" si="211"/>
        <v/>
      </c>
      <c r="EC116" s="2" t="str">
        <f t="shared" si="212"/>
        <v/>
      </c>
      <c r="ED116" s="2" t="str">
        <f t="shared" si="213"/>
        <v/>
      </c>
      <c r="EE116" s="2"/>
      <c r="EF116" s="2"/>
      <c r="EG116" s="2"/>
      <c r="EH116" s="2"/>
      <c r="EL116" s="92"/>
      <c r="EM116" s="92"/>
      <c r="EN116" s="92"/>
      <c r="EO116" s="92"/>
      <c r="EP116" s="92"/>
      <c r="EQ116" s="92"/>
      <c r="ER116" s="92"/>
      <c r="FC116" s="12">
        <f t="shared" si="214"/>
        <v>0</v>
      </c>
      <c r="FD116" s="13" t="str">
        <f t="shared" si="215"/>
        <v/>
      </c>
      <c r="FE116" s="2" t="str">
        <f t="shared" si="216"/>
        <v/>
      </c>
      <c r="FF116" s="2" t="str">
        <f t="shared" si="217"/>
        <v/>
      </c>
      <c r="FG116" s="2"/>
      <c r="FH116" s="2"/>
      <c r="FI116" s="2"/>
      <c r="FJ116" s="2"/>
      <c r="FN116" s="92"/>
      <c r="FO116" s="92"/>
      <c r="FP116" s="92"/>
      <c r="FQ116" s="92"/>
      <c r="FR116" s="92"/>
      <c r="FS116" s="92"/>
      <c r="FT116" s="92"/>
      <c r="GE116" s="12">
        <f t="shared" si="218"/>
        <v>0</v>
      </c>
      <c r="GF116" s="13" t="str">
        <f t="shared" si="219"/>
        <v/>
      </c>
      <c r="GG116" s="2" t="str">
        <f t="shared" si="220"/>
        <v/>
      </c>
      <c r="GH116" s="2" t="str">
        <f t="shared" si="221"/>
        <v/>
      </c>
      <c r="GI116" s="2"/>
      <c r="GJ116" s="2"/>
      <c r="GK116" s="2"/>
      <c r="GL116" s="2"/>
      <c r="GP116" s="92"/>
      <c r="GQ116" s="92"/>
      <c r="GR116" s="92"/>
      <c r="GS116" s="92"/>
      <c r="GT116" s="92"/>
      <c r="GU116" s="92"/>
      <c r="GV116" s="92"/>
      <c r="HG116" s="12">
        <f t="shared" si="222"/>
        <v>0</v>
      </c>
      <c r="HH116" s="13" t="str">
        <f t="shared" si="223"/>
        <v/>
      </c>
      <c r="HI116" s="2" t="str">
        <f t="shared" si="224"/>
        <v/>
      </c>
      <c r="HJ116" s="2" t="str">
        <f t="shared" si="225"/>
        <v/>
      </c>
      <c r="HK116" s="2"/>
      <c r="HL116" s="2"/>
      <c r="HM116" s="2"/>
      <c r="HN116" s="2"/>
    </row>
    <row r="117" spans="2:222" x14ac:dyDescent="0.25">
      <c r="B117" s="92"/>
      <c r="C117" s="92"/>
      <c r="D117" s="92"/>
      <c r="E117" s="92"/>
      <c r="F117" s="92"/>
      <c r="G117" s="92"/>
      <c r="H117" s="92"/>
      <c r="S117" s="12">
        <f t="shared" ref="S117:S130" si="226">A57</f>
        <v>0</v>
      </c>
      <c r="T117" s="13" t="str">
        <f t="shared" si="199"/>
        <v/>
      </c>
      <c r="U117" s="2" t="str">
        <f t="shared" si="200"/>
        <v/>
      </c>
      <c r="V117" s="2" t="str">
        <f t="shared" si="201"/>
        <v/>
      </c>
      <c r="W117" s="2"/>
      <c r="X117" s="2"/>
      <c r="Y117" s="2"/>
      <c r="Z117" s="2"/>
      <c r="AD117" s="108"/>
      <c r="AE117" s="108"/>
      <c r="AF117" s="108"/>
      <c r="AG117" s="108"/>
      <c r="AH117" s="108"/>
      <c r="AI117" s="108"/>
      <c r="AJ117" s="108"/>
      <c r="AU117" s="12">
        <f t="shared" si="170"/>
        <v>0</v>
      </c>
      <c r="AV117" s="13" t="str">
        <f t="shared" si="171"/>
        <v/>
      </c>
      <c r="AW117" s="2" t="str">
        <f t="shared" si="172"/>
        <v/>
      </c>
      <c r="AX117" s="2" t="str">
        <f t="shared" si="173"/>
        <v/>
      </c>
      <c r="AY117" s="2"/>
      <c r="AZ117" s="2"/>
      <c r="BA117" s="2"/>
      <c r="BB117" s="2"/>
      <c r="BF117" s="92"/>
      <c r="BG117" s="92"/>
      <c r="BH117" s="92"/>
      <c r="BI117" s="92"/>
      <c r="BJ117" s="92"/>
      <c r="BK117" s="92"/>
      <c r="BL117" s="92"/>
      <c r="BW117" s="12">
        <f t="shared" si="202"/>
        <v>0</v>
      </c>
      <c r="BX117" s="13" t="str">
        <f t="shared" si="203"/>
        <v/>
      </c>
      <c r="BY117" s="2" t="str">
        <f t="shared" si="204"/>
        <v/>
      </c>
      <c r="BZ117" s="2" t="str">
        <f t="shared" si="205"/>
        <v/>
      </c>
      <c r="CA117" s="2"/>
      <c r="CB117" s="2"/>
      <c r="CC117" s="2"/>
      <c r="CD117" s="2"/>
      <c r="CH117" s="92"/>
      <c r="CI117" s="92"/>
      <c r="CJ117" s="92"/>
      <c r="CK117" s="92"/>
      <c r="CL117" s="92"/>
      <c r="CM117" s="92"/>
      <c r="CN117" s="92"/>
      <c r="CY117" s="12">
        <f t="shared" si="206"/>
        <v>0</v>
      </c>
      <c r="CZ117" s="13" t="str">
        <f t="shared" si="207"/>
        <v/>
      </c>
      <c r="DA117" s="2" t="str">
        <f t="shared" si="208"/>
        <v/>
      </c>
      <c r="DB117" s="2" t="str">
        <f t="shared" si="209"/>
        <v/>
      </c>
      <c r="DC117" s="2"/>
      <c r="DD117" s="2"/>
      <c r="DE117" s="2"/>
      <c r="DF117" s="2"/>
      <c r="DJ117" s="92"/>
      <c r="DK117" s="92"/>
      <c r="DL117" s="92"/>
      <c r="DM117" s="92"/>
      <c r="DN117" s="92"/>
      <c r="DO117" s="92"/>
      <c r="DP117" s="92"/>
      <c r="EA117" s="12">
        <f t="shared" si="210"/>
        <v>0</v>
      </c>
      <c r="EB117" s="13" t="str">
        <f t="shared" si="211"/>
        <v/>
      </c>
      <c r="EC117" s="2" t="str">
        <f t="shared" si="212"/>
        <v/>
      </c>
      <c r="ED117" s="2" t="str">
        <f t="shared" si="213"/>
        <v/>
      </c>
      <c r="EE117" s="2"/>
      <c r="EF117" s="2"/>
      <c r="EG117" s="2"/>
      <c r="EH117" s="2"/>
      <c r="EL117" s="92"/>
      <c r="EM117" s="92"/>
      <c r="EN117" s="92"/>
      <c r="EO117" s="92"/>
      <c r="EP117" s="92"/>
      <c r="EQ117" s="92"/>
      <c r="ER117" s="92"/>
      <c r="FC117" s="12">
        <f t="shared" si="214"/>
        <v>0</v>
      </c>
      <c r="FD117" s="13" t="str">
        <f t="shared" si="215"/>
        <v/>
      </c>
      <c r="FE117" s="2" t="str">
        <f t="shared" si="216"/>
        <v/>
      </c>
      <c r="FF117" s="2" t="str">
        <f t="shared" si="217"/>
        <v/>
      </c>
      <c r="FG117" s="2"/>
      <c r="FH117" s="2"/>
      <c r="FI117" s="2"/>
      <c r="FJ117" s="2"/>
      <c r="FN117" s="92"/>
      <c r="FO117" s="92"/>
      <c r="FP117" s="92"/>
      <c r="FQ117" s="92"/>
      <c r="FR117" s="92"/>
      <c r="FS117" s="92"/>
      <c r="FT117" s="92"/>
      <c r="GE117" s="12">
        <f t="shared" si="218"/>
        <v>0</v>
      </c>
      <c r="GF117" s="13" t="str">
        <f t="shared" si="219"/>
        <v/>
      </c>
      <c r="GG117" s="2" t="str">
        <f t="shared" si="220"/>
        <v/>
      </c>
      <c r="GH117" s="2" t="str">
        <f t="shared" si="221"/>
        <v/>
      </c>
      <c r="GI117" s="2"/>
      <c r="GJ117" s="2"/>
      <c r="GK117" s="2"/>
      <c r="GL117" s="2"/>
      <c r="GP117" s="92"/>
      <c r="GQ117" s="92"/>
      <c r="GR117" s="92"/>
      <c r="GS117" s="92"/>
      <c r="GT117" s="92"/>
      <c r="GU117" s="92"/>
      <c r="GV117" s="92"/>
      <c r="HG117" s="12">
        <f t="shared" si="222"/>
        <v>0</v>
      </c>
      <c r="HH117" s="13" t="str">
        <f t="shared" si="223"/>
        <v/>
      </c>
      <c r="HI117" s="2" t="str">
        <f t="shared" si="224"/>
        <v/>
      </c>
      <c r="HJ117" s="2" t="str">
        <f t="shared" si="225"/>
        <v/>
      </c>
      <c r="HK117" s="2"/>
      <c r="HL117" s="2"/>
      <c r="HM117" s="2"/>
      <c r="HN117" s="2"/>
    </row>
    <row r="118" spans="2:222" x14ac:dyDescent="0.25">
      <c r="B118" s="92"/>
      <c r="C118" s="92"/>
      <c r="D118" s="92"/>
      <c r="E118" s="92"/>
      <c r="F118" s="92"/>
      <c r="G118" s="92"/>
      <c r="H118" s="92"/>
      <c r="S118" s="12">
        <f t="shared" si="226"/>
        <v>0</v>
      </c>
      <c r="T118" s="13" t="str">
        <f t="shared" si="199"/>
        <v/>
      </c>
      <c r="U118" s="2" t="str">
        <f t="shared" si="200"/>
        <v/>
      </c>
      <c r="V118" s="2" t="str">
        <f t="shared" si="201"/>
        <v/>
      </c>
      <c r="W118" s="2"/>
      <c r="X118" s="2"/>
      <c r="Y118" s="2"/>
      <c r="Z118" s="2"/>
      <c r="AD118" s="108"/>
      <c r="AE118" s="108"/>
      <c r="AF118" s="108"/>
      <c r="AG118" s="108"/>
      <c r="AH118" s="108"/>
      <c r="AI118" s="108"/>
      <c r="AJ118" s="108"/>
      <c r="AU118" s="12">
        <f t="shared" si="170"/>
        <v>0</v>
      </c>
      <c r="AV118" s="13" t="str">
        <f t="shared" si="171"/>
        <v/>
      </c>
      <c r="AW118" s="2" t="str">
        <f t="shared" si="172"/>
        <v/>
      </c>
      <c r="AX118" s="2" t="str">
        <f t="shared" si="173"/>
        <v/>
      </c>
      <c r="AY118" s="2"/>
      <c r="AZ118" s="2"/>
      <c r="BA118" s="2"/>
      <c r="BB118" s="2"/>
      <c r="BF118" s="92"/>
      <c r="BG118" s="92"/>
      <c r="BH118" s="92"/>
      <c r="BI118" s="92"/>
      <c r="BJ118" s="92"/>
      <c r="BK118" s="92"/>
      <c r="BL118" s="92"/>
      <c r="BW118" s="12">
        <f t="shared" si="202"/>
        <v>0</v>
      </c>
      <c r="BX118" s="13" t="str">
        <f t="shared" si="203"/>
        <v/>
      </c>
      <c r="BY118" s="2" t="str">
        <f t="shared" si="204"/>
        <v/>
      </c>
      <c r="BZ118" s="2" t="str">
        <f t="shared" si="205"/>
        <v/>
      </c>
      <c r="CA118" s="2"/>
      <c r="CB118" s="2"/>
      <c r="CC118" s="2"/>
      <c r="CD118" s="2"/>
      <c r="CH118" s="92"/>
      <c r="CI118" s="92"/>
      <c r="CJ118" s="92"/>
      <c r="CK118" s="92"/>
      <c r="CL118" s="92"/>
      <c r="CM118" s="92"/>
      <c r="CN118" s="92"/>
      <c r="CY118" s="12">
        <f t="shared" si="206"/>
        <v>0</v>
      </c>
      <c r="CZ118" s="13" t="str">
        <f t="shared" si="207"/>
        <v/>
      </c>
      <c r="DA118" s="2" t="str">
        <f t="shared" si="208"/>
        <v/>
      </c>
      <c r="DB118" s="2" t="str">
        <f t="shared" si="209"/>
        <v/>
      </c>
      <c r="DC118" s="2"/>
      <c r="DD118" s="2"/>
      <c r="DE118" s="2"/>
      <c r="DF118" s="2"/>
      <c r="DJ118" s="92"/>
      <c r="DK118" s="92"/>
      <c r="DL118" s="92"/>
      <c r="DM118" s="92"/>
      <c r="DN118" s="92"/>
      <c r="DO118" s="92"/>
      <c r="DP118" s="92"/>
      <c r="EA118" s="12">
        <f t="shared" si="210"/>
        <v>0</v>
      </c>
      <c r="EB118" s="13" t="str">
        <f t="shared" si="211"/>
        <v/>
      </c>
      <c r="EC118" s="2" t="str">
        <f t="shared" si="212"/>
        <v/>
      </c>
      <c r="ED118" s="2" t="str">
        <f t="shared" si="213"/>
        <v/>
      </c>
      <c r="EE118" s="2"/>
      <c r="EF118" s="2"/>
      <c r="EG118" s="2"/>
      <c r="EH118" s="2"/>
      <c r="EL118" s="92"/>
      <c r="EM118" s="92"/>
      <c r="EN118" s="92"/>
      <c r="EO118" s="92"/>
      <c r="EP118" s="92"/>
      <c r="EQ118" s="92"/>
      <c r="ER118" s="92"/>
      <c r="FC118" s="12">
        <f t="shared" si="214"/>
        <v>0</v>
      </c>
      <c r="FD118" s="13" t="str">
        <f t="shared" si="215"/>
        <v/>
      </c>
      <c r="FE118" s="2" t="str">
        <f t="shared" si="216"/>
        <v/>
      </c>
      <c r="FF118" s="2" t="str">
        <f t="shared" si="217"/>
        <v/>
      </c>
      <c r="FG118" s="2"/>
      <c r="FH118" s="2"/>
      <c r="FI118" s="2"/>
      <c r="FJ118" s="2"/>
      <c r="FN118" s="92"/>
      <c r="FO118" s="92"/>
      <c r="FP118" s="92"/>
      <c r="FQ118" s="92"/>
      <c r="FR118" s="92"/>
      <c r="FS118" s="92"/>
      <c r="FT118" s="92"/>
      <c r="GE118" s="12">
        <f t="shared" si="218"/>
        <v>0</v>
      </c>
      <c r="GF118" s="13" t="str">
        <f t="shared" si="219"/>
        <v/>
      </c>
      <c r="GG118" s="2" t="str">
        <f t="shared" si="220"/>
        <v/>
      </c>
      <c r="GH118" s="2" t="str">
        <f t="shared" si="221"/>
        <v/>
      </c>
      <c r="GI118" s="2"/>
      <c r="GJ118" s="2"/>
      <c r="GK118" s="2"/>
      <c r="GL118" s="2"/>
      <c r="GP118" s="92"/>
      <c r="GQ118" s="92"/>
      <c r="GR118" s="92"/>
      <c r="GS118" s="92"/>
      <c r="GT118" s="92"/>
      <c r="GU118" s="92"/>
      <c r="GV118" s="92"/>
      <c r="HG118" s="12">
        <f t="shared" si="222"/>
        <v>0</v>
      </c>
      <c r="HH118" s="13" t="str">
        <f t="shared" si="223"/>
        <v/>
      </c>
      <c r="HI118" s="2" t="str">
        <f t="shared" si="224"/>
        <v/>
      </c>
      <c r="HJ118" s="2" t="str">
        <f t="shared" si="225"/>
        <v/>
      </c>
      <c r="HK118" s="2"/>
      <c r="HL118" s="2"/>
      <c r="HM118" s="2"/>
      <c r="HN118" s="2"/>
    </row>
    <row r="119" spans="2:222" x14ac:dyDescent="0.25">
      <c r="B119" s="92"/>
      <c r="C119" s="92"/>
      <c r="D119" s="92"/>
      <c r="E119" s="92"/>
      <c r="F119" s="92"/>
      <c r="G119" s="92"/>
      <c r="H119" s="92"/>
      <c r="S119" s="12">
        <f t="shared" si="226"/>
        <v>0</v>
      </c>
      <c r="T119" s="13" t="str">
        <f t="shared" si="199"/>
        <v/>
      </c>
      <c r="U119" s="2" t="str">
        <f t="shared" si="200"/>
        <v/>
      </c>
      <c r="V119" s="2" t="str">
        <f t="shared" si="201"/>
        <v/>
      </c>
      <c r="W119" s="2"/>
      <c r="X119" s="2"/>
      <c r="Y119" s="2"/>
      <c r="Z119" s="2"/>
      <c r="AD119" s="108"/>
      <c r="AE119" s="108"/>
      <c r="AF119" s="108"/>
      <c r="AG119" s="108"/>
      <c r="AH119" s="108"/>
      <c r="AI119" s="108"/>
      <c r="AJ119" s="108"/>
      <c r="AU119" s="12">
        <f t="shared" si="170"/>
        <v>0</v>
      </c>
      <c r="AV119" s="13" t="str">
        <f t="shared" si="171"/>
        <v/>
      </c>
      <c r="AW119" s="2" t="str">
        <f t="shared" si="172"/>
        <v/>
      </c>
      <c r="AX119" s="2" t="str">
        <f t="shared" si="173"/>
        <v/>
      </c>
      <c r="AY119" s="2"/>
      <c r="AZ119" s="2"/>
      <c r="BA119" s="2"/>
      <c r="BB119" s="2"/>
      <c r="BF119" s="92"/>
      <c r="BG119" s="92"/>
      <c r="BH119" s="92"/>
      <c r="BI119" s="92"/>
      <c r="BJ119" s="92"/>
      <c r="BK119" s="92"/>
      <c r="BL119" s="92"/>
      <c r="BW119" s="12">
        <f t="shared" si="202"/>
        <v>0</v>
      </c>
      <c r="BX119" s="13" t="str">
        <f t="shared" si="203"/>
        <v/>
      </c>
      <c r="BY119" s="2" t="str">
        <f t="shared" si="204"/>
        <v/>
      </c>
      <c r="BZ119" s="2" t="str">
        <f t="shared" si="205"/>
        <v/>
      </c>
      <c r="CA119" s="2"/>
      <c r="CB119" s="2"/>
      <c r="CC119" s="2"/>
      <c r="CD119" s="2"/>
      <c r="CH119" s="92"/>
      <c r="CI119" s="92"/>
      <c r="CJ119" s="92"/>
      <c r="CK119" s="92"/>
      <c r="CL119" s="92"/>
      <c r="CM119" s="92"/>
      <c r="CN119" s="92"/>
      <c r="CY119" s="12">
        <f t="shared" si="206"/>
        <v>0</v>
      </c>
      <c r="CZ119" s="13" t="str">
        <f t="shared" si="207"/>
        <v/>
      </c>
      <c r="DA119" s="2" t="str">
        <f t="shared" si="208"/>
        <v/>
      </c>
      <c r="DB119" s="2" t="str">
        <f t="shared" si="209"/>
        <v/>
      </c>
      <c r="DC119" s="2"/>
      <c r="DD119" s="2"/>
      <c r="DE119" s="2"/>
      <c r="DF119" s="2"/>
      <c r="DJ119" s="92"/>
      <c r="DK119" s="92"/>
      <c r="DL119" s="92"/>
      <c r="DM119" s="92"/>
      <c r="DN119" s="92"/>
      <c r="DO119" s="92"/>
      <c r="DP119" s="92"/>
      <c r="EA119" s="12">
        <f t="shared" si="210"/>
        <v>0</v>
      </c>
      <c r="EB119" s="13" t="str">
        <f t="shared" si="211"/>
        <v/>
      </c>
      <c r="EC119" s="2" t="str">
        <f t="shared" si="212"/>
        <v/>
      </c>
      <c r="ED119" s="2" t="str">
        <f t="shared" si="213"/>
        <v/>
      </c>
      <c r="EE119" s="2"/>
      <c r="EF119" s="2"/>
      <c r="EG119" s="2"/>
      <c r="EH119" s="2"/>
      <c r="EL119" s="92"/>
      <c r="EM119" s="92"/>
      <c r="EN119" s="92"/>
      <c r="EO119" s="92"/>
      <c r="EP119" s="92"/>
      <c r="EQ119" s="92"/>
      <c r="ER119" s="92"/>
      <c r="FC119" s="12">
        <f t="shared" si="214"/>
        <v>0</v>
      </c>
      <c r="FD119" s="13" t="str">
        <f t="shared" si="215"/>
        <v/>
      </c>
      <c r="FE119" s="2" t="str">
        <f t="shared" si="216"/>
        <v/>
      </c>
      <c r="FF119" s="2" t="str">
        <f t="shared" si="217"/>
        <v/>
      </c>
      <c r="FG119" s="2"/>
      <c r="FH119" s="2"/>
      <c r="FI119" s="2"/>
      <c r="FJ119" s="2"/>
      <c r="FN119" s="92"/>
      <c r="FO119" s="92"/>
      <c r="FP119" s="92"/>
      <c r="FQ119" s="92"/>
      <c r="FR119" s="92"/>
      <c r="FS119" s="92"/>
      <c r="FT119" s="92"/>
      <c r="GE119" s="12">
        <f t="shared" si="218"/>
        <v>0</v>
      </c>
      <c r="GF119" s="13" t="str">
        <f t="shared" si="219"/>
        <v/>
      </c>
      <c r="GG119" s="2" t="str">
        <f t="shared" si="220"/>
        <v/>
      </c>
      <c r="GH119" s="2" t="str">
        <f t="shared" si="221"/>
        <v/>
      </c>
      <c r="GI119" s="2"/>
      <c r="GJ119" s="2"/>
      <c r="GK119" s="2"/>
      <c r="GL119" s="2"/>
      <c r="GP119" s="92"/>
      <c r="GQ119" s="92"/>
      <c r="GR119" s="92"/>
      <c r="GS119" s="92"/>
      <c r="GT119" s="92"/>
      <c r="GU119" s="92"/>
      <c r="GV119" s="92"/>
      <c r="HG119" s="12">
        <f t="shared" si="222"/>
        <v>0</v>
      </c>
      <c r="HH119" s="13" t="str">
        <f t="shared" si="223"/>
        <v/>
      </c>
      <c r="HI119" s="2" t="str">
        <f t="shared" si="224"/>
        <v/>
      </c>
      <c r="HJ119" s="2" t="str">
        <f t="shared" si="225"/>
        <v/>
      </c>
      <c r="HK119" s="2"/>
      <c r="HL119" s="2"/>
      <c r="HM119" s="2"/>
      <c r="HN119" s="2"/>
    </row>
    <row r="120" spans="2:222" x14ac:dyDescent="0.25">
      <c r="B120" s="92"/>
      <c r="C120" s="92"/>
      <c r="D120" s="92"/>
      <c r="E120" s="92"/>
      <c r="F120" s="92"/>
      <c r="G120" s="92"/>
      <c r="H120" s="92"/>
      <c r="S120" s="12">
        <f t="shared" si="226"/>
        <v>0</v>
      </c>
      <c r="T120" s="13" t="str">
        <f t="shared" si="199"/>
        <v/>
      </c>
      <c r="U120" s="2" t="str">
        <f t="shared" si="200"/>
        <v/>
      </c>
      <c r="V120" s="2" t="str">
        <f t="shared" si="201"/>
        <v/>
      </c>
      <c r="W120" s="2"/>
      <c r="X120" s="2"/>
      <c r="Y120" s="2"/>
      <c r="Z120" s="2"/>
      <c r="AD120" s="108"/>
      <c r="AE120" s="108"/>
      <c r="AF120" s="108"/>
      <c r="AG120" s="108"/>
      <c r="AH120" s="108"/>
      <c r="AI120" s="108"/>
      <c r="AJ120" s="108"/>
      <c r="AU120" s="12">
        <f t="shared" si="170"/>
        <v>0</v>
      </c>
      <c r="AV120" s="13" t="str">
        <f t="shared" si="171"/>
        <v/>
      </c>
      <c r="AW120" s="2" t="str">
        <f t="shared" si="172"/>
        <v/>
      </c>
      <c r="AX120" s="2" t="str">
        <f t="shared" si="173"/>
        <v/>
      </c>
      <c r="AY120" s="2"/>
      <c r="AZ120" s="2"/>
      <c r="BA120" s="2"/>
      <c r="BB120" s="2"/>
      <c r="BF120" s="92"/>
      <c r="BG120" s="92"/>
      <c r="BH120" s="92"/>
      <c r="BI120" s="92"/>
      <c r="BJ120" s="92"/>
      <c r="BK120" s="92"/>
      <c r="BL120" s="92"/>
      <c r="BW120" s="12">
        <f t="shared" si="202"/>
        <v>0</v>
      </c>
      <c r="BX120" s="13" t="str">
        <f t="shared" si="203"/>
        <v/>
      </c>
      <c r="BY120" s="2" t="str">
        <f t="shared" si="204"/>
        <v/>
      </c>
      <c r="BZ120" s="2" t="str">
        <f t="shared" si="205"/>
        <v/>
      </c>
      <c r="CA120" s="2"/>
      <c r="CB120" s="2"/>
      <c r="CC120" s="2"/>
      <c r="CD120" s="2"/>
      <c r="CH120" s="92"/>
      <c r="CI120" s="92"/>
      <c r="CJ120" s="92"/>
      <c r="CK120" s="92"/>
      <c r="CL120" s="92"/>
      <c r="CM120" s="92"/>
      <c r="CN120" s="92"/>
      <c r="CY120" s="12">
        <f t="shared" si="206"/>
        <v>0</v>
      </c>
      <c r="CZ120" s="13" t="str">
        <f t="shared" si="207"/>
        <v/>
      </c>
      <c r="DA120" s="2" t="str">
        <f t="shared" si="208"/>
        <v/>
      </c>
      <c r="DB120" s="2" t="str">
        <f t="shared" si="209"/>
        <v/>
      </c>
      <c r="DC120" s="2"/>
      <c r="DD120" s="2"/>
      <c r="DE120" s="2"/>
      <c r="DF120" s="2"/>
      <c r="DJ120" s="92"/>
      <c r="DK120" s="92"/>
      <c r="DL120" s="92"/>
      <c r="DM120" s="92"/>
      <c r="DN120" s="92"/>
      <c r="DO120" s="92"/>
      <c r="DP120" s="92"/>
      <c r="EA120" s="12">
        <f t="shared" si="210"/>
        <v>0</v>
      </c>
      <c r="EB120" s="13" t="str">
        <f t="shared" si="211"/>
        <v/>
      </c>
      <c r="EC120" s="2" t="str">
        <f t="shared" si="212"/>
        <v/>
      </c>
      <c r="ED120" s="2" t="str">
        <f t="shared" si="213"/>
        <v/>
      </c>
      <c r="EE120" s="2"/>
      <c r="EF120" s="2"/>
      <c r="EG120" s="2"/>
      <c r="EH120" s="2"/>
      <c r="EL120" s="92"/>
      <c r="EM120" s="92"/>
      <c r="EN120" s="92"/>
      <c r="EO120" s="92"/>
      <c r="EP120" s="92"/>
      <c r="EQ120" s="92"/>
      <c r="ER120" s="92"/>
      <c r="FC120" s="12">
        <f t="shared" si="214"/>
        <v>0</v>
      </c>
      <c r="FD120" s="13" t="str">
        <f t="shared" si="215"/>
        <v/>
      </c>
      <c r="FE120" s="2" t="str">
        <f t="shared" si="216"/>
        <v/>
      </c>
      <c r="FF120" s="2" t="str">
        <f t="shared" si="217"/>
        <v/>
      </c>
      <c r="FG120" s="2"/>
      <c r="FH120" s="2"/>
      <c r="FI120" s="2"/>
      <c r="FJ120" s="2"/>
      <c r="FN120" s="92"/>
      <c r="FO120" s="92"/>
      <c r="FP120" s="92"/>
      <c r="FQ120" s="92"/>
      <c r="FR120" s="92"/>
      <c r="FS120" s="92"/>
      <c r="FT120" s="92"/>
      <c r="GE120" s="12">
        <f t="shared" si="218"/>
        <v>0</v>
      </c>
      <c r="GF120" s="13" t="str">
        <f t="shared" si="219"/>
        <v/>
      </c>
      <c r="GG120" s="2" t="str">
        <f t="shared" si="220"/>
        <v/>
      </c>
      <c r="GH120" s="2" t="str">
        <f t="shared" si="221"/>
        <v/>
      </c>
      <c r="GI120" s="2"/>
      <c r="GJ120" s="2"/>
      <c r="GK120" s="2"/>
      <c r="GL120" s="2"/>
      <c r="GP120" s="92"/>
      <c r="GQ120" s="92"/>
      <c r="GR120" s="92"/>
      <c r="GS120" s="92"/>
      <c r="GT120" s="92"/>
      <c r="GU120" s="92"/>
      <c r="GV120" s="92"/>
      <c r="HG120" s="12">
        <f t="shared" si="222"/>
        <v>0</v>
      </c>
      <c r="HH120" s="13" t="str">
        <f t="shared" si="223"/>
        <v/>
      </c>
      <c r="HI120" s="2" t="str">
        <f t="shared" si="224"/>
        <v/>
      </c>
      <c r="HJ120" s="2" t="str">
        <f t="shared" si="225"/>
        <v/>
      </c>
      <c r="HK120" s="2"/>
      <c r="HL120" s="2"/>
      <c r="HM120" s="2"/>
      <c r="HN120" s="2"/>
    </row>
    <row r="121" spans="2:222" x14ac:dyDescent="0.25">
      <c r="B121" s="92"/>
      <c r="C121" s="92"/>
      <c r="D121" s="92"/>
      <c r="E121" s="92"/>
      <c r="F121" s="92"/>
      <c r="G121" s="92"/>
      <c r="H121" s="92"/>
      <c r="S121" s="12">
        <f t="shared" si="226"/>
        <v>0</v>
      </c>
      <c r="T121" s="13" t="str">
        <f t="shared" si="199"/>
        <v/>
      </c>
      <c r="U121" s="2" t="str">
        <f t="shared" si="200"/>
        <v/>
      </c>
      <c r="V121" s="2" t="str">
        <f t="shared" si="201"/>
        <v/>
      </c>
      <c r="W121" s="2"/>
      <c r="X121" s="2"/>
      <c r="Y121" s="2"/>
      <c r="Z121" s="2"/>
      <c r="AD121" s="108"/>
      <c r="AE121" s="108"/>
      <c r="AF121" s="108"/>
      <c r="AG121" s="108"/>
      <c r="AH121" s="108"/>
      <c r="AI121" s="108"/>
      <c r="AJ121" s="108"/>
      <c r="AU121" s="12">
        <f t="shared" si="170"/>
        <v>0</v>
      </c>
      <c r="AV121" s="13" t="str">
        <f t="shared" si="171"/>
        <v/>
      </c>
      <c r="AW121" s="2" t="str">
        <f t="shared" si="172"/>
        <v/>
      </c>
      <c r="AX121" s="2" t="str">
        <f t="shared" si="173"/>
        <v/>
      </c>
      <c r="AY121" s="2"/>
      <c r="AZ121" s="2"/>
      <c r="BA121" s="2"/>
      <c r="BB121" s="2"/>
      <c r="BF121" s="92"/>
      <c r="BG121" s="92"/>
      <c r="BH121" s="92"/>
      <c r="BI121" s="92"/>
      <c r="BJ121" s="92"/>
      <c r="BK121" s="92"/>
      <c r="BL121" s="92"/>
      <c r="BW121" s="12">
        <f t="shared" si="202"/>
        <v>0</v>
      </c>
      <c r="BX121" s="13" t="str">
        <f t="shared" si="203"/>
        <v/>
      </c>
      <c r="BY121" s="2" t="str">
        <f t="shared" si="204"/>
        <v/>
      </c>
      <c r="BZ121" s="2" t="str">
        <f t="shared" si="205"/>
        <v/>
      </c>
      <c r="CA121" s="2"/>
      <c r="CB121" s="2"/>
      <c r="CC121" s="2"/>
      <c r="CD121" s="2"/>
      <c r="CH121" s="92"/>
      <c r="CI121" s="92"/>
      <c r="CJ121" s="92"/>
      <c r="CK121" s="92"/>
      <c r="CL121" s="92"/>
      <c r="CM121" s="92"/>
      <c r="CN121" s="92"/>
      <c r="CY121" s="12">
        <f t="shared" si="206"/>
        <v>0</v>
      </c>
      <c r="CZ121" s="13" t="str">
        <f t="shared" si="207"/>
        <v/>
      </c>
      <c r="DA121" s="2" t="str">
        <f t="shared" si="208"/>
        <v/>
      </c>
      <c r="DB121" s="2" t="str">
        <f t="shared" si="209"/>
        <v/>
      </c>
      <c r="DC121" s="2"/>
      <c r="DD121" s="2"/>
      <c r="DE121" s="2"/>
      <c r="DF121" s="2"/>
      <c r="DJ121" s="92"/>
      <c r="DK121" s="92"/>
      <c r="DL121" s="92"/>
      <c r="DM121" s="92"/>
      <c r="DN121" s="92"/>
      <c r="DO121" s="92"/>
      <c r="DP121" s="92"/>
      <c r="EA121" s="12">
        <f t="shared" si="210"/>
        <v>0</v>
      </c>
      <c r="EB121" s="13" t="str">
        <f t="shared" si="211"/>
        <v/>
      </c>
      <c r="EC121" s="2" t="str">
        <f t="shared" si="212"/>
        <v/>
      </c>
      <c r="ED121" s="2" t="str">
        <f t="shared" si="213"/>
        <v/>
      </c>
      <c r="EE121" s="2"/>
      <c r="EF121" s="2"/>
      <c r="EG121" s="2"/>
      <c r="EH121" s="2"/>
      <c r="EL121" s="92"/>
      <c r="EM121" s="92"/>
      <c r="EN121" s="92"/>
      <c r="EO121" s="92"/>
      <c r="EP121" s="92"/>
      <c r="EQ121" s="92"/>
      <c r="ER121" s="92"/>
      <c r="FC121" s="12">
        <f t="shared" si="214"/>
        <v>0</v>
      </c>
      <c r="FD121" s="13" t="str">
        <f t="shared" si="215"/>
        <v/>
      </c>
      <c r="FE121" s="2" t="str">
        <f t="shared" si="216"/>
        <v/>
      </c>
      <c r="FF121" s="2" t="str">
        <f t="shared" si="217"/>
        <v/>
      </c>
      <c r="FG121" s="2"/>
      <c r="FH121" s="2"/>
      <c r="FI121" s="2"/>
      <c r="FJ121" s="2"/>
      <c r="FN121" s="92"/>
      <c r="FO121" s="92"/>
      <c r="FP121" s="92"/>
      <c r="FQ121" s="92"/>
      <c r="FR121" s="92"/>
      <c r="FS121" s="92"/>
      <c r="FT121" s="92"/>
      <c r="GE121" s="12">
        <f t="shared" si="218"/>
        <v>0</v>
      </c>
      <c r="GF121" s="13" t="str">
        <f t="shared" si="219"/>
        <v/>
      </c>
      <c r="GG121" s="2" t="str">
        <f t="shared" si="220"/>
        <v/>
      </c>
      <c r="GH121" s="2" t="str">
        <f t="shared" si="221"/>
        <v/>
      </c>
      <c r="GI121" s="2"/>
      <c r="GJ121" s="2"/>
      <c r="GK121" s="2"/>
      <c r="GL121" s="2"/>
      <c r="GP121" s="92"/>
      <c r="GQ121" s="92"/>
      <c r="GR121" s="92"/>
      <c r="GS121" s="92"/>
      <c r="GT121" s="92"/>
      <c r="GU121" s="92"/>
      <c r="GV121" s="92"/>
      <c r="HG121" s="12">
        <f t="shared" si="222"/>
        <v>0</v>
      </c>
      <c r="HH121" s="13" t="str">
        <f t="shared" si="223"/>
        <v/>
      </c>
      <c r="HI121" s="2" t="str">
        <f t="shared" si="224"/>
        <v/>
      </c>
      <c r="HJ121" s="2" t="str">
        <f t="shared" si="225"/>
        <v/>
      </c>
      <c r="HK121" s="2"/>
      <c r="HL121" s="2"/>
      <c r="HM121" s="2"/>
      <c r="HN121" s="2"/>
    </row>
    <row r="122" spans="2:222" x14ac:dyDescent="0.25">
      <c r="B122" s="92"/>
      <c r="C122" s="92"/>
      <c r="D122" s="92"/>
      <c r="E122" s="92"/>
      <c r="F122" s="92"/>
      <c r="G122" s="92"/>
      <c r="H122" s="92"/>
      <c r="S122" s="12">
        <f t="shared" si="226"/>
        <v>0</v>
      </c>
      <c r="T122" s="13" t="str">
        <f t="shared" si="199"/>
        <v/>
      </c>
      <c r="U122" s="2" t="str">
        <f t="shared" si="200"/>
        <v/>
      </c>
      <c r="V122" s="2" t="str">
        <f t="shared" si="201"/>
        <v/>
      </c>
      <c r="W122" s="2"/>
      <c r="X122" s="2"/>
      <c r="Y122" s="2"/>
      <c r="Z122" s="2"/>
      <c r="AD122" s="108"/>
      <c r="AE122" s="108"/>
      <c r="AF122" s="108"/>
      <c r="AG122" s="108"/>
      <c r="AH122" s="108"/>
      <c r="AI122" s="108"/>
      <c r="AJ122" s="108"/>
      <c r="AU122" s="12">
        <f t="shared" si="170"/>
        <v>0</v>
      </c>
      <c r="AV122" s="13" t="str">
        <f t="shared" si="171"/>
        <v/>
      </c>
      <c r="AW122" s="2" t="str">
        <f t="shared" si="172"/>
        <v/>
      </c>
      <c r="AX122" s="2" t="str">
        <f t="shared" si="173"/>
        <v/>
      </c>
      <c r="AY122" s="2"/>
      <c r="AZ122" s="2"/>
      <c r="BA122" s="2"/>
      <c r="BB122" s="2"/>
      <c r="BF122" s="92"/>
      <c r="BG122" s="92"/>
      <c r="BH122" s="92"/>
      <c r="BI122" s="92"/>
      <c r="BJ122" s="92"/>
      <c r="BK122" s="92"/>
      <c r="BL122" s="92"/>
      <c r="BW122" s="12">
        <f t="shared" si="202"/>
        <v>0</v>
      </c>
      <c r="BX122" s="13" t="str">
        <f t="shared" si="203"/>
        <v/>
      </c>
      <c r="BY122" s="2" t="str">
        <f t="shared" si="204"/>
        <v/>
      </c>
      <c r="BZ122" s="2" t="str">
        <f t="shared" si="205"/>
        <v/>
      </c>
      <c r="CA122" s="2"/>
      <c r="CB122" s="2"/>
      <c r="CC122" s="2"/>
      <c r="CD122" s="2"/>
      <c r="CH122" s="92"/>
      <c r="CI122" s="92"/>
      <c r="CJ122" s="92"/>
      <c r="CK122" s="92"/>
      <c r="CL122" s="92"/>
      <c r="CM122" s="92"/>
      <c r="CN122" s="92"/>
      <c r="CY122" s="12">
        <f t="shared" si="206"/>
        <v>0</v>
      </c>
      <c r="CZ122" s="13" t="str">
        <f t="shared" si="207"/>
        <v/>
      </c>
      <c r="DA122" s="2" t="str">
        <f t="shared" si="208"/>
        <v/>
      </c>
      <c r="DB122" s="2" t="str">
        <f t="shared" si="209"/>
        <v/>
      </c>
      <c r="DC122" s="2"/>
      <c r="DD122" s="2"/>
      <c r="DE122" s="2"/>
      <c r="DF122" s="2"/>
      <c r="DJ122" s="92"/>
      <c r="DK122" s="92"/>
      <c r="DL122" s="92"/>
      <c r="DM122" s="92"/>
      <c r="DN122" s="92"/>
      <c r="DO122" s="92"/>
      <c r="DP122" s="92"/>
      <c r="EA122" s="12">
        <f t="shared" si="210"/>
        <v>0</v>
      </c>
      <c r="EB122" s="13" t="str">
        <f t="shared" si="211"/>
        <v/>
      </c>
      <c r="EC122" s="2" t="str">
        <f t="shared" si="212"/>
        <v/>
      </c>
      <c r="ED122" s="2" t="str">
        <f t="shared" si="213"/>
        <v/>
      </c>
      <c r="EE122" s="2"/>
      <c r="EF122" s="2"/>
      <c r="EG122" s="2"/>
      <c r="EH122" s="2"/>
      <c r="EL122" s="92"/>
      <c r="EM122" s="92"/>
      <c r="EN122" s="92"/>
      <c r="EO122" s="92"/>
      <c r="EP122" s="92"/>
      <c r="EQ122" s="92"/>
      <c r="ER122" s="92"/>
      <c r="FC122" s="12">
        <f t="shared" si="214"/>
        <v>0</v>
      </c>
      <c r="FD122" s="13" t="str">
        <f t="shared" si="215"/>
        <v/>
      </c>
      <c r="FE122" s="2" t="str">
        <f t="shared" si="216"/>
        <v/>
      </c>
      <c r="FF122" s="2" t="str">
        <f t="shared" si="217"/>
        <v/>
      </c>
      <c r="FG122" s="2"/>
      <c r="FH122" s="2"/>
      <c r="FI122" s="2"/>
      <c r="FJ122" s="2"/>
      <c r="FN122" s="92"/>
      <c r="FO122" s="92"/>
      <c r="FP122" s="92"/>
      <c r="FQ122" s="92"/>
      <c r="FR122" s="92"/>
      <c r="FS122" s="92"/>
      <c r="FT122" s="92"/>
      <c r="GE122" s="12">
        <f t="shared" si="218"/>
        <v>0</v>
      </c>
      <c r="GF122" s="13" t="str">
        <f t="shared" si="219"/>
        <v/>
      </c>
      <c r="GG122" s="2" t="str">
        <f t="shared" si="220"/>
        <v/>
      </c>
      <c r="GH122" s="2" t="str">
        <f t="shared" si="221"/>
        <v/>
      </c>
      <c r="GI122" s="2"/>
      <c r="GJ122" s="2"/>
      <c r="GK122" s="2"/>
      <c r="GL122" s="2"/>
      <c r="GP122" s="92"/>
      <c r="GQ122" s="92"/>
      <c r="GR122" s="92"/>
      <c r="GS122" s="92"/>
      <c r="GT122" s="92"/>
      <c r="GU122" s="92"/>
      <c r="GV122" s="92"/>
      <c r="HG122" s="12">
        <f t="shared" si="222"/>
        <v>0</v>
      </c>
      <c r="HH122" s="13" t="str">
        <f t="shared" si="223"/>
        <v/>
      </c>
      <c r="HI122" s="2" t="str">
        <f t="shared" si="224"/>
        <v/>
      </c>
      <c r="HJ122" s="2" t="str">
        <f t="shared" si="225"/>
        <v/>
      </c>
      <c r="HK122" s="2"/>
      <c r="HL122" s="2"/>
      <c r="HM122" s="2"/>
      <c r="HN122" s="2"/>
    </row>
    <row r="123" spans="2:222" x14ac:dyDescent="0.25">
      <c r="B123" s="92"/>
      <c r="C123" s="92"/>
      <c r="D123" s="92"/>
      <c r="E123" s="92"/>
      <c r="F123" s="92"/>
      <c r="G123" s="92"/>
      <c r="H123" s="92"/>
      <c r="S123" s="12">
        <f t="shared" si="226"/>
        <v>0</v>
      </c>
      <c r="T123" s="13" t="str">
        <f t="shared" si="199"/>
        <v/>
      </c>
      <c r="U123" s="2" t="str">
        <f t="shared" si="200"/>
        <v/>
      </c>
      <c r="V123" s="2" t="str">
        <f t="shared" si="201"/>
        <v/>
      </c>
      <c r="W123" s="2"/>
      <c r="X123" s="2"/>
      <c r="Y123" s="2"/>
      <c r="Z123" s="2"/>
      <c r="AD123" s="108"/>
      <c r="AE123" s="108"/>
      <c r="AF123" s="108"/>
      <c r="AG123" s="108"/>
      <c r="AH123" s="108"/>
      <c r="AI123" s="108"/>
      <c r="AJ123" s="108"/>
      <c r="AU123" s="12">
        <f t="shared" si="170"/>
        <v>0</v>
      </c>
      <c r="AV123" s="13" t="str">
        <f t="shared" si="171"/>
        <v/>
      </c>
      <c r="AW123" s="2" t="str">
        <f t="shared" si="172"/>
        <v/>
      </c>
      <c r="AX123" s="2" t="str">
        <f t="shared" si="173"/>
        <v/>
      </c>
      <c r="AY123" s="2"/>
      <c r="AZ123" s="2"/>
      <c r="BA123" s="2"/>
      <c r="BB123" s="2"/>
      <c r="BF123" s="92"/>
      <c r="BG123" s="92"/>
      <c r="BH123" s="92"/>
      <c r="BI123" s="92"/>
      <c r="BJ123" s="92"/>
      <c r="BK123" s="92"/>
      <c r="BL123" s="92"/>
      <c r="BW123" s="12">
        <f t="shared" si="202"/>
        <v>0</v>
      </c>
      <c r="BX123" s="13" t="str">
        <f t="shared" si="203"/>
        <v/>
      </c>
      <c r="BY123" s="2" t="str">
        <f t="shared" si="204"/>
        <v/>
      </c>
      <c r="BZ123" s="2" t="str">
        <f t="shared" si="205"/>
        <v/>
      </c>
      <c r="CA123" s="2"/>
      <c r="CB123" s="2"/>
      <c r="CC123" s="2"/>
      <c r="CD123" s="2"/>
      <c r="CH123" s="92"/>
      <c r="CI123" s="92"/>
      <c r="CJ123" s="92"/>
      <c r="CK123" s="92"/>
      <c r="CL123" s="92"/>
      <c r="CM123" s="92"/>
      <c r="CN123" s="92"/>
      <c r="CY123" s="12">
        <f t="shared" si="206"/>
        <v>0</v>
      </c>
      <c r="CZ123" s="13" t="str">
        <f t="shared" si="207"/>
        <v/>
      </c>
      <c r="DA123" s="2" t="str">
        <f t="shared" si="208"/>
        <v/>
      </c>
      <c r="DB123" s="2" t="str">
        <f t="shared" si="209"/>
        <v/>
      </c>
      <c r="DC123" s="2"/>
      <c r="DD123" s="2"/>
      <c r="DE123" s="2"/>
      <c r="DF123" s="2"/>
      <c r="DJ123" s="92"/>
      <c r="DK123" s="92"/>
      <c r="DL123" s="92"/>
      <c r="DM123" s="92"/>
      <c r="DN123" s="92"/>
      <c r="DO123" s="92"/>
      <c r="DP123" s="92"/>
      <c r="EA123" s="12">
        <f t="shared" si="210"/>
        <v>0</v>
      </c>
      <c r="EB123" s="13" t="str">
        <f t="shared" si="211"/>
        <v/>
      </c>
      <c r="EC123" s="2" t="str">
        <f t="shared" si="212"/>
        <v/>
      </c>
      <c r="ED123" s="2" t="str">
        <f t="shared" si="213"/>
        <v/>
      </c>
      <c r="EE123" s="2"/>
      <c r="EF123" s="2"/>
      <c r="EG123" s="2"/>
      <c r="EH123" s="2"/>
      <c r="EL123" s="92"/>
      <c r="EM123" s="92"/>
      <c r="EN123" s="92"/>
      <c r="EO123" s="92"/>
      <c r="EP123" s="92"/>
      <c r="EQ123" s="92"/>
      <c r="ER123" s="92"/>
      <c r="FC123" s="12">
        <f t="shared" si="214"/>
        <v>0</v>
      </c>
      <c r="FD123" s="13" t="str">
        <f t="shared" si="215"/>
        <v/>
      </c>
      <c r="FE123" s="2" t="str">
        <f t="shared" si="216"/>
        <v/>
      </c>
      <c r="FF123" s="2" t="str">
        <f t="shared" si="217"/>
        <v/>
      </c>
      <c r="FG123" s="2"/>
      <c r="FH123" s="2"/>
      <c r="FI123" s="2"/>
      <c r="FJ123" s="2"/>
      <c r="FN123" s="92"/>
      <c r="FO123" s="92"/>
      <c r="FP123" s="92"/>
      <c r="FQ123" s="92"/>
      <c r="FR123" s="92"/>
      <c r="FS123" s="92"/>
      <c r="FT123" s="92"/>
      <c r="GE123" s="12">
        <f t="shared" si="218"/>
        <v>0</v>
      </c>
      <c r="GF123" s="13" t="str">
        <f t="shared" si="219"/>
        <v/>
      </c>
      <c r="GG123" s="2" t="str">
        <f t="shared" si="220"/>
        <v/>
      </c>
      <c r="GH123" s="2" t="str">
        <f t="shared" si="221"/>
        <v/>
      </c>
      <c r="GI123" s="2"/>
      <c r="GJ123" s="2"/>
      <c r="GK123" s="2"/>
      <c r="GL123" s="2"/>
      <c r="GP123" s="92"/>
      <c r="GQ123" s="92"/>
      <c r="GR123" s="92"/>
      <c r="GS123" s="92"/>
      <c r="GT123" s="92"/>
      <c r="GU123" s="92"/>
      <c r="GV123" s="92"/>
      <c r="HG123" s="12">
        <f t="shared" si="222"/>
        <v>0</v>
      </c>
      <c r="HH123" s="13" t="str">
        <f t="shared" si="223"/>
        <v/>
      </c>
      <c r="HI123" s="2" t="str">
        <f t="shared" si="224"/>
        <v/>
      </c>
      <c r="HJ123" s="2" t="str">
        <f t="shared" si="225"/>
        <v/>
      </c>
      <c r="HK123" s="2"/>
      <c r="HL123" s="2"/>
      <c r="HM123" s="2"/>
      <c r="HN123" s="2"/>
    </row>
    <row r="124" spans="2:222" x14ac:dyDescent="0.25">
      <c r="B124" s="92"/>
      <c r="C124" s="92"/>
      <c r="D124" s="92"/>
      <c r="E124" s="92"/>
      <c r="F124" s="92"/>
      <c r="G124" s="92"/>
      <c r="H124" s="92"/>
      <c r="S124" s="12">
        <f t="shared" si="226"/>
        <v>0</v>
      </c>
      <c r="T124" s="13" t="str">
        <f t="shared" si="199"/>
        <v/>
      </c>
      <c r="U124" s="2" t="str">
        <f t="shared" si="200"/>
        <v/>
      </c>
      <c r="V124" s="2" t="str">
        <f t="shared" si="201"/>
        <v/>
      </c>
      <c r="W124" s="2"/>
      <c r="X124" s="2"/>
      <c r="Y124" s="2"/>
      <c r="Z124" s="2"/>
      <c r="AD124" s="108"/>
      <c r="AE124" s="108"/>
      <c r="AF124" s="108"/>
      <c r="AG124" s="108"/>
      <c r="AH124" s="108"/>
      <c r="AI124" s="108"/>
      <c r="AJ124" s="108"/>
      <c r="AU124" s="12">
        <f t="shared" si="170"/>
        <v>0</v>
      </c>
      <c r="AV124" s="13" t="str">
        <f t="shared" si="171"/>
        <v/>
      </c>
      <c r="AW124" s="2" t="str">
        <f t="shared" si="172"/>
        <v/>
      </c>
      <c r="AX124" s="2" t="str">
        <f t="shared" si="173"/>
        <v/>
      </c>
      <c r="AY124" s="2"/>
      <c r="AZ124" s="2"/>
      <c r="BA124" s="2"/>
      <c r="BB124" s="2"/>
      <c r="BF124" s="92"/>
      <c r="BG124" s="92"/>
      <c r="BH124" s="92"/>
      <c r="BI124" s="92"/>
      <c r="BJ124" s="92"/>
      <c r="BK124" s="92"/>
      <c r="BL124" s="92"/>
      <c r="BW124" s="12">
        <f t="shared" si="202"/>
        <v>0</v>
      </c>
      <c r="BX124" s="13" t="str">
        <f t="shared" si="203"/>
        <v/>
      </c>
      <c r="BY124" s="2" t="str">
        <f t="shared" si="204"/>
        <v/>
      </c>
      <c r="BZ124" s="2" t="str">
        <f t="shared" si="205"/>
        <v/>
      </c>
      <c r="CA124" s="2"/>
      <c r="CB124" s="2"/>
      <c r="CC124" s="2"/>
      <c r="CD124" s="2"/>
      <c r="CH124" s="92"/>
      <c r="CI124" s="92"/>
      <c r="CJ124" s="92"/>
      <c r="CK124" s="92"/>
      <c r="CL124" s="92"/>
      <c r="CM124" s="92"/>
      <c r="CN124" s="92"/>
      <c r="CY124" s="12">
        <f t="shared" si="206"/>
        <v>0</v>
      </c>
      <c r="CZ124" s="13" t="str">
        <f t="shared" si="207"/>
        <v/>
      </c>
      <c r="DA124" s="2" t="str">
        <f t="shared" si="208"/>
        <v/>
      </c>
      <c r="DB124" s="2" t="str">
        <f t="shared" si="209"/>
        <v/>
      </c>
      <c r="DC124" s="2"/>
      <c r="DD124" s="2"/>
      <c r="DE124" s="2"/>
      <c r="DF124" s="2"/>
      <c r="DJ124" s="92"/>
      <c r="DK124" s="92"/>
      <c r="DL124" s="92"/>
      <c r="DM124" s="92"/>
      <c r="DN124" s="92"/>
      <c r="DO124" s="92"/>
      <c r="DP124" s="92"/>
      <c r="EA124" s="12">
        <f t="shared" si="210"/>
        <v>0</v>
      </c>
      <c r="EB124" s="13" t="str">
        <f t="shared" si="211"/>
        <v/>
      </c>
      <c r="EC124" s="2" t="str">
        <f t="shared" si="212"/>
        <v/>
      </c>
      <c r="ED124" s="2" t="str">
        <f t="shared" si="213"/>
        <v/>
      </c>
      <c r="EE124" s="2"/>
      <c r="EF124" s="2"/>
      <c r="EG124" s="2"/>
      <c r="EH124" s="2"/>
      <c r="EL124" s="92"/>
      <c r="EM124" s="92"/>
      <c r="EN124" s="92"/>
      <c r="EO124" s="92"/>
      <c r="EP124" s="92"/>
      <c r="EQ124" s="92"/>
      <c r="ER124" s="92"/>
      <c r="FC124" s="12">
        <f t="shared" si="214"/>
        <v>0</v>
      </c>
      <c r="FD124" s="13" t="str">
        <f t="shared" si="215"/>
        <v/>
      </c>
      <c r="FE124" s="2" t="str">
        <f t="shared" si="216"/>
        <v/>
      </c>
      <c r="FF124" s="2" t="str">
        <f t="shared" si="217"/>
        <v/>
      </c>
      <c r="FG124" s="2"/>
      <c r="FH124" s="2"/>
      <c r="FI124" s="2"/>
      <c r="FJ124" s="2"/>
      <c r="FN124" s="92"/>
      <c r="FO124" s="92"/>
      <c r="FP124" s="92"/>
      <c r="FQ124" s="92"/>
      <c r="FR124" s="92"/>
      <c r="FS124" s="92"/>
      <c r="FT124" s="92"/>
      <c r="GE124" s="12">
        <f t="shared" si="218"/>
        <v>0</v>
      </c>
      <c r="GF124" s="13" t="str">
        <f t="shared" si="219"/>
        <v/>
      </c>
      <c r="GG124" s="2" t="str">
        <f t="shared" si="220"/>
        <v/>
      </c>
      <c r="GH124" s="2" t="str">
        <f t="shared" si="221"/>
        <v/>
      </c>
      <c r="GI124" s="2"/>
      <c r="GJ124" s="2"/>
      <c r="GK124" s="2"/>
      <c r="GL124" s="2"/>
      <c r="GP124" s="92"/>
      <c r="GQ124" s="92"/>
      <c r="GR124" s="92"/>
      <c r="GS124" s="92"/>
      <c r="GT124" s="92"/>
      <c r="GU124" s="92"/>
      <c r="GV124" s="92"/>
      <c r="HG124" s="12">
        <f t="shared" si="222"/>
        <v>0</v>
      </c>
      <c r="HH124" s="13" t="str">
        <f t="shared" si="223"/>
        <v/>
      </c>
      <c r="HI124" s="2" t="str">
        <f t="shared" si="224"/>
        <v/>
      </c>
      <c r="HJ124" s="2" t="str">
        <f t="shared" si="225"/>
        <v/>
      </c>
      <c r="HK124" s="2"/>
      <c r="HL124" s="2"/>
      <c r="HM124" s="2"/>
      <c r="HN124" s="2"/>
    </row>
    <row r="125" spans="2:222" x14ac:dyDescent="0.25">
      <c r="B125" s="92"/>
      <c r="C125" s="92"/>
      <c r="D125" s="92"/>
      <c r="E125" s="92"/>
      <c r="F125" s="92"/>
      <c r="G125" s="92"/>
      <c r="H125" s="92"/>
      <c r="S125" s="12">
        <f t="shared" si="226"/>
        <v>0</v>
      </c>
      <c r="T125" s="13" t="str">
        <f t="shared" si="199"/>
        <v/>
      </c>
      <c r="U125" s="2" t="str">
        <f t="shared" si="200"/>
        <v/>
      </c>
      <c r="V125" s="2" t="str">
        <f t="shared" si="201"/>
        <v/>
      </c>
      <c r="W125" s="2"/>
      <c r="X125" s="2"/>
      <c r="Y125" s="2"/>
      <c r="Z125" s="2"/>
      <c r="AD125" s="108"/>
      <c r="AE125" s="108"/>
      <c r="AF125" s="108"/>
      <c r="AG125" s="108"/>
      <c r="AH125" s="108"/>
      <c r="AI125" s="108"/>
      <c r="AJ125" s="108"/>
      <c r="AU125" s="12">
        <f t="shared" si="170"/>
        <v>0</v>
      </c>
      <c r="AV125" s="13" t="str">
        <f t="shared" si="171"/>
        <v/>
      </c>
      <c r="AW125" s="2" t="str">
        <f t="shared" si="172"/>
        <v/>
      </c>
      <c r="AX125" s="2" t="str">
        <f t="shared" si="173"/>
        <v/>
      </c>
      <c r="AY125" s="2"/>
      <c r="AZ125" s="2"/>
      <c r="BA125" s="2"/>
      <c r="BB125" s="2"/>
      <c r="BF125" s="92"/>
      <c r="BG125" s="92"/>
      <c r="BH125" s="92"/>
      <c r="BI125" s="92"/>
      <c r="BJ125" s="92"/>
      <c r="BK125" s="92"/>
      <c r="BL125" s="92"/>
      <c r="BW125" s="12">
        <f t="shared" si="202"/>
        <v>0</v>
      </c>
      <c r="BX125" s="13" t="str">
        <f t="shared" si="203"/>
        <v/>
      </c>
      <c r="BY125" s="2" t="str">
        <f t="shared" si="204"/>
        <v/>
      </c>
      <c r="BZ125" s="2" t="str">
        <f t="shared" si="205"/>
        <v/>
      </c>
      <c r="CA125" s="2"/>
      <c r="CB125" s="2"/>
      <c r="CC125" s="2"/>
      <c r="CD125" s="2"/>
      <c r="CH125" s="92"/>
      <c r="CI125" s="92"/>
      <c r="CJ125" s="92"/>
      <c r="CK125" s="92"/>
      <c r="CL125" s="92"/>
      <c r="CM125" s="92"/>
      <c r="CN125" s="92"/>
      <c r="CY125" s="12">
        <f t="shared" si="206"/>
        <v>0</v>
      </c>
      <c r="CZ125" s="13" t="str">
        <f t="shared" si="207"/>
        <v/>
      </c>
      <c r="DA125" s="2" t="str">
        <f t="shared" si="208"/>
        <v/>
      </c>
      <c r="DB125" s="2" t="str">
        <f t="shared" si="209"/>
        <v/>
      </c>
      <c r="DC125" s="2"/>
      <c r="DD125" s="2"/>
      <c r="DE125" s="2"/>
      <c r="DF125" s="2"/>
      <c r="DJ125" s="92"/>
      <c r="DK125" s="92"/>
      <c r="DL125" s="92"/>
      <c r="DM125" s="92"/>
      <c r="DN125" s="92"/>
      <c r="DO125" s="92"/>
      <c r="DP125" s="92"/>
      <c r="EA125" s="12">
        <f t="shared" si="210"/>
        <v>0</v>
      </c>
      <c r="EB125" s="13" t="str">
        <f t="shared" si="211"/>
        <v/>
      </c>
      <c r="EC125" s="2" t="str">
        <f t="shared" si="212"/>
        <v/>
      </c>
      <c r="ED125" s="2" t="str">
        <f t="shared" si="213"/>
        <v/>
      </c>
      <c r="EE125" s="2"/>
      <c r="EF125" s="2"/>
      <c r="EG125" s="2"/>
      <c r="EH125" s="2"/>
      <c r="EL125" s="92"/>
      <c r="EM125" s="92"/>
      <c r="EN125" s="92"/>
      <c r="EO125" s="92"/>
      <c r="EP125" s="92"/>
      <c r="EQ125" s="92"/>
      <c r="ER125" s="92"/>
      <c r="FC125" s="12">
        <f t="shared" si="214"/>
        <v>0</v>
      </c>
      <c r="FD125" s="13" t="str">
        <f t="shared" si="215"/>
        <v/>
      </c>
      <c r="FE125" s="2" t="str">
        <f t="shared" si="216"/>
        <v/>
      </c>
      <c r="FF125" s="2" t="str">
        <f t="shared" si="217"/>
        <v/>
      </c>
      <c r="FG125" s="2"/>
      <c r="FH125" s="2"/>
      <c r="FI125" s="2"/>
      <c r="FJ125" s="2"/>
      <c r="FN125" s="92"/>
      <c r="FO125" s="92"/>
      <c r="FP125" s="92"/>
      <c r="FQ125" s="92"/>
      <c r="FR125" s="92"/>
      <c r="FS125" s="92"/>
      <c r="FT125" s="92"/>
      <c r="GE125" s="12">
        <f t="shared" si="218"/>
        <v>0</v>
      </c>
      <c r="GF125" s="13" t="str">
        <f t="shared" si="219"/>
        <v/>
      </c>
      <c r="GG125" s="2" t="str">
        <f t="shared" si="220"/>
        <v/>
      </c>
      <c r="GH125" s="2" t="str">
        <f t="shared" si="221"/>
        <v/>
      </c>
      <c r="GI125" s="2"/>
      <c r="GJ125" s="2"/>
      <c r="GK125" s="2"/>
      <c r="GL125" s="2"/>
      <c r="GP125" s="92"/>
      <c r="GQ125" s="92"/>
      <c r="GR125" s="92"/>
      <c r="GS125" s="92"/>
      <c r="GT125" s="92"/>
      <c r="GU125" s="92"/>
      <c r="GV125" s="92"/>
      <c r="HG125" s="12">
        <f t="shared" si="222"/>
        <v>0</v>
      </c>
      <c r="HH125" s="13" t="str">
        <f t="shared" si="223"/>
        <v/>
      </c>
      <c r="HI125" s="2" t="str">
        <f t="shared" si="224"/>
        <v/>
      </c>
      <c r="HJ125" s="2" t="str">
        <f t="shared" si="225"/>
        <v/>
      </c>
      <c r="HK125" s="2"/>
      <c r="HL125" s="2"/>
      <c r="HM125" s="2"/>
      <c r="HN125" s="2"/>
    </row>
    <row r="126" spans="2:222" x14ac:dyDescent="0.25">
      <c r="B126" s="92"/>
      <c r="C126" s="92"/>
      <c r="D126" s="92"/>
      <c r="E126" s="92"/>
      <c r="F126" s="92"/>
      <c r="G126" s="92"/>
      <c r="H126" s="92"/>
      <c r="S126" s="12">
        <f t="shared" si="226"/>
        <v>0</v>
      </c>
      <c r="T126" s="13" t="str">
        <f t="shared" si="199"/>
        <v/>
      </c>
      <c r="U126" s="2" t="str">
        <f t="shared" si="200"/>
        <v/>
      </c>
      <c r="V126" s="2" t="str">
        <f t="shared" si="201"/>
        <v/>
      </c>
      <c r="W126" s="2"/>
      <c r="X126" s="2"/>
      <c r="Y126" s="2"/>
      <c r="Z126" s="2"/>
      <c r="AD126" s="108"/>
      <c r="AE126" s="108"/>
      <c r="AF126" s="108"/>
      <c r="AG126" s="108"/>
      <c r="AH126" s="108"/>
      <c r="AI126" s="108"/>
      <c r="AJ126" s="108"/>
      <c r="AU126" s="12">
        <f t="shared" si="170"/>
        <v>0</v>
      </c>
      <c r="AV126" s="13" t="str">
        <f t="shared" si="171"/>
        <v/>
      </c>
      <c r="AW126" s="2" t="str">
        <f t="shared" si="172"/>
        <v/>
      </c>
      <c r="AX126" s="2" t="str">
        <f t="shared" si="173"/>
        <v/>
      </c>
      <c r="AY126" s="2"/>
      <c r="AZ126" s="2"/>
      <c r="BA126" s="2"/>
      <c r="BB126" s="2"/>
      <c r="BF126" s="92"/>
      <c r="BG126" s="92"/>
      <c r="BH126" s="92"/>
      <c r="BI126" s="92"/>
      <c r="BJ126" s="92"/>
      <c r="BK126" s="92"/>
      <c r="BL126" s="92"/>
      <c r="BW126" s="12">
        <f t="shared" si="202"/>
        <v>0</v>
      </c>
      <c r="BX126" s="13" t="str">
        <f t="shared" si="203"/>
        <v/>
      </c>
      <c r="BY126" s="2" t="str">
        <f t="shared" si="204"/>
        <v/>
      </c>
      <c r="BZ126" s="2" t="str">
        <f t="shared" si="205"/>
        <v/>
      </c>
      <c r="CA126" s="2"/>
      <c r="CB126" s="2"/>
      <c r="CC126" s="2"/>
      <c r="CD126" s="2"/>
      <c r="CH126" s="92"/>
      <c r="CI126" s="92"/>
      <c r="CJ126" s="92"/>
      <c r="CK126" s="92"/>
      <c r="CL126" s="92"/>
      <c r="CM126" s="92"/>
      <c r="CN126" s="92"/>
      <c r="CY126" s="12">
        <f t="shared" si="206"/>
        <v>0</v>
      </c>
      <c r="CZ126" s="13" t="str">
        <f t="shared" si="207"/>
        <v/>
      </c>
      <c r="DA126" s="2" t="str">
        <f t="shared" si="208"/>
        <v/>
      </c>
      <c r="DB126" s="2" t="str">
        <f t="shared" si="209"/>
        <v/>
      </c>
      <c r="DC126" s="2"/>
      <c r="DD126" s="2"/>
      <c r="DE126" s="2"/>
      <c r="DF126" s="2"/>
      <c r="DJ126" s="92"/>
      <c r="DK126" s="92"/>
      <c r="DL126" s="92"/>
      <c r="DM126" s="92"/>
      <c r="DN126" s="92"/>
      <c r="DO126" s="92"/>
      <c r="DP126" s="92"/>
      <c r="EA126" s="12">
        <f t="shared" si="210"/>
        <v>0</v>
      </c>
      <c r="EB126" s="13" t="str">
        <f t="shared" si="211"/>
        <v/>
      </c>
      <c r="EC126" s="2" t="str">
        <f t="shared" si="212"/>
        <v/>
      </c>
      <c r="ED126" s="2" t="str">
        <f t="shared" si="213"/>
        <v/>
      </c>
      <c r="EE126" s="2"/>
      <c r="EF126" s="2"/>
      <c r="EG126" s="2"/>
      <c r="EH126" s="2"/>
      <c r="EL126" s="92"/>
      <c r="EM126" s="92"/>
      <c r="EN126" s="92"/>
      <c r="EO126" s="92"/>
      <c r="EP126" s="92"/>
      <c r="EQ126" s="92"/>
      <c r="ER126" s="92"/>
      <c r="FC126" s="12">
        <f t="shared" si="214"/>
        <v>0</v>
      </c>
      <c r="FD126" s="13" t="str">
        <f t="shared" si="215"/>
        <v/>
      </c>
      <c r="FE126" s="2" t="str">
        <f t="shared" si="216"/>
        <v/>
      </c>
      <c r="FF126" s="2" t="str">
        <f t="shared" si="217"/>
        <v/>
      </c>
      <c r="FG126" s="2"/>
      <c r="FH126" s="2"/>
      <c r="FI126" s="2"/>
      <c r="FJ126" s="2"/>
      <c r="FN126" s="92"/>
      <c r="FO126" s="92"/>
      <c r="FP126" s="92"/>
      <c r="FQ126" s="92"/>
      <c r="FR126" s="92"/>
      <c r="FS126" s="92"/>
      <c r="FT126" s="92"/>
      <c r="GE126" s="12">
        <f t="shared" si="218"/>
        <v>0</v>
      </c>
      <c r="GF126" s="13" t="str">
        <f t="shared" si="219"/>
        <v/>
      </c>
      <c r="GG126" s="2" t="str">
        <f t="shared" si="220"/>
        <v/>
      </c>
      <c r="GH126" s="2" t="str">
        <f t="shared" si="221"/>
        <v/>
      </c>
      <c r="GI126" s="2"/>
      <c r="GJ126" s="2"/>
      <c r="GK126" s="2"/>
      <c r="GL126" s="2"/>
      <c r="GP126" s="92"/>
      <c r="GQ126" s="92"/>
      <c r="GR126" s="92"/>
      <c r="GS126" s="92"/>
      <c r="GT126" s="92"/>
      <c r="GU126" s="92"/>
      <c r="GV126" s="92"/>
      <c r="HG126" s="12">
        <f t="shared" si="222"/>
        <v>0</v>
      </c>
      <c r="HH126" s="13" t="str">
        <f t="shared" si="223"/>
        <v/>
      </c>
      <c r="HI126" s="2" t="str">
        <f t="shared" si="224"/>
        <v/>
      </c>
      <c r="HJ126" s="2" t="str">
        <f t="shared" si="225"/>
        <v/>
      </c>
      <c r="HK126" s="2"/>
      <c r="HL126" s="2"/>
      <c r="HM126" s="2"/>
      <c r="HN126" s="2"/>
    </row>
    <row r="127" spans="2:222" x14ac:dyDescent="0.25">
      <c r="B127" s="92"/>
      <c r="C127" s="92"/>
      <c r="D127" s="92"/>
      <c r="E127" s="92"/>
      <c r="F127" s="92"/>
      <c r="G127" s="92"/>
      <c r="H127" s="92"/>
      <c r="S127" s="12">
        <f t="shared" si="226"/>
        <v>0</v>
      </c>
      <c r="T127" s="13" t="str">
        <f t="shared" si="199"/>
        <v/>
      </c>
      <c r="U127" s="2" t="str">
        <f t="shared" si="200"/>
        <v/>
      </c>
      <c r="V127" s="2" t="str">
        <f t="shared" si="201"/>
        <v/>
      </c>
      <c r="W127" s="2"/>
      <c r="X127" s="2"/>
      <c r="Y127" s="2"/>
      <c r="Z127" s="2"/>
      <c r="AD127" s="108"/>
      <c r="AE127" s="108"/>
      <c r="AF127" s="108"/>
      <c r="AG127" s="108"/>
      <c r="AH127" s="108"/>
      <c r="AI127" s="108"/>
      <c r="AJ127" s="108"/>
      <c r="AU127" s="12">
        <f t="shared" si="170"/>
        <v>0</v>
      </c>
      <c r="AV127" s="13" t="str">
        <f t="shared" si="171"/>
        <v/>
      </c>
      <c r="AW127" s="2" t="str">
        <f t="shared" si="172"/>
        <v/>
      </c>
      <c r="AX127" s="2" t="str">
        <f t="shared" si="173"/>
        <v/>
      </c>
      <c r="AY127" s="2"/>
      <c r="AZ127" s="2"/>
      <c r="BA127" s="2"/>
      <c r="BB127" s="2"/>
      <c r="BF127" s="92"/>
      <c r="BG127" s="92"/>
      <c r="BH127" s="92"/>
      <c r="BI127" s="92"/>
      <c r="BJ127" s="92"/>
      <c r="BK127" s="92"/>
      <c r="BL127" s="92"/>
      <c r="BW127" s="12">
        <f t="shared" si="202"/>
        <v>0</v>
      </c>
      <c r="BX127" s="13" t="str">
        <f t="shared" si="203"/>
        <v/>
      </c>
      <c r="BY127" s="2" t="str">
        <f t="shared" si="204"/>
        <v/>
      </c>
      <c r="BZ127" s="2" t="str">
        <f t="shared" si="205"/>
        <v/>
      </c>
      <c r="CA127" s="2"/>
      <c r="CB127" s="2"/>
      <c r="CC127" s="2"/>
      <c r="CD127" s="2"/>
      <c r="CH127" s="92"/>
      <c r="CI127" s="92"/>
      <c r="CJ127" s="92"/>
      <c r="CK127" s="92"/>
      <c r="CL127" s="92"/>
      <c r="CM127" s="92"/>
      <c r="CN127" s="92"/>
      <c r="CY127" s="12">
        <f t="shared" si="206"/>
        <v>0</v>
      </c>
      <c r="CZ127" s="13" t="str">
        <f t="shared" si="207"/>
        <v/>
      </c>
      <c r="DA127" s="2" t="str">
        <f t="shared" si="208"/>
        <v/>
      </c>
      <c r="DB127" s="2" t="str">
        <f t="shared" si="209"/>
        <v/>
      </c>
      <c r="DC127" s="2"/>
      <c r="DD127" s="2"/>
      <c r="DE127" s="2"/>
      <c r="DF127" s="2"/>
      <c r="DJ127" s="92"/>
      <c r="DK127" s="92"/>
      <c r="DL127" s="92"/>
      <c r="DM127" s="92"/>
      <c r="DN127" s="92"/>
      <c r="DO127" s="92"/>
      <c r="DP127" s="92"/>
      <c r="EA127" s="12">
        <f t="shared" si="210"/>
        <v>0</v>
      </c>
      <c r="EB127" s="13" t="str">
        <f t="shared" si="211"/>
        <v/>
      </c>
      <c r="EC127" s="2" t="str">
        <f t="shared" si="212"/>
        <v/>
      </c>
      <c r="ED127" s="2" t="str">
        <f t="shared" si="213"/>
        <v/>
      </c>
      <c r="EE127" s="2"/>
      <c r="EF127" s="2"/>
      <c r="EG127" s="2"/>
      <c r="EH127" s="2"/>
      <c r="EL127" s="92"/>
      <c r="EM127" s="92"/>
      <c r="EN127" s="92"/>
      <c r="EO127" s="92"/>
      <c r="EP127" s="92"/>
      <c r="EQ127" s="92"/>
      <c r="ER127" s="92"/>
      <c r="FC127" s="12">
        <f t="shared" si="214"/>
        <v>0</v>
      </c>
      <c r="FD127" s="13" t="str">
        <f t="shared" si="215"/>
        <v/>
      </c>
      <c r="FE127" s="2" t="str">
        <f t="shared" si="216"/>
        <v/>
      </c>
      <c r="FF127" s="2" t="str">
        <f t="shared" si="217"/>
        <v/>
      </c>
      <c r="FG127" s="2"/>
      <c r="FH127" s="2"/>
      <c r="FI127" s="2"/>
      <c r="FJ127" s="2"/>
      <c r="FN127" s="92"/>
      <c r="FO127" s="92"/>
      <c r="FP127" s="92"/>
      <c r="FQ127" s="92"/>
      <c r="FR127" s="92"/>
      <c r="FS127" s="92"/>
      <c r="FT127" s="92"/>
      <c r="GE127" s="12">
        <f t="shared" si="218"/>
        <v>0</v>
      </c>
      <c r="GF127" s="13" t="str">
        <f t="shared" si="219"/>
        <v/>
      </c>
      <c r="GG127" s="2" t="str">
        <f t="shared" si="220"/>
        <v/>
      </c>
      <c r="GH127" s="2" t="str">
        <f t="shared" si="221"/>
        <v/>
      </c>
      <c r="GI127" s="2"/>
      <c r="GJ127" s="2"/>
      <c r="GK127" s="2"/>
      <c r="GL127" s="2"/>
      <c r="GP127" s="92"/>
      <c r="GQ127" s="92"/>
      <c r="GR127" s="92"/>
      <c r="GS127" s="92"/>
      <c r="GT127" s="92"/>
      <c r="GU127" s="92"/>
      <c r="GV127" s="92"/>
      <c r="HG127" s="12">
        <f t="shared" si="222"/>
        <v>0</v>
      </c>
      <c r="HH127" s="13" t="str">
        <f t="shared" si="223"/>
        <v/>
      </c>
      <c r="HI127" s="2" t="str">
        <f t="shared" si="224"/>
        <v/>
      </c>
      <c r="HJ127" s="2" t="str">
        <f t="shared" si="225"/>
        <v/>
      </c>
      <c r="HK127" s="2"/>
      <c r="HL127" s="2"/>
      <c r="HM127" s="2"/>
      <c r="HN127" s="2"/>
    </row>
    <row r="128" spans="2:222" x14ac:dyDescent="0.25">
      <c r="B128" s="92"/>
      <c r="C128" s="92"/>
      <c r="D128" s="92"/>
      <c r="E128" s="92"/>
      <c r="F128" s="92"/>
      <c r="G128" s="92"/>
      <c r="H128" s="92"/>
      <c r="S128" s="12">
        <f t="shared" si="226"/>
        <v>0</v>
      </c>
      <c r="T128" s="13" t="str">
        <f t="shared" si="199"/>
        <v/>
      </c>
      <c r="U128" s="2" t="str">
        <f t="shared" si="200"/>
        <v/>
      </c>
      <c r="V128" s="2" t="str">
        <f t="shared" si="201"/>
        <v/>
      </c>
      <c r="W128" s="2"/>
      <c r="X128" s="2"/>
      <c r="Y128" s="2"/>
      <c r="Z128" s="2"/>
      <c r="AD128" s="108"/>
      <c r="AE128" s="108"/>
      <c r="AF128" s="108"/>
      <c r="AG128" s="108"/>
      <c r="AH128" s="108"/>
      <c r="AI128" s="108"/>
      <c r="AJ128" s="108"/>
      <c r="AU128" s="12">
        <f t="shared" si="170"/>
        <v>0</v>
      </c>
      <c r="AV128" s="13" t="str">
        <f t="shared" si="171"/>
        <v/>
      </c>
      <c r="AW128" s="2" t="str">
        <f t="shared" si="172"/>
        <v/>
      </c>
      <c r="AX128" s="2" t="str">
        <f t="shared" si="173"/>
        <v/>
      </c>
      <c r="AY128" s="2"/>
      <c r="AZ128" s="2"/>
      <c r="BA128" s="2"/>
      <c r="BB128" s="2"/>
      <c r="BF128" s="92"/>
      <c r="BG128" s="92"/>
      <c r="BH128" s="92"/>
      <c r="BI128" s="92"/>
      <c r="BJ128" s="92"/>
      <c r="BK128" s="92"/>
      <c r="BL128" s="92"/>
      <c r="BW128" s="12">
        <f t="shared" si="202"/>
        <v>0</v>
      </c>
      <c r="BX128" s="13" t="str">
        <f t="shared" si="203"/>
        <v/>
      </c>
      <c r="BY128" s="2" t="str">
        <f t="shared" si="204"/>
        <v/>
      </c>
      <c r="BZ128" s="2" t="str">
        <f t="shared" si="205"/>
        <v/>
      </c>
      <c r="CA128" s="2"/>
      <c r="CB128" s="2"/>
      <c r="CC128" s="2"/>
      <c r="CD128" s="2"/>
      <c r="CH128" s="92"/>
      <c r="CI128" s="92"/>
      <c r="CJ128" s="92"/>
      <c r="CK128" s="92"/>
      <c r="CL128" s="92"/>
      <c r="CM128" s="92"/>
      <c r="CN128" s="92"/>
      <c r="CY128" s="12">
        <f t="shared" si="206"/>
        <v>0</v>
      </c>
      <c r="CZ128" s="13" t="str">
        <f t="shared" si="207"/>
        <v/>
      </c>
      <c r="DA128" s="2" t="str">
        <f t="shared" si="208"/>
        <v/>
      </c>
      <c r="DB128" s="2" t="str">
        <f t="shared" si="209"/>
        <v/>
      </c>
      <c r="DC128" s="2"/>
      <c r="DD128" s="2"/>
      <c r="DE128" s="2"/>
      <c r="DF128" s="2"/>
      <c r="DJ128" s="92"/>
      <c r="DK128" s="92"/>
      <c r="DL128" s="92"/>
      <c r="DM128" s="92"/>
      <c r="DN128" s="92"/>
      <c r="DO128" s="92"/>
      <c r="DP128" s="92"/>
      <c r="EA128" s="12">
        <f t="shared" si="210"/>
        <v>0</v>
      </c>
      <c r="EB128" s="13" t="str">
        <f t="shared" si="211"/>
        <v/>
      </c>
      <c r="EC128" s="2" t="str">
        <f t="shared" si="212"/>
        <v/>
      </c>
      <c r="ED128" s="2" t="str">
        <f t="shared" si="213"/>
        <v/>
      </c>
      <c r="EE128" s="2"/>
      <c r="EF128" s="2"/>
      <c r="EG128" s="2"/>
      <c r="EH128" s="2"/>
      <c r="EL128" s="92"/>
      <c r="EM128" s="92"/>
      <c r="EN128" s="92"/>
      <c r="EO128" s="92"/>
      <c r="EP128" s="92"/>
      <c r="EQ128" s="92"/>
      <c r="ER128" s="92"/>
      <c r="FC128" s="12">
        <f t="shared" si="214"/>
        <v>0</v>
      </c>
      <c r="FD128" s="13" t="str">
        <f t="shared" si="215"/>
        <v/>
      </c>
      <c r="FE128" s="2" t="str">
        <f t="shared" si="216"/>
        <v/>
      </c>
      <c r="FF128" s="2" t="str">
        <f t="shared" si="217"/>
        <v/>
      </c>
      <c r="FG128" s="2"/>
      <c r="FH128" s="2"/>
      <c r="FI128" s="2"/>
      <c r="FJ128" s="2"/>
      <c r="FN128" s="92"/>
      <c r="FO128" s="92"/>
      <c r="FP128" s="92"/>
      <c r="FQ128" s="92"/>
      <c r="FR128" s="92"/>
      <c r="FS128" s="92"/>
      <c r="FT128" s="92"/>
      <c r="GE128" s="12">
        <f t="shared" si="218"/>
        <v>0</v>
      </c>
      <c r="GF128" s="13" t="str">
        <f t="shared" si="219"/>
        <v/>
      </c>
      <c r="GG128" s="2" t="str">
        <f t="shared" si="220"/>
        <v/>
      </c>
      <c r="GH128" s="2" t="str">
        <f t="shared" si="221"/>
        <v/>
      </c>
      <c r="GI128" s="2"/>
      <c r="GJ128" s="2"/>
      <c r="GK128" s="2"/>
      <c r="GL128" s="2"/>
      <c r="GP128" s="92"/>
      <c r="GQ128" s="92"/>
      <c r="GR128" s="92"/>
      <c r="GS128" s="92"/>
      <c r="GT128" s="92"/>
      <c r="GU128" s="92"/>
      <c r="GV128" s="92"/>
      <c r="HG128" s="12">
        <f t="shared" si="222"/>
        <v>0</v>
      </c>
      <c r="HH128" s="13" t="str">
        <f t="shared" si="223"/>
        <v/>
      </c>
      <c r="HI128" s="2" t="str">
        <f t="shared" si="224"/>
        <v/>
      </c>
      <c r="HJ128" s="2" t="str">
        <f t="shared" si="225"/>
        <v/>
      </c>
      <c r="HK128" s="2"/>
      <c r="HL128" s="2"/>
      <c r="HM128" s="2"/>
      <c r="HN128" s="2"/>
    </row>
    <row r="129" spans="2:222" x14ac:dyDescent="0.25">
      <c r="B129" s="92"/>
      <c r="C129" s="92"/>
      <c r="D129" s="92"/>
      <c r="E129" s="92"/>
      <c r="F129" s="92"/>
      <c r="G129" s="92"/>
      <c r="H129" s="92"/>
      <c r="S129" s="12">
        <f t="shared" si="226"/>
        <v>0</v>
      </c>
      <c r="T129" s="13" t="str">
        <f t="shared" si="199"/>
        <v/>
      </c>
      <c r="U129" s="2" t="str">
        <f t="shared" si="200"/>
        <v/>
      </c>
      <c r="V129" s="2" t="str">
        <f t="shared" si="201"/>
        <v/>
      </c>
      <c r="W129" s="2"/>
      <c r="X129" s="2"/>
      <c r="Y129" s="2"/>
      <c r="Z129" s="2"/>
      <c r="AD129" s="108"/>
      <c r="AE129" s="108"/>
      <c r="AF129" s="108"/>
      <c r="AG129" s="108"/>
      <c r="AH129" s="108"/>
      <c r="AI129" s="108"/>
      <c r="AJ129" s="108"/>
      <c r="AU129" s="12">
        <f t="shared" si="170"/>
        <v>0</v>
      </c>
      <c r="AV129" s="13" t="str">
        <f t="shared" si="171"/>
        <v/>
      </c>
      <c r="AW129" s="2" t="str">
        <f t="shared" si="172"/>
        <v/>
      </c>
      <c r="AX129" s="2" t="str">
        <f t="shared" si="173"/>
        <v/>
      </c>
      <c r="AY129" s="2"/>
      <c r="AZ129" s="2"/>
      <c r="BA129" s="2"/>
      <c r="BB129" s="2"/>
      <c r="BF129" s="92"/>
      <c r="BG129" s="92"/>
      <c r="BH129" s="92"/>
      <c r="BI129" s="92"/>
      <c r="BJ129" s="92"/>
      <c r="BK129" s="92"/>
      <c r="BL129" s="92"/>
      <c r="BW129" s="12">
        <f t="shared" si="202"/>
        <v>0</v>
      </c>
      <c r="BX129" s="13" t="str">
        <f t="shared" si="203"/>
        <v/>
      </c>
      <c r="BY129" s="2" t="str">
        <f t="shared" si="204"/>
        <v/>
      </c>
      <c r="BZ129" s="2" t="str">
        <f t="shared" si="205"/>
        <v/>
      </c>
      <c r="CA129" s="2"/>
      <c r="CB129" s="2"/>
      <c r="CC129" s="2"/>
      <c r="CD129" s="2"/>
      <c r="CH129" s="92"/>
      <c r="CI129" s="92"/>
      <c r="CJ129" s="92"/>
      <c r="CK129" s="92"/>
      <c r="CL129" s="92"/>
      <c r="CM129" s="92"/>
      <c r="CN129" s="92"/>
      <c r="CY129" s="12">
        <f t="shared" si="206"/>
        <v>0</v>
      </c>
      <c r="CZ129" s="13" t="str">
        <f t="shared" si="207"/>
        <v/>
      </c>
      <c r="DA129" s="2" t="str">
        <f t="shared" si="208"/>
        <v/>
      </c>
      <c r="DB129" s="2" t="str">
        <f t="shared" si="209"/>
        <v/>
      </c>
      <c r="DC129" s="2"/>
      <c r="DD129" s="2"/>
      <c r="DE129" s="2"/>
      <c r="DF129" s="2"/>
      <c r="DJ129" s="92"/>
      <c r="DK129" s="92"/>
      <c r="DL129" s="92"/>
      <c r="DM129" s="92"/>
      <c r="DN129" s="92"/>
      <c r="DO129" s="92"/>
      <c r="DP129" s="92"/>
      <c r="EA129" s="12">
        <f t="shared" si="210"/>
        <v>0</v>
      </c>
      <c r="EB129" s="13" t="str">
        <f t="shared" si="211"/>
        <v/>
      </c>
      <c r="EC129" s="2" t="str">
        <f t="shared" si="212"/>
        <v/>
      </c>
      <c r="ED129" s="2" t="str">
        <f t="shared" si="213"/>
        <v/>
      </c>
      <c r="EE129" s="2"/>
      <c r="EF129" s="2"/>
      <c r="EG129" s="2"/>
      <c r="EH129" s="2"/>
      <c r="EL129" s="92"/>
      <c r="EM129" s="92"/>
      <c r="EN129" s="92"/>
      <c r="EO129" s="92"/>
      <c r="EP129" s="92"/>
      <c r="EQ129" s="92"/>
      <c r="ER129" s="92"/>
      <c r="FC129" s="12">
        <f t="shared" si="214"/>
        <v>0</v>
      </c>
      <c r="FD129" s="13" t="str">
        <f t="shared" si="215"/>
        <v/>
      </c>
      <c r="FE129" s="2" t="str">
        <f t="shared" si="216"/>
        <v/>
      </c>
      <c r="FF129" s="2" t="str">
        <f t="shared" si="217"/>
        <v/>
      </c>
      <c r="FG129" s="2"/>
      <c r="FH129" s="2"/>
      <c r="FI129" s="2"/>
      <c r="FJ129" s="2"/>
      <c r="FN129" s="92"/>
      <c r="FO129" s="92"/>
      <c r="FP129" s="92"/>
      <c r="FQ129" s="92"/>
      <c r="FR129" s="92"/>
      <c r="FS129" s="92"/>
      <c r="FT129" s="92"/>
      <c r="GE129" s="12">
        <f t="shared" si="218"/>
        <v>0</v>
      </c>
      <c r="GF129" s="13" t="str">
        <f t="shared" si="219"/>
        <v/>
      </c>
      <c r="GG129" s="2" t="str">
        <f t="shared" si="220"/>
        <v/>
      </c>
      <c r="GH129" s="2" t="str">
        <f t="shared" si="221"/>
        <v/>
      </c>
      <c r="GI129" s="2"/>
      <c r="GJ129" s="2"/>
      <c r="GK129" s="2"/>
      <c r="GL129" s="2"/>
      <c r="GP129" s="92"/>
      <c r="GQ129" s="92"/>
      <c r="GR129" s="92"/>
      <c r="GS129" s="92"/>
      <c r="GT129" s="92"/>
      <c r="GU129" s="92"/>
      <c r="GV129" s="92"/>
      <c r="HG129" s="12">
        <f t="shared" si="222"/>
        <v>0</v>
      </c>
      <c r="HH129" s="13" t="str">
        <f t="shared" si="223"/>
        <v/>
      </c>
      <c r="HI129" s="2" t="str">
        <f t="shared" si="224"/>
        <v/>
      </c>
      <c r="HJ129" s="2" t="str">
        <f t="shared" si="225"/>
        <v/>
      </c>
      <c r="HK129" s="2"/>
      <c r="HL129" s="2"/>
      <c r="HM129" s="2"/>
      <c r="HN129" s="2"/>
    </row>
    <row r="130" spans="2:222" x14ac:dyDescent="0.25">
      <c r="B130" s="92"/>
      <c r="C130" s="92"/>
      <c r="D130" s="92"/>
      <c r="E130" s="92"/>
      <c r="F130" s="92"/>
      <c r="G130" s="92"/>
      <c r="H130" s="92"/>
      <c r="S130" s="12">
        <f t="shared" si="226"/>
        <v>0</v>
      </c>
      <c r="T130" s="13" t="str">
        <f t="shared" si="199"/>
        <v/>
      </c>
      <c r="U130" s="2" t="str">
        <f t="shared" si="200"/>
        <v/>
      </c>
      <c r="V130" s="2" t="str">
        <f t="shared" si="201"/>
        <v/>
      </c>
      <c r="W130" s="2"/>
      <c r="X130" s="2"/>
      <c r="Y130" s="2"/>
      <c r="Z130" s="2"/>
      <c r="AD130" s="108"/>
      <c r="AE130" s="108"/>
      <c r="AF130" s="108"/>
      <c r="AG130" s="108"/>
      <c r="AH130" s="108"/>
      <c r="AI130" s="108"/>
      <c r="AJ130" s="108"/>
      <c r="AU130" s="12">
        <f t="shared" si="170"/>
        <v>0</v>
      </c>
      <c r="AV130" s="13" t="str">
        <f t="shared" si="171"/>
        <v/>
      </c>
      <c r="AW130" s="2" t="str">
        <f t="shared" si="172"/>
        <v/>
      </c>
      <c r="AX130" s="2" t="str">
        <f t="shared" si="173"/>
        <v/>
      </c>
      <c r="AY130" s="2"/>
      <c r="AZ130" s="2"/>
      <c r="BA130" s="2"/>
      <c r="BB130" s="2"/>
      <c r="BF130" s="92"/>
      <c r="BG130" s="92"/>
      <c r="BH130" s="92"/>
      <c r="BI130" s="92"/>
      <c r="BJ130" s="92"/>
      <c r="BK130" s="92"/>
      <c r="BL130" s="92"/>
      <c r="BW130" s="12">
        <f t="shared" si="202"/>
        <v>0</v>
      </c>
      <c r="BX130" s="13" t="str">
        <f t="shared" si="203"/>
        <v/>
      </c>
      <c r="BY130" s="2" t="str">
        <f t="shared" si="204"/>
        <v/>
      </c>
      <c r="BZ130" s="2" t="str">
        <f t="shared" si="205"/>
        <v/>
      </c>
      <c r="CA130" s="2"/>
      <c r="CB130" s="2"/>
      <c r="CC130" s="2"/>
      <c r="CD130" s="2"/>
      <c r="CH130" s="92"/>
      <c r="CI130" s="92"/>
      <c r="CJ130" s="92"/>
      <c r="CK130" s="92"/>
      <c r="CL130" s="92"/>
      <c r="CM130" s="92"/>
      <c r="CN130" s="92"/>
      <c r="CY130" s="12">
        <f t="shared" si="206"/>
        <v>0</v>
      </c>
      <c r="CZ130" s="13" t="str">
        <f t="shared" si="207"/>
        <v/>
      </c>
      <c r="DA130" s="2" t="str">
        <f t="shared" si="208"/>
        <v/>
      </c>
      <c r="DB130" s="2" t="str">
        <f t="shared" si="209"/>
        <v/>
      </c>
      <c r="DC130" s="2"/>
      <c r="DD130" s="2"/>
      <c r="DE130" s="2"/>
      <c r="DF130" s="2"/>
      <c r="DJ130" s="92"/>
      <c r="DK130" s="92"/>
      <c r="DL130" s="92"/>
      <c r="DM130" s="92"/>
      <c r="DN130" s="92"/>
      <c r="DO130" s="92"/>
      <c r="DP130" s="92"/>
      <c r="EA130" s="12">
        <f t="shared" si="210"/>
        <v>0</v>
      </c>
      <c r="EB130" s="13" t="str">
        <f t="shared" si="211"/>
        <v/>
      </c>
      <c r="EC130" s="2" t="str">
        <f t="shared" si="212"/>
        <v/>
      </c>
      <c r="ED130" s="2" t="str">
        <f t="shared" si="213"/>
        <v/>
      </c>
      <c r="EE130" s="2"/>
      <c r="EF130" s="2"/>
      <c r="EG130" s="2"/>
      <c r="EH130" s="2"/>
      <c r="EL130" s="92"/>
      <c r="EM130" s="92"/>
      <c r="EN130" s="92"/>
      <c r="EO130" s="92"/>
      <c r="EP130" s="92"/>
      <c r="EQ130" s="92"/>
      <c r="ER130" s="92"/>
      <c r="FC130" s="12">
        <f t="shared" si="214"/>
        <v>0</v>
      </c>
      <c r="FD130" s="13" t="str">
        <f t="shared" si="215"/>
        <v/>
      </c>
      <c r="FE130" s="2" t="str">
        <f t="shared" si="216"/>
        <v/>
      </c>
      <c r="FF130" s="2" t="str">
        <f t="shared" si="217"/>
        <v/>
      </c>
      <c r="FG130" s="2"/>
      <c r="FH130" s="2"/>
      <c r="FI130" s="2"/>
      <c r="FJ130" s="2"/>
      <c r="FN130" s="92"/>
      <c r="FO130" s="92"/>
      <c r="FP130" s="92"/>
      <c r="FQ130" s="92"/>
      <c r="FR130" s="92"/>
      <c r="FS130" s="92"/>
      <c r="FT130" s="92"/>
      <c r="GE130" s="12">
        <f t="shared" si="218"/>
        <v>0</v>
      </c>
      <c r="GF130" s="13" t="str">
        <f t="shared" si="219"/>
        <v/>
      </c>
      <c r="GG130" s="2" t="str">
        <f t="shared" si="220"/>
        <v/>
      </c>
      <c r="GH130" s="2" t="str">
        <f t="shared" si="221"/>
        <v/>
      </c>
      <c r="GI130" s="2"/>
      <c r="GJ130" s="2"/>
      <c r="GK130" s="2"/>
      <c r="GL130" s="2"/>
      <c r="GP130" s="92"/>
      <c r="GQ130" s="92"/>
      <c r="GR130" s="92"/>
      <c r="GS130" s="92"/>
      <c r="GT130" s="92"/>
      <c r="GU130" s="92"/>
      <c r="GV130" s="92"/>
      <c r="HG130" s="12">
        <f t="shared" si="222"/>
        <v>0</v>
      </c>
      <c r="HH130" s="13" t="str">
        <f t="shared" si="223"/>
        <v/>
      </c>
      <c r="HI130" s="2" t="str">
        <f t="shared" si="224"/>
        <v/>
      </c>
      <c r="HJ130" s="2" t="str">
        <f t="shared" si="225"/>
        <v/>
      </c>
      <c r="HK130" s="2"/>
      <c r="HL130" s="2"/>
      <c r="HM130" s="2"/>
      <c r="HN130" s="2"/>
    </row>
    <row r="131" spans="2:222" x14ac:dyDescent="0.25">
      <c r="B131" s="92"/>
      <c r="C131" s="92"/>
      <c r="D131" s="92"/>
      <c r="E131" s="92"/>
      <c r="F131" s="92"/>
      <c r="G131" s="92"/>
      <c r="H131" s="92"/>
      <c r="S131" s="12">
        <f>A11</f>
        <v>3084</v>
      </c>
      <c r="T131" s="13">
        <f>IF(B11="","",B11)</f>
        <v>88.408969999999997</v>
      </c>
      <c r="U131" s="2">
        <f>IF(E11="","",E11)</f>
        <v>88.66095</v>
      </c>
      <c r="V131" s="2">
        <f>IF(K11="","",K11)</f>
        <v>87.984223548387121</v>
      </c>
      <c r="W131" s="2"/>
      <c r="X131" s="2"/>
      <c r="Y131" s="2"/>
      <c r="Z131" s="2"/>
      <c r="AD131" s="108"/>
      <c r="AE131" s="108"/>
      <c r="AF131" s="108"/>
      <c r="AG131" s="108"/>
      <c r="AH131" s="108"/>
      <c r="AI131" s="108"/>
      <c r="AJ131" s="108"/>
      <c r="AU131" s="12">
        <f t="shared" ref="AU131:AU190" si="227">AC11</f>
        <v>3084</v>
      </c>
      <c r="AV131" s="13">
        <f t="shared" ref="AV131:AV190" si="228">IF(AD11="","",AD11)</f>
        <v>63.434840000000001</v>
      </c>
      <c r="AW131" s="2">
        <f t="shared" ref="AW131:AW190" si="229">IF(AG11="","",AG11)</f>
        <v>63.434280000000001</v>
      </c>
      <c r="AX131" s="2">
        <f t="shared" ref="AX131:AX190" si="230">IF(AM11="","",AM11)</f>
        <v>63.568146129032243</v>
      </c>
      <c r="AY131" s="2"/>
      <c r="AZ131" s="2"/>
      <c r="BA131" s="2"/>
      <c r="BB131" s="2"/>
      <c r="BF131" s="92"/>
      <c r="BG131" s="92"/>
      <c r="BH131" s="92"/>
      <c r="BI131" s="92"/>
      <c r="BJ131" s="92"/>
      <c r="BK131" s="92"/>
      <c r="BL131" s="92"/>
      <c r="BW131" s="12">
        <f t="shared" ref="BW131:BW162" si="231">BE11</f>
        <v>3084</v>
      </c>
      <c r="BX131" s="13">
        <f t="shared" ref="BX131:BX162" si="232">IF(BF11="","",BF11)</f>
        <v>16.59122</v>
      </c>
      <c r="BY131" s="2">
        <f t="shared" ref="BY131:BY162" si="233">IF(BI11="","",BI11)</f>
        <v>16.116140000000001</v>
      </c>
      <c r="BZ131" s="2">
        <f t="shared" ref="BZ131:BZ162" si="234">IF(BO11="","",BO11)</f>
        <v>16.564514193548387</v>
      </c>
      <c r="CA131" s="2"/>
      <c r="CB131" s="2"/>
      <c r="CC131" s="2"/>
      <c r="CD131" s="2"/>
      <c r="CH131" s="92"/>
      <c r="CI131" s="92"/>
      <c r="CJ131" s="92"/>
      <c r="CK131" s="92"/>
      <c r="CL131" s="92"/>
      <c r="CM131" s="92"/>
      <c r="CN131" s="92"/>
      <c r="CY131" s="12">
        <f t="shared" ref="CY131:CY162" si="235">CG11</f>
        <v>0</v>
      </c>
      <c r="CZ131" s="13" t="str">
        <f t="shared" ref="CZ131:CZ162" si="236">IF(CH11="","",CH11)</f>
        <v/>
      </c>
      <c r="DA131" s="2" t="str">
        <f t="shared" ref="DA131:DA162" si="237">IF(CK11="","",CK11)</f>
        <v/>
      </c>
      <c r="DB131" s="2" t="str">
        <f t="shared" ref="DB131:DB162" si="238">IF(CQ11="","",CQ11)</f>
        <v/>
      </c>
      <c r="DC131" s="2"/>
      <c r="DD131" s="2"/>
      <c r="DE131" s="2"/>
      <c r="DF131" s="2"/>
      <c r="DJ131" s="92"/>
      <c r="DK131" s="92"/>
      <c r="DL131" s="92"/>
      <c r="DM131" s="92"/>
      <c r="DN131" s="92"/>
      <c r="DO131" s="92"/>
      <c r="DP131" s="92"/>
      <c r="EA131" s="12">
        <f t="shared" ref="EA131:EA162" si="239">DI11</f>
        <v>3084</v>
      </c>
      <c r="EB131" s="13">
        <f t="shared" ref="EB131:EB162" si="240">IF(DJ11="","",DJ11)</f>
        <v>12.032830000000001</v>
      </c>
      <c r="EC131" s="2">
        <f t="shared" ref="EC131:EC162" si="241">IF(DM11="","",DM11)</f>
        <v>11.88284</v>
      </c>
      <c r="ED131" s="2">
        <f t="shared" ref="ED131:ED162" si="242">IF(DS11="","",DS11)</f>
        <v>12.04261935483871</v>
      </c>
      <c r="EE131" s="2"/>
      <c r="EF131" s="2"/>
      <c r="EG131" s="2"/>
      <c r="EH131" s="2"/>
      <c r="EL131" s="92"/>
      <c r="EM131" s="92"/>
      <c r="EN131" s="92"/>
      <c r="EO131" s="92"/>
      <c r="EP131" s="92"/>
      <c r="EQ131" s="92"/>
      <c r="ER131" s="92"/>
      <c r="FC131" s="12">
        <f t="shared" ref="FC131:FC162" si="243">EK11</f>
        <v>3084</v>
      </c>
      <c r="FD131" s="13">
        <f t="shared" ref="FD131:FD162" si="244">IF(EL11="","",EL11)</f>
        <v>2.8146100000000001</v>
      </c>
      <c r="FE131" s="2">
        <f t="shared" ref="FE131:FE162" si="245">IF(EO11="","",EO11)</f>
        <v>2.81969</v>
      </c>
      <c r="FF131" s="2">
        <f t="shared" ref="FF131:FF162" si="246">IF(EU11="","",EU11)</f>
        <v>2.8451658064516128</v>
      </c>
      <c r="FG131" s="2"/>
      <c r="FH131" s="2"/>
      <c r="FI131" s="2"/>
      <c r="FJ131" s="2"/>
      <c r="FN131" s="92"/>
      <c r="FO131" s="92"/>
      <c r="FP131" s="92"/>
      <c r="FQ131" s="92"/>
      <c r="FR131" s="92"/>
      <c r="FS131" s="92"/>
      <c r="FT131" s="92"/>
      <c r="GE131" s="12">
        <f t="shared" ref="GE131:GE162" si="247">FM11</f>
        <v>3084</v>
      </c>
      <c r="GF131" s="13">
        <f t="shared" ref="GF131:GF162" si="248">IF(FN11="","",FN11)</f>
        <v>1.6914</v>
      </c>
      <c r="GG131" s="2">
        <f t="shared" ref="GG131:GG162" si="249">IF(FQ11="","",FQ11)</f>
        <v>1.7348600000000001</v>
      </c>
      <c r="GH131" s="2">
        <f t="shared" ref="GH131:GH162" si="250">IF(FW11="","",FW11)</f>
        <v>1.6544683870967742</v>
      </c>
      <c r="GI131" s="2"/>
      <c r="GJ131" s="2"/>
      <c r="GK131" s="2"/>
      <c r="GL131" s="2"/>
      <c r="GP131" s="92"/>
      <c r="GQ131" s="92"/>
      <c r="GR131" s="92"/>
      <c r="GS131" s="92"/>
      <c r="GT131" s="92"/>
      <c r="GU131" s="92"/>
      <c r="GV131" s="92"/>
      <c r="HG131" s="12">
        <f t="shared" ref="HG131:HG162" si="251">GO11</f>
        <v>3084</v>
      </c>
      <c r="HH131" s="13">
        <f t="shared" ref="HH131:HH162" si="252">IF(GP11="","",GP11)</f>
        <v>2.3932899999999999</v>
      </c>
      <c r="HI131" s="2">
        <f t="shared" ref="HI131:HI162" si="253">IF(GS11="","",GS11)</f>
        <v>2.36619</v>
      </c>
      <c r="HJ131" s="2">
        <f t="shared" ref="HJ131:HJ162" si="254">IF(GY11="","",GY11)</f>
        <v>2.3398877419354838</v>
      </c>
      <c r="HK131" s="2"/>
      <c r="HL131" s="2"/>
      <c r="HM131" s="2"/>
      <c r="HN131" s="2"/>
    </row>
    <row r="132" spans="2:222" x14ac:dyDescent="0.25">
      <c r="B132" s="92"/>
      <c r="C132" s="92"/>
      <c r="D132" s="92"/>
      <c r="E132" s="92"/>
      <c r="F132" s="92"/>
      <c r="G132" s="92"/>
      <c r="H132" s="92"/>
      <c r="S132" s="12">
        <f t="shared" ref="S132:S175" si="255">A12</f>
        <v>3123</v>
      </c>
      <c r="T132" s="13">
        <f t="shared" ref="T132:T190" si="256">IF(B12="","",B12)</f>
        <v>89.219390000000004</v>
      </c>
      <c r="U132" s="2">
        <f t="shared" ref="U132:U190" si="257">IF(E12="","",E12)</f>
        <v>89.902559999999994</v>
      </c>
      <c r="V132" s="2">
        <f t="shared" ref="V132:V190" si="258">IF(K12="","",K12)</f>
        <v>89.225833548387115</v>
      </c>
      <c r="W132" s="2"/>
      <c r="X132" s="2"/>
      <c r="Y132" s="2"/>
      <c r="Z132" s="2"/>
      <c r="AD132" s="108"/>
      <c r="AE132" s="108"/>
      <c r="AF132" s="108"/>
      <c r="AG132" s="108"/>
      <c r="AH132" s="108"/>
      <c r="AI132" s="108"/>
      <c r="AJ132" s="108"/>
      <c r="AU132" s="12">
        <f t="shared" si="227"/>
        <v>3123</v>
      </c>
      <c r="AV132" s="13">
        <f t="shared" si="228"/>
        <v>66.310890000000001</v>
      </c>
      <c r="AW132" s="2">
        <f t="shared" si="229"/>
        <v>66.023970000000006</v>
      </c>
      <c r="AX132" s="2">
        <f t="shared" si="230"/>
        <v>66.157836129032248</v>
      </c>
      <c r="AY132" s="2"/>
      <c r="AZ132" s="2"/>
      <c r="BA132" s="2"/>
      <c r="BB132" s="2"/>
      <c r="BF132" s="92"/>
      <c r="BG132" s="92"/>
      <c r="BH132" s="92"/>
      <c r="BI132" s="92"/>
      <c r="BJ132" s="92"/>
      <c r="BK132" s="92"/>
      <c r="BL132" s="92"/>
      <c r="BW132" s="12">
        <f t="shared" si="231"/>
        <v>3123</v>
      </c>
      <c r="BX132" s="13">
        <f t="shared" si="232"/>
        <v>13.13541</v>
      </c>
      <c r="BY132" s="2">
        <f t="shared" si="233"/>
        <v>12.183310000000001</v>
      </c>
      <c r="BZ132" s="2">
        <f t="shared" si="234"/>
        <v>12.631684193548386</v>
      </c>
      <c r="CA132" s="2"/>
      <c r="CB132" s="2"/>
      <c r="CC132" s="2"/>
      <c r="CD132" s="2"/>
      <c r="CH132" s="92"/>
      <c r="CI132" s="92"/>
      <c r="CJ132" s="92"/>
      <c r="CK132" s="92"/>
      <c r="CL132" s="92"/>
      <c r="CM132" s="92"/>
      <c r="CN132" s="92"/>
      <c r="CY132" s="12">
        <f t="shared" si="235"/>
        <v>0</v>
      </c>
      <c r="CZ132" s="13" t="str">
        <f t="shared" si="236"/>
        <v/>
      </c>
      <c r="DA132" s="2" t="str">
        <f t="shared" si="237"/>
        <v/>
      </c>
      <c r="DB132" s="2" t="str">
        <f t="shared" si="238"/>
        <v/>
      </c>
      <c r="DC132" s="2"/>
      <c r="DD132" s="2"/>
      <c r="DE132" s="2"/>
      <c r="DF132" s="2"/>
      <c r="DJ132" s="92"/>
      <c r="DK132" s="92"/>
      <c r="DL132" s="92"/>
      <c r="DM132" s="92"/>
      <c r="DN132" s="92"/>
      <c r="DO132" s="92"/>
      <c r="DP132" s="92"/>
      <c r="EA132" s="12">
        <f t="shared" si="239"/>
        <v>3123</v>
      </c>
      <c r="EB132" s="13">
        <f t="shared" si="240"/>
        <v>11.50647</v>
      </c>
      <c r="EC132" s="2">
        <f t="shared" si="241"/>
        <v>11.39514</v>
      </c>
      <c r="ED132" s="2">
        <f t="shared" si="242"/>
        <v>11.554919354838709</v>
      </c>
      <c r="EE132" s="2"/>
      <c r="EF132" s="2"/>
      <c r="EG132" s="2"/>
      <c r="EH132" s="2"/>
      <c r="EL132" s="92"/>
      <c r="EM132" s="92"/>
      <c r="EN132" s="92"/>
      <c r="EO132" s="92"/>
      <c r="EP132" s="92"/>
      <c r="EQ132" s="92"/>
      <c r="ER132" s="92"/>
      <c r="FC132" s="12">
        <f t="shared" si="243"/>
        <v>3123</v>
      </c>
      <c r="FD132" s="13">
        <f t="shared" si="244"/>
        <v>2.6235900000000001</v>
      </c>
      <c r="FE132" s="2">
        <f t="shared" si="245"/>
        <v>2.55071</v>
      </c>
      <c r="FF132" s="2">
        <f t="shared" si="246"/>
        <v>2.5761858064516128</v>
      </c>
      <c r="FG132" s="2"/>
      <c r="FH132" s="2"/>
      <c r="FI132" s="2"/>
      <c r="FJ132" s="2"/>
      <c r="FN132" s="92"/>
      <c r="FO132" s="92"/>
      <c r="FP132" s="92"/>
      <c r="FQ132" s="92"/>
      <c r="FR132" s="92"/>
      <c r="FS132" s="92"/>
      <c r="FT132" s="92"/>
      <c r="GE132" s="12">
        <f t="shared" si="247"/>
        <v>3123</v>
      </c>
      <c r="GF132" s="13">
        <f t="shared" si="248"/>
        <v>1.75139</v>
      </c>
      <c r="GG132" s="2">
        <f t="shared" si="249"/>
        <v>1.8439700000000001</v>
      </c>
      <c r="GH132" s="2">
        <f t="shared" si="250"/>
        <v>1.7635783870967743</v>
      </c>
      <c r="GI132" s="2"/>
      <c r="GJ132" s="2"/>
      <c r="GK132" s="2"/>
      <c r="GL132" s="2"/>
      <c r="GP132" s="92"/>
      <c r="GQ132" s="92"/>
      <c r="GR132" s="92"/>
      <c r="GS132" s="92"/>
      <c r="GT132" s="92"/>
      <c r="GU132" s="92"/>
      <c r="GV132" s="92"/>
      <c r="HG132" s="12">
        <f t="shared" si="251"/>
        <v>3123</v>
      </c>
      <c r="HH132" s="13">
        <f t="shared" si="252"/>
        <v>2.4476800000000001</v>
      </c>
      <c r="HI132" s="2">
        <f t="shared" si="253"/>
        <v>2.5013999999999998</v>
      </c>
      <c r="HJ132" s="2">
        <f t="shared" si="254"/>
        <v>2.4750977419354836</v>
      </c>
      <c r="HK132" s="2"/>
      <c r="HL132" s="2"/>
      <c r="HM132" s="2"/>
      <c r="HN132" s="2"/>
    </row>
    <row r="133" spans="2:222" x14ac:dyDescent="0.25">
      <c r="B133" s="92"/>
      <c r="C133" s="92"/>
      <c r="D133" s="92"/>
      <c r="E133" s="92"/>
      <c r="F133" s="92"/>
      <c r="G133" s="92"/>
      <c r="H133" s="92"/>
      <c r="S133" s="12">
        <f t="shared" si="255"/>
        <v>4084</v>
      </c>
      <c r="T133" s="13">
        <f t="shared" si="256"/>
        <v>88.972660000000005</v>
      </c>
      <c r="U133" s="2">
        <f t="shared" si="257"/>
        <v>89.266059999999996</v>
      </c>
      <c r="V133" s="2">
        <f t="shared" si="258"/>
        <v>88.589333548387117</v>
      </c>
      <c r="W133" s="2"/>
      <c r="X133" s="2"/>
      <c r="Y133" s="2"/>
      <c r="Z133" s="2"/>
      <c r="AD133" s="108"/>
      <c r="AE133" s="108"/>
      <c r="AF133" s="108"/>
      <c r="AG133" s="108"/>
      <c r="AH133" s="108"/>
      <c r="AI133" s="108"/>
      <c r="AJ133" s="108"/>
      <c r="AU133" s="12">
        <f t="shared" si="227"/>
        <v>4084</v>
      </c>
      <c r="AV133" s="13">
        <f t="shared" si="228"/>
        <v>65.131330000000005</v>
      </c>
      <c r="AW133" s="2">
        <f t="shared" si="229"/>
        <v>64.897360000000006</v>
      </c>
      <c r="AX133" s="2">
        <f t="shared" si="230"/>
        <v>65.031226129032248</v>
      </c>
      <c r="AY133" s="2"/>
      <c r="AZ133" s="2"/>
      <c r="BA133" s="2"/>
      <c r="BB133" s="2"/>
      <c r="BF133" s="92"/>
      <c r="BG133" s="92"/>
      <c r="BH133" s="92"/>
      <c r="BI133" s="92"/>
      <c r="BJ133" s="92"/>
      <c r="BK133" s="92"/>
      <c r="BL133" s="92"/>
      <c r="BW133" s="12">
        <f t="shared" si="231"/>
        <v>4084</v>
      </c>
      <c r="BX133" s="13">
        <f t="shared" si="232"/>
        <v>14.83719</v>
      </c>
      <c r="BY133" s="2">
        <f t="shared" si="233"/>
        <v>14.770820000000001</v>
      </c>
      <c r="BZ133" s="2">
        <f t="shared" si="234"/>
        <v>15.219194193548386</v>
      </c>
      <c r="CA133" s="2"/>
      <c r="CB133" s="2"/>
      <c r="CC133" s="2"/>
      <c r="CD133" s="2"/>
      <c r="CH133" s="92"/>
      <c r="CI133" s="92"/>
      <c r="CJ133" s="92"/>
      <c r="CK133" s="92"/>
      <c r="CL133" s="92"/>
      <c r="CM133" s="92"/>
      <c r="CN133" s="92"/>
      <c r="CY133" s="12">
        <f t="shared" si="235"/>
        <v>0</v>
      </c>
      <c r="CZ133" s="13" t="str">
        <f t="shared" si="236"/>
        <v/>
      </c>
      <c r="DA133" s="2" t="str">
        <f t="shared" si="237"/>
        <v/>
      </c>
      <c r="DB133" s="2" t="str">
        <f t="shared" si="238"/>
        <v/>
      </c>
      <c r="DC133" s="2"/>
      <c r="DD133" s="2"/>
      <c r="DE133" s="2"/>
      <c r="DF133" s="2"/>
      <c r="DJ133" s="92"/>
      <c r="DK133" s="92"/>
      <c r="DL133" s="92"/>
      <c r="DM133" s="92"/>
      <c r="DN133" s="92"/>
      <c r="DO133" s="92"/>
      <c r="DP133" s="92"/>
      <c r="EA133" s="12">
        <f t="shared" si="239"/>
        <v>4084</v>
      </c>
      <c r="EB133" s="13">
        <f t="shared" si="240"/>
        <v>11.68341</v>
      </c>
      <c r="EC133" s="2">
        <f t="shared" si="241"/>
        <v>11.56072</v>
      </c>
      <c r="ED133" s="2">
        <f t="shared" si="242"/>
        <v>11.72049935483871</v>
      </c>
      <c r="EE133" s="2"/>
      <c r="EF133" s="2"/>
      <c r="EG133" s="2"/>
      <c r="EH133" s="2"/>
      <c r="EL133" s="92"/>
      <c r="EM133" s="92"/>
      <c r="EN133" s="92"/>
      <c r="EO133" s="92"/>
      <c r="EP133" s="92"/>
      <c r="EQ133" s="92"/>
      <c r="ER133" s="92"/>
      <c r="FC133" s="12">
        <f t="shared" si="243"/>
        <v>4084</v>
      </c>
      <c r="FD133" s="13">
        <f t="shared" si="244"/>
        <v>2.6822499999999998</v>
      </c>
      <c r="FE133" s="2">
        <f t="shared" si="245"/>
        <v>2.6678099999999998</v>
      </c>
      <c r="FF133" s="2">
        <f t="shared" si="246"/>
        <v>2.6932858064516125</v>
      </c>
      <c r="FG133" s="2"/>
      <c r="FH133" s="2"/>
      <c r="FI133" s="2"/>
      <c r="FJ133" s="2"/>
      <c r="FN133" s="92"/>
      <c r="FO133" s="92"/>
      <c r="FP133" s="92"/>
      <c r="FQ133" s="92"/>
      <c r="FR133" s="92"/>
      <c r="FS133" s="92"/>
      <c r="FT133" s="92"/>
      <c r="GE133" s="12">
        <f t="shared" si="247"/>
        <v>4084</v>
      </c>
      <c r="GF133" s="13">
        <f t="shared" si="248"/>
        <v>1.5845899999999999</v>
      </c>
      <c r="GG133" s="2">
        <f t="shared" si="249"/>
        <v>1.64276</v>
      </c>
      <c r="GH133" s="2">
        <f t="shared" si="250"/>
        <v>1.5623683870967742</v>
      </c>
      <c r="GI133" s="2"/>
      <c r="GJ133" s="2"/>
      <c r="GK133" s="2"/>
      <c r="GL133" s="2"/>
      <c r="GP133" s="92"/>
      <c r="GQ133" s="92"/>
      <c r="GR133" s="92"/>
      <c r="GS133" s="92"/>
      <c r="GT133" s="92"/>
      <c r="GU133" s="92"/>
      <c r="GV133" s="92"/>
      <c r="HG133" s="12">
        <f t="shared" si="251"/>
        <v>4084</v>
      </c>
      <c r="HH133" s="13">
        <f t="shared" si="252"/>
        <v>2.2672500000000002</v>
      </c>
      <c r="HI133" s="2">
        <f t="shared" si="253"/>
        <v>2.2502900000000001</v>
      </c>
      <c r="HJ133" s="2">
        <f t="shared" si="254"/>
        <v>2.2239877419354839</v>
      </c>
      <c r="HK133" s="2"/>
      <c r="HL133" s="2"/>
      <c r="HM133" s="2"/>
      <c r="HN133" s="2"/>
    </row>
    <row r="134" spans="2:222" x14ac:dyDescent="0.25">
      <c r="B134" s="92"/>
      <c r="C134" s="92"/>
      <c r="D134" s="92"/>
      <c r="E134" s="92"/>
      <c r="F134" s="92"/>
      <c r="G134" s="92"/>
      <c r="H134" s="92"/>
      <c r="S134" s="12">
        <f t="shared" si="255"/>
        <v>4321</v>
      </c>
      <c r="T134" s="13">
        <f t="shared" si="256"/>
        <v>88.602649999999997</v>
      </c>
      <c r="U134" s="2">
        <f t="shared" si="257"/>
        <v>89.270799999999994</v>
      </c>
      <c r="V134" s="2">
        <f t="shared" si="258"/>
        <v>88.594073548387115</v>
      </c>
      <c r="W134" s="2"/>
      <c r="X134" s="2"/>
      <c r="Y134" s="2"/>
      <c r="Z134" s="2"/>
      <c r="AD134" s="108"/>
      <c r="AE134" s="108"/>
      <c r="AF134" s="108"/>
      <c r="AG134" s="108"/>
      <c r="AH134" s="108"/>
      <c r="AI134" s="108"/>
      <c r="AJ134" s="108"/>
      <c r="AU134" s="12">
        <f t="shared" si="227"/>
        <v>4321</v>
      </c>
      <c r="AV134" s="13">
        <f t="shared" si="228"/>
        <v>64.272360000000006</v>
      </c>
      <c r="AW134" s="2">
        <f t="shared" si="229"/>
        <v>64.172430000000006</v>
      </c>
      <c r="AX134" s="2">
        <f t="shared" si="230"/>
        <v>64.306296129032248</v>
      </c>
      <c r="AY134" s="2"/>
      <c r="AZ134" s="2"/>
      <c r="BA134" s="2"/>
      <c r="BB134" s="2"/>
      <c r="BF134" s="92"/>
      <c r="BG134" s="92"/>
      <c r="BH134" s="92"/>
      <c r="BI134" s="92"/>
      <c r="BJ134" s="92"/>
      <c r="BK134" s="92"/>
      <c r="BL134" s="92"/>
      <c r="BW134" s="12">
        <f t="shared" si="231"/>
        <v>4321</v>
      </c>
      <c r="BX134" s="13">
        <f t="shared" si="232"/>
        <v>15.177020000000001</v>
      </c>
      <c r="BY134" s="2">
        <f t="shared" si="233"/>
        <v>14.5869</v>
      </c>
      <c r="BZ134" s="2">
        <f t="shared" si="234"/>
        <v>15.035274193548386</v>
      </c>
      <c r="CA134" s="2"/>
      <c r="CB134" s="2"/>
      <c r="CC134" s="2"/>
      <c r="CD134" s="2"/>
      <c r="CH134" s="92"/>
      <c r="CI134" s="92"/>
      <c r="CJ134" s="92"/>
      <c r="CK134" s="92"/>
      <c r="CL134" s="92"/>
      <c r="CM134" s="92"/>
      <c r="CN134" s="92"/>
      <c r="CY134" s="12">
        <f t="shared" si="235"/>
        <v>0</v>
      </c>
      <c r="CZ134" s="13" t="str">
        <f t="shared" si="236"/>
        <v/>
      </c>
      <c r="DA134" s="2" t="str">
        <f t="shared" si="237"/>
        <v/>
      </c>
      <c r="DB134" s="2" t="str">
        <f t="shared" si="238"/>
        <v/>
      </c>
      <c r="DC134" s="2"/>
      <c r="DD134" s="2"/>
      <c r="DE134" s="2"/>
      <c r="DF134" s="2"/>
      <c r="DJ134" s="92"/>
      <c r="DK134" s="92"/>
      <c r="DL134" s="92"/>
      <c r="DM134" s="92"/>
      <c r="DN134" s="92"/>
      <c r="DO134" s="92"/>
      <c r="DP134" s="92"/>
      <c r="EA134" s="12">
        <f t="shared" si="239"/>
        <v>4321</v>
      </c>
      <c r="EB134" s="13">
        <f t="shared" si="240"/>
        <v>11.81541</v>
      </c>
      <c r="EC134" s="2">
        <f t="shared" si="241"/>
        <v>11.70467</v>
      </c>
      <c r="ED134" s="2">
        <f t="shared" si="242"/>
        <v>11.86444935483871</v>
      </c>
      <c r="EE134" s="2"/>
      <c r="EF134" s="2"/>
      <c r="EG134" s="2"/>
      <c r="EH134" s="2"/>
      <c r="EL134" s="92"/>
      <c r="EM134" s="92"/>
      <c r="EN134" s="92"/>
      <c r="EO134" s="92"/>
      <c r="EP134" s="92"/>
      <c r="EQ134" s="92"/>
      <c r="ER134" s="92"/>
      <c r="FC134" s="12">
        <f t="shared" si="243"/>
        <v>4321</v>
      </c>
      <c r="FD134" s="13">
        <f t="shared" si="244"/>
        <v>2.76613</v>
      </c>
      <c r="FE134" s="2">
        <f t="shared" si="245"/>
        <v>2.7063100000000002</v>
      </c>
      <c r="FF134" s="2">
        <f t="shared" si="246"/>
        <v>2.731785806451613</v>
      </c>
      <c r="FG134" s="2"/>
      <c r="FH134" s="2"/>
      <c r="FI134" s="2"/>
      <c r="FJ134" s="2"/>
      <c r="FN134" s="92"/>
      <c r="FO134" s="92"/>
      <c r="FP134" s="92"/>
      <c r="FQ134" s="92"/>
      <c r="FR134" s="92"/>
      <c r="FS134" s="92"/>
      <c r="FT134" s="92"/>
      <c r="GE134" s="12">
        <f t="shared" si="247"/>
        <v>4321</v>
      </c>
      <c r="GF134" s="13">
        <f t="shared" si="248"/>
        <v>1.72672</v>
      </c>
      <c r="GG134" s="2">
        <f t="shared" si="249"/>
        <v>1.80742</v>
      </c>
      <c r="GH134" s="2">
        <f t="shared" si="250"/>
        <v>1.7270283870967742</v>
      </c>
      <c r="GI134" s="2"/>
      <c r="GJ134" s="2"/>
      <c r="GK134" s="2"/>
      <c r="GL134" s="2"/>
      <c r="GP134" s="92"/>
      <c r="GQ134" s="92"/>
      <c r="GR134" s="92"/>
      <c r="GS134" s="92"/>
      <c r="GT134" s="92"/>
      <c r="GU134" s="92"/>
      <c r="GV134" s="92"/>
      <c r="HG134" s="12">
        <f t="shared" si="251"/>
        <v>4321</v>
      </c>
      <c r="HH134" s="13">
        <f t="shared" si="252"/>
        <v>2.5017200000000002</v>
      </c>
      <c r="HI134" s="2">
        <f t="shared" si="253"/>
        <v>2.5242100000000001</v>
      </c>
      <c r="HJ134" s="2">
        <f t="shared" si="254"/>
        <v>2.4979077419354838</v>
      </c>
      <c r="HK134" s="2"/>
      <c r="HL134" s="2"/>
      <c r="HM134" s="2"/>
      <c r="HN134" s="2"/>
    </row>
    <row r="135" spans="2:222" x14ac:dyDescent="0.25">
      <c r="B135" s="92"/>
      <c r="C135" s="92"/>
      <c r="D135" s="92"/>
      <c r="E135" s="92"/>
      <c r="F135" s="92"/>
      <c r="G135" s="92"/>
      <c r="H135" s="92"/>
      <c r="S135" s="12">
        <f t="shared" si="255"/>
        <v>4350</v>
      </c>
      <c r="T135" s="13">
        <f t="shared" si="256"/>
        <v>89.441190000000006</v>
      </c>
      <c r="U135" s="2">
        <f t="shared" si="257"/>
        <v>89.71266</v>
      </c>
      <c r="V135" s="2">
        <f t="shared" si="258"/>
        <v>89.035933548387121</v>
      </c>
      <c r="W135" s="2"/>
      <c r="X135" s="2"/>
      <c r="Y135" s="2"/>
      <c r="Z135" s="2"/>
      <c r="AD135" s="108"/>
      <c r="AE135" s="108"/>
      <c r="AF135" s="108"/>
      <c r="AG135" s="108"/>
      <c r="AH135" s="108"/>
      <c r="AI135" s="108"/>
      <c r="AJ135" s="108"/>
      <c r="AU135" s="12">
        <f t="shared" si="227"/>
        <v>4350</v>
      </c>
      <c r="AV135" s="13">
        <f t="shared" si="228"/>
        <v>63.264609999999998</v>
      </c>
      <c r="AW135" s="2">
        <f t="shared" si="229"/>
        <v>63.067549999999997</v>
      </c>
      <c r="AX135" s="2">
        <f t="shared" si="230"/>
        <v>63.201416129032239</v>
      </c>
      <c r="AY135" s="2"/>
      <c r="AZ135" s="2"/>
      <c r="BA135" s="2"/>
      <c r="BB135" s="2"/>
      <c r="BF135" s="92"/>
      <c r="BG135" s="92"/>
      <c r="BH135" s="92"/>
      <c r="BI135" s="92"/>
      <c r="BJ135" s="92"/>
      <c r="BK135" s="92"/>
      <c r="BL135" s="92"/>
      <c r="BW135" s="12">
        <f t="shared" si="231"/>
        <v>4350</v>
      </c>
      <c r="BX135" s="13">
        <f t="shared" si="232"/>
        <v>16.71725</v>
      </c>
      <c r="BY135" s="2">
        <f t="shared" si="233"/>
        <v>16.451910000000002</v>
      </c>
      <c r="BZ135" s="2">
        <f t="shared" si="234"/>
        <v>16.900284193548387</v>
      </c>
      <c r="CA135" s="2"/>
      <c r="CB135" s="2"/>
      <c r="CC135" s="2"/>
      <c r="CD135" s="2"/>
      <c r="CH135" s="92"/>
      <c r="CI135" s="92"/>
      <c r="CJ135" s="92"/>
      <c r="CK135" s="92"/>
      <c r="CL135" s="92"/>
      <c r="CM135" s="92"/>
      <c r="CN135" s="92"/>
      <c r="CY135" s="12">
        <f t="shared" si="235"/>
        <v>0</v>
      </c>
      <c r="CZ135" s="13" t="str">
        <f t="shared" si="236"/>
        <v/>
      </c>
      <c r="DA135" s="2" t="str">
        <f t="shared" si="237"/>
        <v/>
      </c>
      <c r="DB135" s="2" t="str">
        <f t="shared" si="238"/>
        <v/>
      </c>
      <c r="DC135" s="2"/>
      <c r="DD135" s="2"/>
      <c r="DE135" s="2"/>
      <c r="DF135" s="2"/>
      <c r="DJ135" s="92"/>
      <c r="DK135" s="92"/>
      <c r="DL135" s="92"/>
      <c r="DM135" s="92"/>
      <c r="DN135" s="92"/>
      <c r="DO135" s="92"/>
      <c r="DP135" s="92"/>
      <c r="EA135" s="12">
        <f t="shared" si="239"/>
        <v>4350</v>
      </c>
      <c r="EB135" s="13">
        <f t="shared" si="240"/>
        <v>11.697430000000001</v>
      </c>
      <c r="EC135" s="2">
        <f t="shared" si="241"/>
        <v>11.622529999999999</v>
      </c>
      <c r="ED135" s="2">
        <f t="shared" si="242"/>
        <v>11.782309354838709</v>
      </c>
      <c r="EE135" s="2"/>
      <c r="EF135" s="2"/>
      <c r="EG135" s="2"/>
      <c r="EH135" s="2"/>
      <c r="EL135" s="92"/>
      <c r="EM135" s="92"/>
      <c r="EN135" s="92"/>
      <c r="EO135" s="92"/>
      <c r="EP135" s="92"/>
      <c r="EQ135" s="92"/>
      <c r="ER135" s="92"/>
      <c r="FC135" s="12">
        <f t="shared" si="243"/>
        <v>4350</v>
      </c>
      <c r="FD135" s="13">
        <f t="shared" si="244"/>
        <v>2.8519199999999998</v>
      </c>
      <c r="FE135" s="2">
        <f t="shared" si="245"/>
        <v>2.8194699999999999</v>
      </c>
      <c r="FF135" s="2">
        <f t="shared" si="246"/>
        <v>2.8449458064516127</v>
      </c>
      <c r="FG135" s="2"/>
      <c r="FH135" s="2"/>
      <c r="FI135" s="2"/>
      <c r="FJ135" s="2"/>
      <c r="FN135" s="92"/>
      <c r="FO135" s="92"/>
      <c r="FP135" s="92"/>
      <c r="FQ135" s="92"/>
      <c r="FR135" s="92"/>
      <c r="FS135" s="92"/>
      <c r="FT135" s="92"/>
      <c r="GE135" s="12">
        <f t="shared" si="247"/>
        <v>4350</v>
      </c>
      <c r="GF135" s="13">
        <f t="shared" si="248"/>
        <v>1.77878</v>
      </c>
      <c r="GG135" s="2">
        <f t="shared" si="249"/>
        <v>1.8050200000000001</v>
      </c>
      <c r="GH135" s="2">
        <f t="shared" si="250"/>
        <v>1.7246283870967742</v>
      </c>
      <c r="GI135" s="2"/>
      <c r="GJ135" s="2"/>
      <c r="GK135" s="2"/>
      <c r="GL135" s="2"/>
      <c r="GP135" s="92"/>
      <c r="GQ135" s="92"/>
      <c r="GR135" s="92"/>
      <c r="GS135" s="92"/>
      <c r="GT135" s="92"/>
      <c r="GU135" s="92"/>
      <c r="GV135" s="92"/>
      <c r="HG135" s="12">
        <f t="shared" si="251"/>
        <v>4350</v>
      </c>
      <c r="HH135" s="13">
        <f t="shared" si="252"/>
        <v>2.54453</v>
      </c>
      <c r="HI135" s="2">
        <f t="shared" si="253"/>
        <v>2.52027</v>
      </c>
      <c r="HJ135" s="2">
        <f t="shared" si="254"/>
        <v>2.4939677419354838</v>
      </c>
      <c r="HK135" s="2"/>
      <c r="HL135" s="2"/>
      <c r="HM135" s="2"/>
      <c r="HN135" s="2"/>
    </row>
    <row r="136" spans="2:222" x14ac:dyDescent="0.25">
      <c r="B136" s="92"/>
      <c r="C136" s="92"/>
      <c r="D136" s="92"/>
      <c r="E136" s="92"/>
      <c r="F136" s="92"/>
      <c r="G136" s="92"/>
      <c r="H136" s="92"/>
      <c r="S136" s="12">
        <f t="shared" si="255"/>
        <v>4505</v>
      </c>
      <c r="T136" s="13">
        <f t="shared" si="256"/>
        <v>84.701189999999997</v>
      </c>
      <c r="U136" s="2">
        <f t="shared" si="257"/>
        <v>85.294020000000003</v>
      </c>
      <c r="V136" s="2">
        <f t="shared" si="258"/>
        <v>84.617293548387124</v>
      </c>
      <c r="W136" s="2"/>
      <c r="X136" s="2"/>
      <c r="Y136" s="2"/>
      <c r="Z136" s="2"/>
      <c r="AD136" s="108"/>
      <c r="AE136" s="108"/>
      <c r="AF136" s="108"/>
      <c r="AG136" s="108"/>
      <c r="AH136" s="108"/>
      <c r="AI136" s="108"/>
      <c r="AJ136" s="108"/>
      <c r="AU136" s="12">
        <f t="shared" si="227"/>
        <v>4505</v>
      </c>
      <c r="AV136" s="13">
        <f t="shared" si="228"/>
        <v>66.088179999999994</v>
      </c>
      <c r="AW136" s="2">
        <f t="shared" si="229"/>
        <v>65.932169999999999</v>
      </c>
      <c r="AX136" s="2">
        <f t="shared" si="230"/>
        <v>66.066036129032241</v>
      </c>
      <c r="AY136" s="2"/>
      <c r="AZ136" s="2"/>
      <c r="BA136" s="2"/>
      <c r="BB136" s="2"/>
      <c r="BF136" s="92"/>
      <c r="BG136" s="92"/>
      <c r="BH136" s="92"/>
      <c r="BI136" s="92"/>
      <c r="BJ136" s="92"/>
      <c r="BK136" s="92"/>
      <c r="BL136" s="92"/>
      <c r="BW136" s="12">
        <f t="shared" si="231"/>
        <v>4505</v>
      </c>
      <c r="BX136" s="13">
        <f t="shared" si="232"/>
        <v>12.34919</v>
      </c>
      <c r="BY136" s="2">
        <f t="shared" si="233"/>
        <v>11.875870000000001</v>
      </c>
      <c r="BZ136" s="2">
        <f t="shared" si="234"/>
        <v>12.324244193548386</v>
      </c>
      <c r="CA136" s="2"/>
      <c r="CB136" s="2"/>
      <c r="CC136" s="2"/>
      <c r="CD136" s="2"/>
      <c r="CH136" s="92"/>
      <c r="CI136" s="92"/>
      <c r="CJ136" s="92"/>
      <c r="CK136" s="92"/>
      <c r="CL136" s="92"/>
      <c r="CM136" s="92"/>
      <c r="CN136" s="92"/>
      <c r="CY136" s="12">
        <f t="shared" si="235"/>
        <v>0</v>
      </c>
      <c r="CZ136" s="13" t="str">
        <f t="shared" si="236"/>
        <v/>
      </c>
      <c r="DA136" s="2" t="str">
        <f t="shared" si="237"/>
        <v/>
      </c>
      <c r="DB136" s="2" t="str">
        <f t="shared" si="238"/>
        <v/>
      </c>
      <c r="DC136" s="2"/>
      <c r="DD136" s="2"/>
      <c r="DE136" s="2"/>
      <c r="DF136" s="2"/>
      <c r="DJ136" s="92"/>
      <c r="DK136" s="92"/>
      <c r="DL136" s="92"/>
      <c r="DM136" s="92"/>
      <c r="DN136" s="92"/>
      <c r="DO136" s="92"/>
      <c r="DP136" s="92"/>
      <c r="EA136" s="12">
        <f t="shared" si="239"/>
        <v>4505</v>
      </c>
      <c r="EB136" s="13">
        <f t="shared" si="240"/>
        <v>12.60816</v>
      </c>
      <c r="EC136" s="2">
        <f t="shared" si="241"/>
        <v>12.450480000000001</v>
      </c>
      <c r="ED136" s="2">
        <f t="shared" si="242"/>
        <v>12.610259354838711</v>
      </c>
      <c r="EE136" s="2"/>
      <c r="EF136" s="2"/>
      <c r="EG136" s="2"/>
      <c r="EH136" s="2"/>
      <c r="EL136" s="92"/>
      <c r="EM136" s="92"/>
      <c r="EN136" s="92"/>
      <c r="EO136" s="92"/>
      <c r="EP136" s="92"/>
      <c r="EQ136" s="92"/>
      <c r="ER136" s="92"/>
      <c r="FC136" s="12">
        <f t="shared" si="243"/>
        <v>4505</v>
      </c>
      <c r="FD136" s="13">
        <f t="shared" si="244"/>
        <v>2.5356299999999998</v>
      </c>
      <c r="FE136" s="2">
        <f t="shared" si="245"/>
        <v>2.4929600000000001</v>
      </c>
      <c r="FF136" s="2">
        <f t="shared" si="246"/>
        <v>2.5184358064516128</v>
      </c>
      <c r="FG136" s="2"/>
      <c r="FH136" s="2"/>
      <c r="FI136" s="2"/>
      <c r="FJ136" s="2"/>
      <c r="FN136" s="92"/>
      <c r="FO136" s="92"/>
      <c r="FP136" s="92"/>
      <c r="FQ136" s="92"/>
      <c r="FR136" s="92"/>
      <c r="FS136" s="92"/>
      <c r="FT136" s="92"/>
      <c r="GE136" s="12">
        <f t="shared" si="247"/>
        <v>4505</v>
      </c>
      <c r="GF136" s="13">
        <f t="shared" si="248"/>
        <v>1.56426</v>
      </c>
      <c r="GG136" s="2">
        <f t="shared" si="249"/>
        <v>1.65682</v>
      </c>
      <c r="GH136" s="2">
        <f t="shared" si="250"/>
        <v>1.5764283870967741</v>
      </c>
      <c r="GI136" s="2"/>
      <c r="GJ136" s="2"/>
      <c r="GK136" s="2"/>
      <c r="GL136" s="2"/>
      <c r="GP136" s="92"/>
      <c r="GQ136" s="92"/>
      <c r="GR136" s="92"/>
      <c r="GS136" s="92"/>
      <c r="GT136" s="92"/>
      <c r="GU136" s="92"/>
      <c r="GV136" s="92"/>
      <c r="HG136" s="12">
        <f t="shared" si="251"/>
        <v>4505</v>
      </c>
      <c r="HH136" s="13">
        <f t="shared" si="252"/>
        <v>2.17523</v>
      </c>
      <c r="HI136" s="2">
        <f t="shared" si="253"/>
        <v>2.1337700000000002</v>
      </c>
      <c r="HJ136" s="2">
        <f t="shared" si="254"/>
        <v>2.1074677419354839</v>
      </c>
      <c r="HK136" s="2"/>
      <c r="HL136" s="2"/>
      <c r="HM136" s="2"/>
      <c r="HN136" s="2"/>
    </row>
    <row r="137" spans="2:222" x14ac:dyDescent="0.25">
      <c r="B137" s="92"/>
      <c r="C137" s="92"/>
      <c r="D137" s="92"/>
      <c r="E137" s="92"/>
      <c r="F137" s="92"/>
      <c r="G137" s="92"/>
      <c r="H137" s="92"/>
      <c r="S137" s="12">
        <f t="shared" si="255"/>
        <v>4592</v>
      </c>
      <c r="T137" s="13">
        <f t="shared" si="256"/>
        <v>88.417540000000002</v>
      </c>
      <c r="U137" s="2">
        <f t="shared" si="257"/>
        <v>88.831090000000003</v>
      </c>
      <c r="V137" s="2">
        <f t="shared" si="258"/>
        <v>88.154363548387124</v>
      </c>
      <c r="W137" s="2"/>
      <c r="X137" s="2"/>
      <c r="Y137" s="2"/>
      <c r="Z137" s="2"/>
      <c r="AD137" s="108"/>
      <c r="AE137" s="108"/>
      <c r="AF137" s="108"/>
      <c r="AG137" s="108"/>
      <c r="AH137" s="108"/>
      <c r="AI137" s="108"/>
      <c r="AJ137" s="108"/>
      <c r="AU137" s="12">
        <f t="shared" si="227"/>
        <v>4592</v>
      </c>
      <c r="AV137" s="13">
        <f t="shared" si="228"/>
        <v>67.034350000000003</v>
      </c>
      <c r="AW137" s="2">
        <f t="shared" si="229"/>
        <v>66.663679999999999</v>
      </c>
      <c r="AX137" s="2">
        <f t="shared" si="230"/>
        <v>66.797546129032241</v>
      </c>
      <c r="AY137" s="2"/>
      <c r="AZ137" s="2"/>
      <c r="BA137" s="2"/>
      <c r="BB137" s="2"/>
      <c r="BF137" s="92"/>
      <c r="BG137" s="92"/>
      <c r="BH137" s="92"/>
      <c r="BI137" s="92"/>
      <c r="BJ137" s="92"/>
      <c r="BK137" s="92"/>
      <c r="BL137" s="92"/>
      <c r="BW137" s="12">
        <f t="shared" si="231"/>
        <v>4592</v>
      </c>
      <c r="BX137" s="13">
        <f t="shared" si="232"/>
        <v>11.57497</v>
      </c>
      <c r="BY137" s="2">
        <f t="shared" si="233"/>
        <v>10.99629</v>
      </c>
      <c r="BZ137" s="2">
        <f t="shared" si="234"/>
        <v>11.444664193548386</v>
      </c>
      <c r="CA137" s="2"/>
      <c r="CB137" s="2"/>
      <c r="CC137" s="2"/>
      <c r="CD137" s="2"/>
      <c r="CH137" s="92"/>
      <c r="CI137" s="92"/>
      <c r="CJ137" s="92"/>
      <c r="CK137" s="92"/>
      <c r="CL137" s="92"/>
      <c r="CM137" s="92"/>
      <c r="CN137" s="92"/>
      <c r="CY137" s="12">
        <f t="shared" si="235"/>
        <v>0</v>
      </c>
      <c r="CZ137" s="13" t="str">
        <f t="shared" si="236"/>
        <v/>
      </c>
      <c r="DA137" s="2" t="str">
        <f t="shared" si="237"/>
        <v/>
      </c>
      <c r="DB137" s="2" t="str">
        <f t="shared" si="238"/>
        <v/>
      </c>
      <c r="DC137" s="2"/>
      <c r="DD137" s="2"/>
      <c r="DE137" s="2"/>
      <c r="DF137" s="2"/>
      <c r="DJ137" s="92"/>
      <c r="DK137" s="92"/>
      <c r="DL137" s="92"/>
      <c r="DM137" s="92"/>
      <c r="DN137" s="92"/>
      <c r="DO137" s="92"/>
      <c r="DP137" s="92"/>
      <c r="EA137" s="12">
        <f t="shared" si="239"/>
        <v>4592</v>
      </c>
      <c r="EB137" s="13">
        <f t="shared" si="240"/>
        <v>11.751469999999999</v>
      </c>
      <c r="EC137" s="2">
        <f t="shared" si="241"/>
        <v>11.61304</v>
      </c>
      <c r="ED137" s="2">
        <f t="shared" si="242"/>
        <v>11.77281935483871</v>
      </c>
      <c r="EE137" s="2"/>
      <c r="EF137" s="2"/>
      <c r="EG137" s="2"/>
      <c r="EH137" s="2"/>
      <c r="EL137" s="92"/>
      <c r="EM137" s="92"/>
      <c r="EN137" s="92"/>
      <c r="EO137" s="92"/>
      <c r="EP137" s="92"/>
      <c r="EQ137" s="92"/>
      <c r="ER137" s="92"/>
      <c r="FC137" s="12">
        <f t="shared" si="243"/>
        <v>4592</v>
      </c>
      <c r="FD137" s="13">
        <f t="shared" si="244"/>
        <v>2.5036800000000001</v>
      </c>
      <c r="FE137" s="2">
        <f t="shared" si="245"/>
        <v>2.4100700000000002</v>
      </c>
      <c r="FF137" s="2">
        <f t="shared" si="246"/>
        <v>2.4355458064516129</v>
      </c>
      <c r="FG137" s="2"/>
      <c r="FH137" s="2"/>
      <c r="FI137" s="2"/>
      <c r="FJ137" s="2"/>
      <c r="FN137" s="92"/>
      <c r="FO137" s="92"/>
      <c r="FP137" s="92"/>
      <c r="FQ137" s="92"/>
      <c r="FR137" s="92"/>
      <c r="FS137" s="92"/>
      <c r="FT137" s="92"/>
      <c r="GE137" s="12">
        <f t="shared" si="247"/>
        <v>4592</v>
      </c>
      <c r="GF137" s="13">
        <f t="shared" si="248"/>
        <v>1.6239699999999999</v>
      </c>
      <c r="GG137" s="2">
        <f t="shared" si="249"/>
        <v>1.72638</v>
      </c>
      <c r="GH137" s="2">
        <f t="shared" si="250"/>
        <v>1.6459883870967742</v>
      </c>
      <c r="GI137" s="2"/>
      <c r="GJ137" s="2"/>
      <c r="GK137" s="2"/>
      <c r="GL137" s="2"/>
      <c r="GP137" s="92"/>
      <c r="GQ137" s="92"/>
      <c r="GR137" s="92"/>
      <c r="GS137" s="92"/>
      <c r="GT137" s="92"/>
      <c r="GU137" s="92"/>
      <c r="GV137" s="92"/>
      <c r="HG137" s="12">
        <f t="shared" si="251"/>
        <v>4592</v>
      </c>
      <c r="HH137" s="13">
        <f t="shared" si="252"/>
        <v>2.33047</v>
      </c>
      <c r="HI137" s="2">
        <f t="shared" si="253"/>
        <v>2.3210700000000002</v>
      </c>
      <c r="HJ137" s="2">
        <f t="shared" si="254"/>
        <v>2.2947677419354839</v>
      </c>
      <c r="HK137" s="2"/>
      <c r="HL137" s="2"/>
      <c r="HM137" s="2"/>
      <c r="HN137" s="2"/>
    </row>
    <row r="138" spans="2:222" x14ac:dyDescent="0.25">
      <c r="B138" s="92"/>
      <c r="C138" s="92"/>
      <c r="D138" s="92"/>
      <c r="E138" s="92"/>
      <c r="F138" s="92"/>
      <c r="G138" s="92"/>
      <c r="H138" s="92"/>
      <c r="S138" s="12">
        <f t="shared" si="255"/>
        <v>6153</v>
      </c>
      <c r="T138" s="13">
        <f t="shared" si="256"/>
        <v>88.474289999999996</v>
      </c>
      <c r="U138" s="2">
        <f t="shared" si="257"/>
        <v>89.134780000000006</v>
      </c>
      <c r="V138" s="2">
        <f t="shared" si="258"/>
        <v>88.458053548387127</v>
      </c>
      <c r="W138" s="2"/>
      <c r="X138" s="2"/>
      <c r="Y138" s="2"/>
      <c r="Z138" s="2"/>
      <c r="AD138" s="108"/>
      <c r="AE138" s="108"/>
      <c r="AF138" s="108"/>
      <c r="AG138" s="108"/>
      <c r="AH138" s="108"/>
      <c r="AI138" s="108"/>
      <c r="AJ138" s="108"/>
      <c r="AU138" s="12">
        <f t="shared" si="227"/>
        <v>6153</v>
      </c>
      <c r="AV138" s="13">
        <f t="shared" si="228"/>
        <v>62.163800000000002</v>
      </c>
      <c r="AW138" s="2">
        <f t="shared" si="229"/>
        <v>61.996850000000002</v>
      </c>
      <c r="AX138" s="2">
        <f t="shared" si="230"/>
        <v>62.130716129032244</v>
      </c>
      <c r="AY138" s="2"/>
      <c r="AZ138" s="2"/>
      <c r="BA138" s="2"/>
      <c r="BB138" s="2"/>
      <c r="BF138" s="92"/>
      <c r="BG138" s="92"/>
      <c r="BH138" s="92"/>
      <c r="BI138" s="92"/>
      <c r="BJ138" s="92"/>
      <c r="BK138" s="92"/>
      <c r="BL138" s="92"/>
      <c r="BW138" s="12">
        <f t="shared" si="231"/>
        <v>6153</v>
      </c>
      <c r="BX138" s="13">
        <f t="shared" si="232"/>
        <v>17.994250000000001</v>
      </c>
      <c r="BY138" s="2">
        <f t="shared" si="233"/>
        <v>17.80707</v>
      </c>
      <c r="BZ138" s="2">
        <f t="shared" si="234"/>
        <v>18.255444193548385</v>
      </c>
      <c r="CA138" s="2"/>
      <c r="CB138" s="2"/>
      <c r="CC138" s="2"/>
      <c r="CD138" s="2"/>
      <c r="CH138" s="92"/>
      <c r="CI138" s="92"/>
      <c r="CJ138" s="92"/>
      <c r="CK138" s="92"/>
      <c r="CL138" s="92"/>
      <c r="CM138" s="92"/>
      <c r="CN138" s="92"/>
      <c r="CY138" s="12">
        <f t="shared" si="235"/>
        <v>0</v>
      </c>
      <c r="CZ138" s="13" t="str">
        <f t="shared" si="236"/>
        <v/>
      </c>
      <c r="DA138" s="2" t="str">
        <f t="shared" si="237"/>
        <v/>
      </c>
      <c r="DB138" s="2" t="str">
        <f t="shared" si="238"/>
        <v/>
      </c>
      <c r="DC138" s="2"/>
      <c r="DD138" s="2"/>
      <c r="DE138" s="2"/>
      <c r="DF138" s="2"/>
      <c r="DJ138" s="92"/>
      <c r="DK138" s="92"/>
      <c r="DL138" s="92"/>
      <c r="DM138" s="92"/>
      <c r="DN138" s="92"/>
      <c r="DO138" s="92"/>
      <c r="DP138" s="92"/>
      <c r="EA138" s="12">
        <f t="shared" si="239"/>
        <v>6153</v>
      </c>
      <c r="EB138" s="13">
        <f t="shared" si="240"/>
        <v>11.92029</v>
      </c>
      <c r="EC138" s="2">
        <f t="shared" si="241"/>
        <v>11.7971</v>
      </c>
      <c r="ED138" s="2">
        <f t="shared" si="242"/>
        <v>11.95687935483871</v>
      </c>
      <c r="EE138" s="2"/>
      <c r="EF138" s="2"/>
      <c r="EG138" s="2"/>
      <c r="EH138" s="2"/>
      <c r="EL138" s="92"/>
      <c r="EM138" s="92"/>
      <c r="EN138" s="92"/>
      <c r="EO138" s="92"/>
      <c r="EP138" s="92"/>
      <c r="EQ138" s="92"/>
      <c r="ER138" s="92"/>
      <c r="FC138" s="12">
        <f t="shared" si="243"/>
        <v>6153</v>
      </c>
      <c r="FD138" s="13">
        <f t="shared" si="244"/>
        <v>3.1329699999999998</v>
      </c>
      <c r="FE138" s="2">
        <f t="shared" si="245"/>
        <v>3.0939800000000002</v>
      </c>
      <c r="FF138" s="2">
        <f t="shared" si="246"/>
        <v>3.1194558064516129</v>
      </c>
      <c r="FG138" s="2"/>
      <c r="FH138" s="2"/>
      <c r="FI138" s="2"/>
      <c r="FJ138" s="2"/>
      <c r="FN138" s="92"/>
      <c r="FO138" s="92"/>
      <c r="FP138" s="92"/>
      <c r="FQ138" s="92"/>
      <c r="FR138" s="92"/>
      <c r="FS138" s="92"/>
      <c r="FT138" s="92"/>
      <c r="GE138" s="12">
        <f t="shared" si="247"/>
        <v>6153</v>
      </c>
      <c r="GF138" s="13">
        <f t="shared" si="248"/>
        <v>1.9185700000000001</v>
      </c>
      <c r="GG138" s="2">
        <f t="shared" si="249"/>
        <v>1.98353</v>
      </c>
      <c r="GH138" s="2">
        <f t="shared" si="250"/>
        <v>1.9031383870967742</v>
      </c>
      <c r="GI138" s="2"/>
      <c r="GJ138" s="2"/>
      <c r="GK138" s="2"/>
      <c r="GL138" s="2"/>
      <c r="GP138" s="92"/>
      <c r="GQ138" s="92"/>
      <c r="GR138" s="92"/>
      <c r="GS138" s="92"/>
      <c r="GT138" s="92"/>
      <c r="GU138" s="92"/>
      <c r="GV138" s="92"/>
      <c r="HG138" s="12">
        <f t="shared" si="251"/>
        <v>6153</v>
      </c>
      <c r="HH138" s="13">
        <f t="shared" si="252"/>
        <v>2.68493</v>
      </c>
      <c r="HI138" s="2">
        <f t="shared" si="253"/>
        <v>2.6679499999999998</v>
      </c>
      <c r="HJ138" s="2">
        <f t="shared" si="254"/>
        <v>2.6416477419354836</v>
      </c>
      <c r="HK138" s="2"/>
      <c r="HL138" s="2"/>
      <c r="HM138" s="2"/>
      <c r="HN138" s="2"/>
    </row>
    <row r="139" spans="2:222" x14ac:dyDescent="0.25">
      <c r="B139" s="92"/>
      <c r="C139" s="92"/>
      <c r="D139" s="92"/>
      <c r="E139" s="92"/>
      <c r="F139" s="92"/>
      <c r="G139" s="92"/>
      <c r="H139" s="92"/>
      <c r="S139" s="12">
        <f t="shared" si="255"/>
        <v>6296</v>
      </c>
      <c r="T139" s="13">
        <f t="shared" si="256"/>
        <v>87.565430000000006</v>
      </c>
      <c r="U139" s="2">
        <f t="shared" si="257"/>
        <v>88.047790000000006</v>
      </c>
      <c r="V139" s="2">
        <f t="shared" si="258"/>
        <v>87.371063548387127</v>
      </c>
      <c r="W139" s="2"/>
      <c r="X139" s="2"/>
      <c r="Y139" s="2"/>
      <c r="Z139" s="2"/>
      <c r="AD139" s="108"/>
      <c r="AE139" s="108"/>
      <c r="AF139" s="108"/>
      <c r="AG139" s="108"/>
      <c r="AH139" s="108"/>
      <c r="AI139" s="108"/>
      <c r="AJ139" s="108"/>
      <c r="AU139" s="12">
        <f t="shared" si="227"/>
        <v>6296</v>
      </c>
      <c r="AV139" s="13">
        <f t="shared" si="228"/>
        <v>64.363209999999995</v>
      </c>
      <c r="AW139" s="2">
        <f t="shared" si="229"/>
        <v>64.467730000000003</v>
      </c>
      <c r="AX139" s="2">
        <f t="shared" si="230"/>
        <v>64.601596129032245</v>
      </c>
      <c r="AY139" s="2"/>
      <c r="AZ139" s="2"/>
      <c r="BA139" s="2"/>
      <c r="BB139" s="2"/>
      <c r="BF139" s="92"/>
      <c r="BG139" s="92"/>
      <c r="BH139" s="92"/>
      <c r="BI139" s="92"/>
      <c r="BJ139" s="92"/>
      <c r="BK139" s="92"/>
      <c r="BL139" s="92"/>
      <c r="BW139" s="12">
        <f t="shared" si="231"/>
        <v>6296</v>
      </c>
      <c r="BX139" s="13">
        <f t="shared" si="232"/>
        <v>15.002750000000001</v>
      </c>
      <c r="BY139" s="2">
        <f t="shared" si="233"/>
        <v>14.25028</v>
      </c>
      <c r="BZ139" s="2">
        <f t="shared" si="234"/>
        <v>14.698654193548386</v>
      </c>
      <c r="CA139" s="2"/>
      <c r="CB139" s="2"/>
      <c r="CC139" s="2"/>
      <c r="CD139" s="2"/>
      <c r="CH139" s="92"/>
      <c r="CI139" s="92"/>
      <c r="CJ139" s="92"/>
      <c r="CK139" s="92"/>
      <c r="CL139" s="92"/>
      <c r="CM139" s="92"/>
      <c r="CN139" s="92"/>
      <c r="CY139" s="12">
        <f t="shared" si="235"/>
        <v>0</v>
      </c>
      <c r="CZ139" s="13" t="str">
        <f t="shared" si="236"/>
        <v/>
      </c>
      <c r="DA139" s="2" t="str">
        <f t="shared" si="237"/>
        <v/>
      </c>
      <c r="DB139" s="2" t="str">
        <f t="shared" si="238"/>
        <v/>
      </c>
      <c r="DC139" s="2"/>
      <c r="DD139" s="2"/>
      <c r="DE139" s="2"/>
      <c r="DF139" s="2"/>
      <c r="DJ139" s="92"/>
      <c r="DK139" s="92"/>
      <c r="DL139" s="92"/>
      <c r="DM139" s="92"/>
      <c r="DN139" s="92"/>
      <c r="DO139" s="92"/>
      <c r="DP139" s="92"/>
      <c r="EA139" s="12">
        <f t="shared" si="239"/>
        <v>6296</v>
      </c>
      <c r="EB139" s="13">
        <f t="shared" si="240"/>
        <v>12.032299999999999</v>
      </c>
      <c r="EC139" s="2">
        <f t="shared" si="241"/>
        <v>11.900840000000001</v>
      </c>
      <c r="ED139" s="2">
        <f t="shared" si="242"/>
        <v>12.06061935483871</v>
      </c>
      <c r="EE139" s="2"/>
      <c r="EF139" s="2"/>
      <c r="EG139" s="2"/>
      <c r="EH139" s="2"/>
      <c r="EL139" s="92"/>
      <c r="EM139" s="92"/>
      <c r="EN139" s="92"/>
      <c r="EO139" s="92"/>
      <c r="EP139" s="92"/>
      <c r="EQ139" s="92"/>
      <c r="ER139" s="92"/>
      <c r="FC139" s="12">
        <f t="shared" si="243"/>
        <v>6296</v>
      </c>
      <c r="FD139" s="13">
        <f t="shared" si="244"/>
        <v>2.7476099999999999</v>
      </c>
      <c r="FE139" s="2">
        <f t="shared" si="245"/>
        <v>2.6762000000000001</v>
      </c>
      <c r="FF139" s="2">
        <f t="shared" si="246"/>
        <v>2.7016758064516129</v>
      </c>
      <c r="FG139" s="2"/>
      <c r="FH139" s="2"/>
      <c r="FI139" s="2"/>
      <c r="FJ139" s="2"/>
      <c r="FN139" s="92"/>
      <c r="FO139" s="92"/>
      <c r="FP139" s="92"/>
      <c r="FQ139" s="92"/>
      <c r="FR139" s="92"/>
      <c r="FS139" s="92"/>
      <c r="FT139" s="92"/>
      <c r="GE139" s="12">
        <f t="shared" si="247"/>
        <v>6296</v>
      </c>
      <c r="GF139" s="13">
        <f t="shared" si="248"/>
        <v>1.6771400000000001</v>
      </c>
      <c r="GG139" s="2">
        <f t="shared" si="249"/>
        <v>1.74823</v>
      </c>
      <c r="GH139" s="2">
        <f t="shared" si="250"/>
        <v>1.6678383870967741</v>
      </c>
      <c r="GI139" s="2"/>
      <c r="GJ139" s="2"/>
      <c r="GK139" s="2"/>
      <c r="GL139" s="2"/>
      <c r="GP139" s="92"/>
      <c r="GQ139" s="92"/>
      <c r="GR139" s="92"/>
      <c r="GS139" s="92"/>
      <c r="GT139" s="92"/>
      <c r="GU139" s="92"/>
      <c r="GV139" s="92"/>
      <c r="HG139" s="12">
        <f t="shared" si="251"/>
        <v>6296</v>
      </c>
      <c r="HH139" s="13">
        <f t="shared" si="252"/>
        <v>2.3821699999999999</v>
      </c>
      <c r="HI139" s="2">
        <f t="shared" si="253"/>
        <v>2.4060700000000002</v>
      </c>
      <c r="HJ139" s="2">
        <f t="shared" si="254"/>
        <v>2.3797677419354839</v>
      </c>
      <c r="HK139" s="2"/>
      <c r="HL139" s="2"/>
      <c r="HM139" s="2"/>
      <c r="HN139" s="2"/>
    </row>
    <row r="140" spans="2:222" x14ac:dyDescent="0.25">
      <c r="B140" s="92"/>
      <c r="C140" s="92"/>
      <c r="D140" s="92"/>
      <c r="E140" s="92"/>
      <c r="F140" s="92"/>
      <c r="G140" s="92"/>
      <c r="H140" s="92"/>
      <c r="S140" s="12">
        <f t="shared" si="255"/>
        <v>6297</v>
      </c>
      <c r="T140" s="13">
        <f t="shared" si="256"/>
        <v>88.668360000000007</v>
      </c>
      <c r="U140" s="2">
        <f t="shared" si="257"/>
        <v>89.363200000000006</v>
      </c>
      <c r="V140" s="2">
        <f t="shared" si="258"/>
        <v>88.686473548387127</v>
      </c>
      <c r="W140" s="2"/>
      <c r="X140" s="2"/>
      <c r="Y140" s="2"/>
      <c r="Z140" s="2"/>
      <c r="AD140" s="108"/>
      <c r="AE140" s="108"/>
      <c r="AF140" s="108"/>
      <c r="AG140" s="108"/>
      <c r="AH140" s="108"/>
      <c r="AI140" s="108"/>
      <c r="AJ140" s="108"/>
      <c r="AU140" s="12">
        <f t="shared" si="227"/>
        <v>6297</v>
      </c>
      <c r="AV140" s="13">
        <f t="shared" si="228"/>
        <v>64.699299999999994</v>
      </c>
      <c r="AW140" s="2">
        <f t="shared" si="229"/>
        <v>64.761290000000002</v>
      </c>
      <c r="AX140" s="2">
        <f t="shared" si="230"/>
        <v>64.895156129032245</v>
      </c>
      <c r="AY140" s="2"/>
      <c r="AZ140" s="2"/>
      <c r="BA140" s="2"/>
      <c r="BB140" s="2"/>
      <c r="BF140" s="92"/>
      <c r="BG140" s="92"/>
      <c r="BH140" s="92"/>
      <c r="BI140" s="92"/>
      <c r="BJ140" s="92"/>
      <c r="BK140" s="92"/>
      <c r="BL140" s="92"/>
      <c r="BW140" s="12">
        <f t="shared" si="231"/>
        <v>6297</v>
      </c>
      <c r="BX140" s="13">
        <f t="shared" si="232"/>
        <v>15.00989</v>
      </c>
      <c r="BY140" s="2">
        <f t="shared" si="233"/>
        <v>14.037710000000001</v>
      </c>
      <c r="BZ140" s="2">
        <f t="shared" si="234"/>
        <v>14.486084193548386</v>
      </c>
      <c r="CA140" s="2"/>
      <c r="CB140" s="2"/>
      <c r="CC140" s="2"/>
      <c r="CD140" s="2"/>
      <c r="CH140" s="92"/>
      <c r="CI140" s="92"/>
      <c r="CJ140" s="92"/>
      <c r="CK140" s="92"/>
      <c r="CL140" s="92"/>
      <c r="CM140" s="92"/>
      <c r="CN140" s="92"/>
      <c r="CY140" s="12">
        <f t="shared" si="235"/>
        <v>0</v>
      </c>
      <c r="CZ140" s="13" t="str">
        <f t="shared" si="236"/>
        <v/>
      </c>
      <c r="DA140" s="2" t="str">
        <f t="shared" si="237"/>
        <v/>
      </c>
      <c r="DB140" s="2" t="str">
        <f t="shared" si="238"/>
        <v/>
      </c>
      <c r="DC140" s="2"/>
      <c r="DD140" s="2"/>
      <c r="DE140" s="2"/>
      <c r="DF140" s="2"/>
      <c r="DJ140" s="92"/>
      <c r="DK140" s="92"/>
      <c r="DL140" s="92"/>
      <c r="DM140" s="92"/>
      <c r="DN140" s="92"/>
      <c r="DO140" s="92"/>
      <c r="DP140" s="92"/>
      <c r="EA140" s="12">
        <f t="shared" si="239"/>
        <v>6297</v>
      </c>
      <c r="EB140" s="13">
        <f t="shared" si="240"/>
        <v>11.66539</v>
      </c>
      <c r="EC140" s="2">
        <f t="shared" si="241"/>
        <v>11.542540000000001</v>
      </c>
      <c r="ED140" s="2">
        <f t="shared" si="242"/>
        <v>11.702319354838711</v>
      </c>
      <c r="EE140" s="2"/>
      <c r="EF140" s="2"/>
      <c r="EG140" s="2"/>
      <c r="EH140" s="2"/>
      <c r="EL140" s="92"/>
      <c r="EM140" s="92"/>
      <c r="EN140" s="92"/>
      <c r="EO140" s="92"/>
      <c r="EP140" s="92"/>
      <c r="EQ140" s="92"/>
      <c r="ER140" s="92"/>
      <c r="FC140" s="12">
        <f t="shared" si="243"/>
        <v>6297</v>
      </c>
      <c r="FD140" s="13">
        <f t="shared" si="244"/>
        <v>2.7577600000000002</v>
      </c>
      <c r="FE140" s="2">
        <f t="shared" si="245"/>
        <v>2.6643300000000001</v>
      </c>
      <c r="FF140" s="2">
        <f t="shared" si="246"/>
        <v>2.6898058064516128</v>
      </c>
      <c r="FG140" s="2"/>
      <c r="FH140" s="2"/>
      <c r="FI140" s="2"/>
      <c r="FJ140" s="2"/>
      <c r="FN140" s="92"/>
      <c r="FO140" s="92"/>
      <c r="FP140" s="92"/>
      <c r="FQ140" s="92"/>
      <c r="FR140" s="92"/>
      <c r="FS140" s="92"/>
      <c r="FT140" s="92"/>
      <c r="GE140" s="12">
        <f t="shared" si="247"/>
        <v>6297</v>
      </c>
      <c r="GF140" s="13">
        <f t="shared" si="248"/>
        <v>1.7245900000000001</v>
      </c>
      <c r="GG140" s="2">
        <f t="shared" si="249"/>
        <v>1.7947200000000001</v>
      </c>
      <c r="GH140" s="2">
        <f t="shared" si="250"/>
        <v>1.7143283870967743</v>
      </c>
      <c r="GI140" s="2"/>
      <c r="GJ140" s="2"/>
      <c r="GK140" s="2"/>
      <c r="GL140" s="2"/>
      <c r="GP140" s="92"/>
      <c r="GQ140" s="92"/>
      <c r="GR140" s="92"/>
      <c r="GS140" s="92"/>
      <c r="GT140" s="92"/>
      <c r="GU140" s="92"/>
      <c r="GV140" s="92"/>
      <c r="HG140" s="12">
        <f t="shared" si="251"/>
        <v>6297</v>
      </c>
      <c r="HH140" s="13">
        <f t="shared" si="252"/>
        <v>2.4934699999999999</v>
      </c>
      <c r="HI140" s="2">
        <f t="shared" si="253"/>
        <v>2.50691</v>
      </c>
      <c r="HJ140" s="2">
        <f t="shared" si="254"/>
        <v>2.4806077419354837</v>
      </c>
      <c r="HK140" s="2"/>
      <c r="HL140" s="2"/>
      <c r="HM140" s="2"/>
      <c r="HN140" s="2"/>
    </row>
    <row r="141" spans="2:222" x14ac:dyDescent="0.25">
      <c r="B141" s="92"/>
      <c r="C141" s="92"/>
      <c r="D141" s="92"/>
      <c r="E141" s="92"/>
      <c r="F141" s="92"/>
      <c r="G141" s="92"/>
      <c r="H141" s="92"/>
      <c r="S141" s="12">
        <f t="shared" si="255"/>
        <v>6497</v>
      </c>
      <c r="T141" s="13">
        <f t="shared" si="256"/>
        <v>88.613439999999997</v>
      </c>
      <c r="U141" s="2">
        <f t="shared" si="257"/>
        <v>89.270510000000002</v>
      </c>
      <c r="V141" s="2">
        <f t="shared" si="258"/>
        <v>88.593783548387123</v>
      </c>
      <c r="W141" s="2"/>
      <c r="X141" s="2"/>
      <c r="Y141" s="2"/>
      <c r="Z141" s="2"/>
      <c r="AD141" s="108"/>
      <c r="AE141" s="108"/>
      <c r="AF141" s="108"/>
      <c r="AG141" s="108"/>
      <c r="AH141" s="108"/>
      <c r="AI141" s="108"/>
      <c r="AJ141" s="108"/>
      <c r="AU141" s="12">
        <f t="shared" si="227"/>
        <v>6497</v>
      </c>
      <c r="AV141" s="13">
        <f t="shared" si="228"/>
        <v>65.905940000000001</v>
      </c>
      <c r="AW141" s="2">
        <f t="shared" si="229"/>
        <v>65.231200000000001</v>
      </c>
      <c r="AX141" s="2">
        <f t="shared" si="230"/>
        <v>65.365066129032243</v>
      </c>
      <c r="AY141" s="2"/>
      <c r="AZ141" s="2"/>
      <c r="BA141" s="2"/>
      <c r="BB141" s="2"/>
      <c r="BF141" s="92"/>
      <c r="BG141" s="92"/>
      <c r="BH141" s="92"/>
      <c r="BI141" s="92"/>
      <c r="BJ141" s="92"/>
      <c r="BK141" s="92"/>
      <c r="BL141" s="92"/>
      <c r="BW141" s="12">
        <f t="shared" si="231"/>
        <v>6497</v>
      </c>
      <c r="BX141" s="13">
        <f t="shared" si="232"/>
        <v>12.9293</v>
      </c>
      <c r="BY141" s="2">
        <f t="shared" si="233"/>
        <v>12.907400000000001</v>
      </c>
      <c r="BZ141" s="2">
        <f t="shared" si="234"/>
        <v>13.355774193548386</v>
      </c>
      <c r="CA141" s="2"/>
      <c r="CB141" s="2"/>
      <c r="CC141" s="2"/>
      <c r="CD141" s="2"/>
      <c r="CH141" s="92"/>
      <c r="CI141" s="92"/>
      <c r="CJ141" s="92"/>
      <c r="CK141" s="92"/>
      <c r="CL141" s="92"/>
      <c r="CM141" s="92"/>
      <c r="CN141" s="92"/>
      <c r="CY141" s="12">
        <f t="shared" si="235"/>
        <v>0</v>
      </c>
      <c r="CZ141" s="13" t="str">
        <f t="shared" si="236"/>
        <v/>
      </c>
      <c r="DA141" s="2" t="str">
        <f t="shared" si="237"/>
        <v/>
      </c>
      <c r="DB141" s="2" t="str">
        <f t="shared" si="238"/>
        <v/>
      </c>
      <c r="DC141" s="2"/>
      <c r="DD141" s="2"/>
      <c r="DE141" s="2"/>
      <c r="DF141" s="2"/>
      <c r="DJ141" s="92"/>
      <c r="DK141" s="92"/>
      <c r="DL141" s="92"/>
      <c r="DM141" s="92"/>
      <c r="DN141" s="92"/>
      <c r="DO141" s="92"/>
      <c r="DP141" s="92"/>
      <c r="EA141" s="12">
        <f t="shared" si="239"/>
        <v>6497</v>
      </c>
      <c r="EB141" s="13">
        <f t="shared" si="240"/>
        <v>11.72015</v>
      </c>
      <c r="EC141" s="2">
        <f t="shared" si="241"/>
        <v>11.59173</v>
      </c>
      <c r="ED141" s="2">
        <f t="shared" si="242"/>
        <v>11.75150935483871</v>
      </c>
      <c r="EE141" s="2"/>
      <c r="EF141" s="2"/>
      <c r="EG141" s="2"/>
      <c r="EH141" s="2"/>
      <c r="EL141" s="92"/>
      <c r="EM141" s="92"/>
      <c r="EN141" s="92"/>
      <c r="EO141" s="92"/>
      <c r="EP141" s="92"/>
      <c r="EQ141" s="92"/>
      <c r="ER141" s="92"/>
      <c r="FC141" s="12">
        <f t="shared" si="243"/>
        <v>6497</v>
      </c>
      <c r="FD141" s="13">
        <f t="shared" si="244"/>
        <v>2.6130100000000001</v>
      </c>
      <c r="FE141" s="2">
        <f t="shared" si="245"/>
        <v>2.5984799999999999</v>
      </c>
      <c r="FF141" s="2">
        <f t="shared" si="246"/>
        <v>2.6239558064516126</v>
      </c>
      <c r="FG141" s="2"/>
      <c r="FH141" s="2"/>
      <c r="FI141" s="2"/>
      <c r="FJ141" s="2"/>
      <c r="FN141" s="92"/>
      <c r="FO141" s="92"/>
      <c r="FP141" s="92"/>
      <c r="FQ141" s="92"/>
      <c r="FR141" s="92"/>
      <c r="FS141" s="92"/>
      <c r="FT141" s="92"/>
      <c r="GE141" s="12">
        <f t="shared" si="247"/>
        <v>6497</v>
      </c>
      <c r="GF141" s="13">
        <f t="shared" si="248"/>
        <v>1.69337</v>
      </c>
      <c r="GG141" s="2">
        <f t="shared" si="249"/>
        <v>1.80138</v>
      </c>
      <c r="GH141" s="2">
        <f t="shared" si="250"/>
        <v>1.7209883870967742</v>
      </c>
      <c r="GI141" s="2"/>
      <c r="GJ141" s="2"/>
      <c r="GK141" s="2"/>
      <c r="GL141" s="2"/>
      <c r="GP141" s="92"/>
      <c r="GQ141" s="92"/>
      <c r="GR141" s="92"/>
      <c r="GS141" s="92"/>
      <c r="GT141" s="92"/>
      <c r="GU141" s="92"/>
      <c r="GV141" s="92"/>
      <c r="HG141" s="12">
        <f t="shared" si="251"/>
        <v>6497</v>
      </c>
      <c r="HH141" s="13">
        <f t="shared" si="252"/>
        <v>2.4350000000000001</v>
      </c>
      <c r="HI141" s="2">
        <f t="shared" si="253"/>
        <v>2.4830000000000001</v>
      </c>
      <c r="HJ141" s="2">
        <f t="shared" si="254"/>
        <v>2.4566977419354838</v>
      </c>
      <c r="HK141" s="2"/>
      <c r="HL141" s="2"/>
      <c r="HM141" s="2"/>
      <c r="HN141" s="2"/>
    </row>
    <row r="142" spans="2:222" x14ac:dyDescent="0.25">
      <c r="B142" s="92"/>
      <c r="C142" s="92"/>
      <c r="D142" s="92"/>
      <c r="E142" s="92"/>
      <c r="F142" s="92"/>
      <c r="G142" s="92"/>
      <c r="H142" s="92"/>
      <c r="S142" s="12">
        <f t="shared" si="255"/>
        <v>6948</v>
      </c>
      <c r="T142" s="13">
        <f t="shared" si="256"/>
        <v>84.787329999999997</v>
      </c>
      <c r="U142" s="2">
        <f t="shared" si="257"/>
        <v>85.490359999999995</v>
      </c>
      <c r="V142" s="2">
        <f t="shared" si="258"/>
        <v>84.813633548387116</v>
      </c>
      <c r="W142" s="2"/>
      <c r="X142" s="2"/>
      <c r="Y142" s="2"/>
      <c r="Z142" s="2"/>
      <c r="AD142" s="108"/>
      <c r="AE142" s="108"/>
      <c r="AF142" s="108"/>
      <c r="AG142" s="108"/>
      <c r="AH142" s="108"/>
      <c r="AI142" s="108"/>
      <c r="AJ142" s="108"/>
      <c r="AU142" s="12">
        <f t="shared" si="227"/>
        <v>6948</v>
      </c>
      <c r="AV142" s="13">
        <f t="shared" si="228"/>
        <v>67.154669999999996</v>
      </c>
      <c r="AW142" s="2">
        <f t="shared" si="229"/>
        <v>67.446719999999999</v>
      </c>
      <c r="AX142" s="2">
        <f t="shared" si="230"/>
        <v>67.580586129032241</v>
      </c>
      <c r="AY142" s="2"/>
      <c r="AZ142" s="2"/>
      <c r="BA142" s="2"/>
      <c r="BB142" s="2"/>
      <c r="BF142" s="92"/>
      <c r="BG142" s="92"/>
      <c r="BH142" s="92"/>
      <c r="BI142" s="92"/>
      <c r="BJ142" s="92"/>
      <c r="BK142" s="92"/>
      <c r="BL142" s="92"/>
      <c r="BW142" s="12">
        <f t="shared" si="231"/>
        <v>6948</v>
      </c>
      <c r="BX142" s="13">
        <f t="shared" si="232"/>
        <v>11.2554</v>
      </c>
      <c r="BY142" s="2">
        <f t="shared" si="233"/>
        <v>10.41061</v>
      </c>
      <c r="BZ142" s="2">
        <f t="shared" si="234"/>
        <v>10.858984193548386</v>
      </c>
      <c r="CA142" s="2"/>
      <c r="CB142" s="2"/>
      <c r="CC142" s="2"/>
      <c r="CD142" s="2"/>
      <c r="CH142" s="92"/>
      <c r="CI142" s="92"/>
      <c r="CJ142" s="92"/>
      <c r="CK142" s="92"/>
      <c r="CL142" s="92"/>
      <c r="CM142" s="92"/>
      <c r="CN142" s="92"/>
      <c r="CY142" s="12">
        <f t="shared" si="235"/>
        <v>0</v>
      </c>
      <c r="CZ142" s="13" t="str">
        <f t="shared" si="236"/>
        <v/>
      </c>
      <c r="DA142" s="2" t="str">
        <f t="shared" si="237"/>
        <v/>
      </c>
      <c r="DB142" s="2" t="str">
        <f t="shared" si="238"/>
        <v/>
      </c>
      <c r="DC142" s="2"/>
      <c r="DD142" s="2"/>
      <c r="DE142" s="2"/>
      <c r="DF142" s="2"/>
      <c r="DJ142" s="92"/>
      <c r="DK142" s="92"/>
      <c r="DL142" s="92"/>
      <c r="DM142" s="92"/>
      <c r="DN142" s="92"/>
      <c r="DO142" s="92"/>
      <c r="DP142" s="92"/>
      <c r="EA142" s="12">
        <f t="shared" si="239"/>
        <v>6948</v>
      </c>
      <c r="EB142" s="13">
        <f t="shared" si="240"/>
        <v>12.55453</v>
      </c>
      <c r="EC142" s="2">
        <f t="shared" si="241"/>
        <v>12.41011</v>
      </c>
      <c r="ED142" s="2">
        <f t="shared" si="242"/>
        <v>12.569889354838709</v>
      </c>
      <c r="EE142" s="2"/>
      <c r="EF142" s="2"/>
      <c r="EG142" s="2"/>
      <c r="EH142" s="2"/>
      <c r="EL142" s="92"/>
      <c r="EM142" s="92"/>
      <c r="EN142" s="92"/>
      <c r="EO142" s="92"/>
      <c r="EP142" s="92"/>
      <c r="EQ142" s="92"/>
      <c r="ER142" s="92"/>
      <c r="FC142" s="12">
        <f t="shared" si="243"/>
        <v>6948</v>
      </c>
      <c r="FD142" s="13">
        <f t="shared" si="244"/>
        <v>2.5789900000000001</v>
      </c>
      <c r="FE142" s="2">
        <f t="shared" si="245"/>
        <v>2.48611</v>
      </c>
      <c r="FF142" s="2">
        <f t="shared" si="246"/>
        <v>2.5115858064516128</v>
      </c>
      <c r="FG142" s="2"/>
      <c r="FH142" s="2"/>
      <c r="FI142" s="2"/>
      <c r="FJ142" s="2"/>
      <c r="FN142" s="92"/>
      <c r="FO142" s="92"/>
      <c r="FP142" s="92"/>
      <c r="FQ142" s="92"/>
      <c r="FR142" s="92"/>
      <c r="FS142" s="92"/>
      <c r="FT142" s="92"/>
      <c r="GE142" s="12">
        <f t="shared" si="247"/>
        <v>6948</v>
      </c>
      <c r="GF142" s="13">
        <f t="shared" si="248"/>
        <v>1.5668200000000001</v>
      </c>
      <c r="GG142" s="2">
        <f t="shared" si="249"/>
        <v>1.6338600000000001</v>
      </c>
      <c r="GH142" s="2">
        <f t="shared" si="250"/>
        <v>1.5534683870967743</v>
      </c>
      <c r="GI142" s="2"/>
      <c r="GJ142" s="2"/>
      <c r="GK142" s="2"/>
      <c r="GL142" s="2"/>
      <c r="GP142" s="92"/>
      <c r="GQ142" s="92"/>
      <c r="GR142" s="92"/>
      <c r="GS142" s="92"/>
      <c r="GT142" s="92"/>
      <c r="GU142" s="92"/>
      <c r="GV142" s="92"/>
      <c r="HG142" s="12">
        <f t="shared" si="251"/>
        <v>6948</v>
      </c>
      <c r="HH142" s="13">
        <f t="shared" si="252"/>
        <v>2.2759200000000002</v>
      </c>
      <c r="HI142" s="2">
        <f t="shared" si="253"/>
        <v>2.32639</v>
      </c>
      <c r="HJ142" s="2">
        <f t="shared" si="254"/>
        <v>2.3000877419354837</v>
      </c>
      <c r="HK142" s="2"/>
      <c r="HL142" s="2"/>
      <c r="HM142" s="2"/>
      <c r="HN142" s="2"/>
    </row>
    <row r="143" spans="2:222" x14ac:dyDescent="0.25">
      <c r="B143" s="92"/>
      <c r="C143" s="92"/>
      <c r="D143" s="92"/>
      <c r="E143" s="92"/>
      <c r="F143" s="92"/>
      <c r="G143" s="92"/>
      <c r="H143" s="92"/>
      <c r="S143" s="12">
        <f t="shared" si="255"/>
        <v>7039</v>
      </c>
      <c r="T143" s="13">
        <f t="shared" si="256"/>
        <v>88.542090000000002</v>
      </c>
      <c r="U143" s="2">
        <f t="shared" si="257"/>
        <v>89.419960000000003</v>
      </c>
      <c r="V143" s="2">
        <f t="shared" si="258"/>
        <v>88.743233548387124</v>
      </c>
      <c r="W143" s="2"/>
      <c r="X143" s="2"/>
      <c r="Y143" s="2"/>
      <c r="Z143" s="2"/>
      <c r="AD143" s="108"/>
      <c r="AE143" s="108"/>
      <c r="AF143" s="108"/>
      <c r="AG143" s="108"/>
      <c r="AH143" s="108"/>
      <c r="AI143" s="108"/>
      <c r="AJ143" s="108"/>
      <c r="AU143" s="12">
        <f t="shared" si="227"/>
        <v>7039</v>
      </c>
      <c r="AV143" s="13">
        <f t="shared" si="228"/>
        <v>64.986180000000004</v>
      </c>
      <c r="AW143" s="2">
        <f t="shared" si="229"/>
        <v>65.197199999999995</v>
      </c>
      <c r="AX143" s="2">
        <f t="shared" si="230"/>
        <v>65.331066129032237</v>
      </c>
      <c r="AY143" s="2"/>
      <c r="AZ143" s="2"/>
      <c r="BA143" s="2"/>
      <c r="BB143" s="2"/>
      <c r="BF143" s="92"/>
      <c r="BG143" s="92"/>
      <c r="BH143" s="92"/>
      <c r="BI143" s="92"/>
      <c r="BJ143" s="92"/>
      <c r="BK143" s="92"/>
      <c r="BL143" s="92"/>
      <c r="BW143" s="12">
        <f t="shared" si="231"/>
        <v>7039</v>
      </c>
      <c r="BX143" s="13">
        <f t="shared" si="232"/>
        <v>13.725</v>
      </c>
      <c r="BY143" s="2">
        <f t="shared" si="233"/>
        <v>12.855549999999999</v>
      </c>
      <c r="BZ143" s="2">
        <f t="shared" si="234"/>
        <v>13.303924193548385</v>
      </c>
      <c r="CA143" s="2"/>
      <c r="CB143" s="2"/>
      <c r="CC143" s="2"/>
      <c r="CD143" s="2"/>
      <c r="CH143" s="92"/>
      <c r="CI143" s="92"/>
      <c r="CJ143" s="92"/>
      <c r="CK143" s="92"/>
      <c r="CL143" s="92"/>
      <c r="CM143" s="92"/>
      <c r="CN143" s="92"/>
      <c r="CY143" s="12">
        <f t="shared" si="235"/>
        <v>0</v>
      </c>
      <c r="CZ143" s="13" t="str">
        <f t="shared" si="236"/>
        <v/>
      </c>
      <c r="DA143" s="2" t="str">
        <f t="shared" si="237"/>
        <v/>
      </c>
      <c r="DB143" s="2" t="str">
        <f t="shared" si="238"/>
        <v/>
      </c>
      <c r="DC143" s="2"/>
      <c r="DD143" s="2"/>
      <c r="DE143" s="2"/>
      <c r="DF143" s="2"/>
      <c r="DJ143" s="92"/>
      <c r="DK143" s="92"/>
      <c r="DL143" s="92"/>
      <c r="DM143" s="92"/>
      <c r="DN143" s="92"/>
      <c r="DO143" s="92"/>
      <c r="DP143" s="92"/>
      <c r="EA143" s="12">
        <f t="shared" si="239"/>
        <v>7039</v>
      </c>
      <c r="EB143" s="13">
        <f t="shared" si="240"/>
        <v>11.55719</v>
      </c>
      <c r="EC143" s="2">
        <f t="shared" si="241"/>
        <v>11.2879</v>
      </c>
      <c r="ED143" s="2">
        <f t="shared" si="242"/>
        <v>11.44767935483871</v>
      </c>
      <c r="EE143" s="2"/>
      <c r="EF143" s="2"/>
      <c r="EG143" s="2"/>
      <c r="EH143" s="2"/>
      <c r="EL143" s="92"/>
      <c r="EM143" s="92"/>
      <c r="EN143" s="92"/>
      <c r="EO143" s="92"/>
      <c r="EP143" s="92"/>
      <c r="EQ143" s="92"/>
      <c r="ER143" s="92"/>
      <c r="FC143" s="12">
        <f t="shared" si="243"/>
        <v>7039</v>
      </c>
      <c r="FD143" s="13">
        <f t="shared" si="244"/>
        <v>2.7602199999999999</v>
      </c>
      <c r="FE143" s="2">
        <f t="shared" si="245"/>
        <v>2.7112099999999999</v>
      </c>
      <c r="FF143" s="2">
        <f t="shared" si="246"/>
        <v>2.7366858064516126</v>
      </c>
      <c r="FG143" s="2"/>
      <c r="FH143" s="2"/>
      <c r="FI143" s="2"/>
      <c r="FJ143" s="2"/>
      <c r="FN143" s="92"/>
      <c r="FO143" s="92"/>
      <c r="FP143" s="92"/>
      <c r="FQ143" s="92"/>
      <c r="FR143" s="92"/>
      <c r="FS143" s="92"/>
      <c r="FT143" s="92"/>
      <c r="GE143" s="12">
        <f t="shared" si="247"/>
        <v>7039</v>
      </c>
      <c r="GF143" s="13">
        <f t="shared" si="248"/>
        <v>1.8852500000000001</v>
      </c>
      <c r="GG143" s="2">
        <f t="shared" si="249"/>
        <v>1.9571000000000001</v>
      </c>
      <c r="GH143" s="2">
        <f t="shared" si="250"/>
        <v>1.8767083870967742</v>
      </c>
      <c r="GI143" s="2"/>
      <c r="GJ143" s="2"/>
      <c r="GK143" s="2"/>
      <c r="GL143" s="2"/>
      <c r="GP143" s="92"/>
      <c r="GQ143" s="92"/>
      <c r="GR143" s="92"/>
      <c r="GS143" s="92"/>
      <c r="GT143" s="92"/>
      <c r="GU143" s="92"/>
      <c r="GV143" s="92"/>
      <c r="HG143" s="12">
        <f t="shared" si="251"/>
        <v>7039</v>
      </c>
      <c r="HH143" s="13">
        <f t="shared" si="252"/>
        <v>2.7277499999999999</v>
      </c>
      <c r="HI143" s="2">
        <f t="shared" si="253"/>
        <v>2.8587699999999998</v>
      </c>
      <c r="HJ143" s="2">
        <f t="shared" si="254"/>
        <v>2.8324677419354836</v>
      </c>
      <c r="HK143" s="2"/>
      <c r="HL143" s="2"/>
      <c r="HM143" s="2"/>
      <c r="HN143" s="2"/>
    </row>
    <row r="144" spans="2:222" x14ac:dyDescent="0.25">
      <c r="B144" s="92"/>
      <c r="C144" s="92"/>
      <c r="D144" s="92"/>
      <c r="E144" s="92"/>
      <c r="F144" s="92"/>
      <c r="G144" s="92"/>
      <c r="H144" s="92"/>
      <c r="S144" s="12">
        <f t="shared" si="255"/>
        <v>7040</v>
      </c>
      <c r="T144" s="13">
        <f t="shared" si="256"/>
        <v>87.119020000000006</v>
      </c>
      <c r="U144" s="2">
        <f t="shared" si="257"/>
        <v>87.696849999999998</v>
      </c>
      <c r="V144" s="2">
        <f t="shared" si="258"/>
        <v>87.020123548387119</v>
      </c>
      <c r="W144" s="2"/>
      <c r="X144" s="2"/>
      <c r="Y144" s="2"/>
      <c r="Z144" s="2"/>
      <c r="AD144" s="108"/>
      <c r="AE144" s="108"/>
      <c r="AF144" s="108"/>
      <c r="AG144" s="108"/>
      <c r="AH144" s="108"/>
      <c r="AI144" s="108"/>
      <c r="AJ144" s="108"/>
      <c r="AU144" s="12">
        <f t="shared" si="227"/>
        <v>7040</v>
      </c>
      <c r="AV144" s="13">
        <f t="shared" si="228"/>
        <v>65.713099999999997</v>
      </c>
      <c r="AW144" s="2">
        <f t="shared" si="229"/>
        <v>65.783500000000004</v>
      </c>
      <c r="AX144" s="2">
        <f t="shared" si="230"/>
        <v>65.917366129032246</v>
      </c>
      <c r="AY144" s="2"/>
      <c r="AZ144" s="2"/>
      <c r="BA144" s="2"/>
      <c r="BB144" s="2"/>
      <c r="BF144" s="92"/>
      <c r="BG144" s="92"/>
      <c r="BH144" s="92"/>
      <c r="BI144" s="92"/>
      <c r="BJ144" s="92"/>
      <c r="BK144" s="92"/>
      <c r="BL144" s="92"/>
      <c r="BW144" s="12">
        <f t="shared" si="231"/>
        <v>7040</v>
      </c>
      <c r="BX144" s="13">
        <f t="shared" si="232"/>
        <v>12.110099999999999</v>
      </c>
      <c r="BY144" s="2">
        <f t="shared" si="233"/>
        <v>11.054130000000001</v>
      </c>
      <c r="BZ144" s="2">
        <f t="shared" si="234"/>
        <v>11.502504193548386</v>
      </c>
      <c r="CA144" s="2"/>
      <c r="CB144" s="2"/>
      <c r="CC144" s="2"/>
      <c r="CD144" s="2"/>
      <c r="CH144" s="92"/>
      <c r="CI144" s="92"/>
      <c r="CJ144" s="92"/>
      <c r="CK144" s="92"/>
      <c r="CL144" s="92"/>
      <c r="CM144" s="92"/>
      <c r="CN144" s="92"/>
      <c r="CY144" s="12">
        <f t="shared" si="235"/>
        <v>0</v>
      </c>
      <c r="CZ144" s="13" t="str">
        <f t="shared" si="236"/>
        <v/>
      </c>
      <c r="DA144" s="2" t="str">
        <f t="shared" si="237"/>
        <v/>
      </c>
      <c r="DB144" s="2" t="str">
        <f t="shared" si="238"/>
        <v/>
      </c>
      <c r="DC144" s="2"/>
      <c r="DD144" s="2"/>
      <c r="DE144" s="2"/>
      <c r="DF144" s="2"/>
      <c r="DJ144" s="92"/>
      <c r="DK144" s="92"/>
      <c r="DL144" s="92"/>
      <c r="DM144" s="92"/>
      <c r="DN144" s="92"/>
      <c r="DO144" s="92"/>
      <c r="DP144" s="92"/>
      <c r="EA144" s="12">
        <f t="shared" si="239"/>
        <v>7040</v>
      </c>
      <c r="EB144" s="13">
        <f t="shared" si="240"/>
        <v>11.932040000000001</v>
      </c>
      <c r="EC144" s="2">
        <f t="shared" si="241"/>
        <v>11.71598</v>
      </c>
      <c r="ED144" s="2">
        <f t="shared" si="242"/>
        <v>11.87575935483871</v>
      </c>
      <c r="EE144" s="2"/>
      <c r="EF144" s="2"/>
      <c r="EG144" s="2"/>
      <c r="EH144" s="2"/>
      <c r="EL144" s="92"/>
      <c r="EM144" s="92"/>
      <c r="EN144" s="92"/>
      <c r="EO144" s="92"/>
      <c r="EP144" s="92"/>
      <c r="EQ144" s="92"/>
      <c r="ER144" s="92"/>
      <c r="FC144" s="12">
        <f t="shared" si="243"/>
        <v>7040</v>
      </c>
      <c r="FD144" s="13">
        <f t="shared" si="244"/>
        <v>2.6933699999999998</v>
      </c>
      <c r="FE144" s="2">
        <f t="shared" si="245"/>
        <v>2.5789</v>
      </c>
      <c r="FF144" s="2">
        <f t="shared" si="246"/>
        <v>2.6043758064516127</v>
      </c>
      <c r="FG144" s="2"/>
      <c r="FH144" s="2"/>
      <c r="FI144" s="2"/>
      <c r="FJ144" s="2"/>
      <c r="FN144" s="92"/>
      <c r="FO144" s="92"/>
      <c r="FP144" s="92"/>
      <c r="FQ144" s="92"/>
      <c r="FR144" s="92"/>
      <c r="FS144" s="92"/>
      <c r="FT144" s="92"/>
      <c r="GE144" s="12">
        <f t="shared" si="247"/>
        <v>7040</v>
      </c>
      <c r="GF144" s="13">
        <f t="shared" si="248"/>
        <v>1.7379500000000001</v>
      </c>
      <c r="GG144" s="2">
        <f t="shared" si="249"/>
        <v>1.7329699999999999</v>
      </c>
      <c r="GH144" s="2">
        <f t="shared" si="250"/>
        <v>1.6525783870967741</v>
      </c>
      <c r="GI144" s="2"/>
      <c r="GJ144" s="2"/>
      <c r="GK144" s="2"/>
      <c r="GL144" s="2"/>
      <c r="GP144" s="92"/>
      <c r="GQ144" s="92"/>
      <c r="GR144" s="92"/>
      <c r="GS144" s="92"/>
      <c r="GT144" s="92"/>
      <c r="GU144" s="92"/>
      <c r="GV144" s="92"/>
      <c r="HG144" s="12">
        <f t="shared" si="251"/>
        <v>7040</v>
      </c>
      <c r="HH144" s="13">
        <f t="shared" si="252"/>
        <v>2.8489900000000001</v>
      </c>
      <c r="HI144" s="2">
        <f t="shared" si="253"/>
        <v>2.9904899999999999</v>
      </c>
      <c r="HJ144" s="2">
        <f t="shared" si="254"/>
        <v>2.9641877419354836</v>
      </c>
      <c r="HK144" s="2"/>
      <c r="HL144" s="2"/>
      <c r="HM144" s="2"/>
      <c r="HN144" s="2"/>
    </row>
    <row r="145" spans="2:222" x14ac:dyDescent="0.25">
      <c r="B145" s="92"/>
      <c r="C145" s="92"/>
      <c r="D145" s="92"/>
      <c r="E145" s="92"/>
      <c r="F145" s="92"/>
      <c r="G145" s="92"/>
      <c r="H145" s="92"/>
      <c r="S145" s="12">
        <f t="shared" si="255"/>
        <v>7045</v>
      </c>
      <c r="T145" s="13">
        <f t="shared" si="256"/>
        <v>82.861509999999996</v>
      </c>
      <c r="U145" s="2">
        <f t="shared" si="257"/>
        <v>83.507779999999997</v>
      </c>
      <c r="V145" s="2">
        <f t="shared" si="258"/>
        <v>82.831053548387118</v>
      </c>
      <c r="W145" s="2"/>
      <c r="X145" s="2"/>
      <c r="Y145" s="2"/>
      <c r="Z145" s="2"/>
      <c r="AD145" s="108"/>
      <c r="AE145" s="108"/>
      <c r="AF145" s="108"/>
      <c r="AG145" s="108"/>
      <c r="AH145" s="108"/>
      <c r="AI145" s="108"/>
      <c r="AJ145" s="108"/>
      <c r="AU145" s="12">
        <f t="shared" si="227"/>
        <v>7045</v>
      </c>
      <c r="AV145" s="13">
        <f t="shared" si="228"/>
        <v>65.79956</v>
      </c>
      <c r="AW145" s="2">
        <f t="shared" si="229"/>
        <v>65.933549999999997</v>
      </c>
      <c r="AX145" s="2">
        <f t="shared" si="230"/>
        <v>66.067416129032239</v>
      </c>
      <c r="AY145" s="2"/>
      <c r="AZ145" s="2"/>
      <c r="BA145" s="2"/>
      <c r="BB145" s="2"/>
      <c r="BF145" s="92"/>
      <c r="BG145" s="92"/>
      <c r="BH145" s="92"/>
      <c r="BI145" s="92"/>
      <c r="BJ145" s="92"/>
      <c r="BK145" s="92"/>
      <c r="BL145" s="92"/>
      <c r="BW145" s="12">
        <f t="shared" si="231"/>
        <v>7045</v>
      </c>
      <c r="BX145" s="13">
        <f t="shared" si="232"/>
        <v>12.00057</v>
      </c>
      <c r="BY145" s="2">
        <f t="shared" si="233"/>
        <v>11.351649999999999</v>
      </c>
      <c r="BZ145" s="2">
        <f t="shared" si="234"/>
        <v>11.800024193548385</v>
      </c>
      <c r="CA145" s="2"/>
      <c r="CB145" s="2"/>
      <c r="CC145" s="2"/>
      <c r="CD145" s="2"/>
      <c r="CH145" s="92"/>
      <c r="CI145" s="92"/>
      <c r="CJ145" s="92"/>
      <c r="CK145" s="92"/>
      <c r="CL145" s="92"/>
      <c r="CM145" s="92"/>
      <c r="CN145" s="92"/>
      <c r="CY145" s="12">
        <f t="shared" si="235"/>
        <v>0</v>
      </c>
      <c r="CZ145" s="13" t="str">
        <f t="shared" si="236"/>
        <v/>
      </c>
      <c r="DA145" s="2" t="str">
        <f t="shared" si="237"/>
        <v/>
      </c>
      <c r="DB145" s="2" t="str">
        <f t="shared" si="238"/>
        <v/>
      </c>
      <c r="DC145" s="2"/>
      <c r="DD145" s="2"/>
      <c r="DE145" s="2"/>
      <c r="DF145" s="2"/>
      <c r="DJ145" s="92"/>
      <c r="DK145" s="92"/>
      <c r="DL145" s="92"/>
      <c r="DM145" s="92"/>
      <c r="DN145" s="92"/>
      <c r="DO145" s="92"/>
      <c r="DP145" s="92"/>
      <c r="EA145" s="12">
        <f t="shared" si="239"/>
        <v>7045</v>
      </c>
      <c r="EB145" s="13">
        <f t="shared" si="240"/>
        <v>13.19402</v>
      </c>
      <c r="EC145" s="2">
        <f t="shared" si="241"/>
        <v>12.988329999999999</v>
      </c>
      <c r="ED145" s="2">
        <f t="shared" si="242"/>
        <v>13.148109354838709</v>
      </c>
      <c r="EE145" s="2"/>
      <c r="EF145" s="2"/>
      <c r="EG145" s="2"/>
      <c r="EH145" s="2"/>
      <c r="EL145" s="92"/>
      <c r="EM145" s="92"/>
      <c r="EN145" s="92"/>
      <c r="EO145" s="92"/>
      <c r="EP145" s="92"/>
      <c r="EQ145" s="92"/>
      <c r="ER145" s="92"/>
      <c r="FC145" s="12">
        <f t="shared" si="243"/>
        <v>7045</v>
      </c>
      <c r="FD145" s="13">
        <f t="shared" si="244"/>
        <v>2.7055099999999999</v>
      </c>
      <c r="FE145" s="2">
        <f t="shared" si="245"/>
        <v>2.6178300000000001</v>
      </c>
      <c r="FF145" s="2">
        <f t="shared" si="246"/>
        <v>2.6433058064516128</v>
      </c>
      <c r="FG145" s="2"/>
      <c r="FH145" s="2"/>
      <c r="FI145" s="2"/>
      <c r="FJ145" s="2"/>
      <c r="FN145" s="92"/>
      <c r="FO145" s="92"/>
      <c r="FP145" s="92"/>
      <c r="FQ145" s="92"/>
      <c r="FR145" s="92"/>
      <c r="FS145" s="92"/>
      <c r="FT145" s="92"/>
      <c r="GE145" s="12">
        <f t="shared" si="247"/>
        <v>7045</v>
      </c>
      <c r="GF145" s="13">
        <f t="shared" si="248"/>
        <v>1.4112</v>
      </c>
      <c r="GG145" s="2">
        <f t="shared" si="249"/>
        <v>1.5064200000000001</v>
      </c>
      <c r="GH145" s="2">
        <f t="shared" si="250"/>
        <v>1.4260283870967743</v>
      </c>
      <c r="GI145" s="2"/>
      <c r="GJ145" s="2"/>
      <c r="GK145" s="2"/>
      <c r="GL145" s="2"/>
      <c r="GP145" s="92"/>
      <c r="GQ145" s="92"/>
      <c r="GR145" s="92"/>
      <c r="GS145" s="92"/>
      <c r="GT145" s="92"/>
      <c r="GU145" s="92"/>
      <c r="GV145" s="92"/>
      <c r="HG145" s="12">
        <f t="shared" si="251"/>
        <v>7045</v>
      </c>
      <c r="HH145" s="13">
        <f t="shared" si="252"/>
        <v>2.0735100000000002</v>
      </c>
      <c r="HI145" s="2">
        <f t="shared" si="253"/>
        <v>2.0754899999999998</v>
      </c>
      <c r="HJ145" s="2">
        <f t="shared" si="254"/>
        <v>2.0491877419354836</v>
      </c>
      <c r="HK145" s="2"/>
      <c r="HL145" s="2"/>
      <c r="HM145" s="2"/>
      <c r="HN145" s="2"/>
    </row>
    <row r="146" spans="2:222" x14ac:dyDescent="0.25">
      <c r="B146" s="92"/>
      <c r="C146" s="92"/>
      <c r="D146" s="92"/>
      <c r="E146" s="92"/>
      <c r="F146" s="92"/>
      <c r="G146" s="92"/>
      <c r="H146" s="92"/>
      <c r="S146" s="12">
        <f t="shared" si="255"/>
        <v>7047</v>
      </c>
      <c r="T146" s="13">
        <f t="shared" si="256"/>
        <v>84.847520000000003</v>
      </c>
      <c r="U146" s="2">
        <f t="shared" si="257"/>
        <v>85.677909999999997</v>
      </c>
      <c r="V146" s="2">
        <f t="shared" si="258"/>
        <v>85.001183548387118</v>
      </c>
      <c r="W146" s="2"/>
      <c r="X146" s="2"/>
      <c r="Y146" s="2"/>
      <c r="Z146" s="2"/>
      <c r="AD146" s="108"/>
      <c r="AE146" s="108"/>
      <c r="AF146" s="108"/>
      <c r="AG146" s="108"/>
      <c r="AH146" s="108"/>
      <c r="AI146" s="108"/>
      <c r="AJ146" s="108"/>
      <c r="AU146" s="12">
        <f t="shared" si="227"/>
        <v>7047</v>
      </c>
      <c r="AV146" s="13">
        <f t="shared" si="228"/>
        <v>65.154870000000003</v>
      </c>
      <c r="AW146" s="2">
        <f t="shared" si="229"/>
        <v>65.147300000000001</v>
      </c>
      <c r="AX146" s="2">
        <f t="shared" si="230"/>
        <v>65.281166129032243</v>
      </c>
      <c r="AY146" s="2"/>
      <c r="AZ146" s="2"/>
      <c r="BA146" s="2"/>
      <c r="BB146" s="2"/>
      <c r="BF146" s="92"/>
      <c r="BG146" s="92"/>
      <c r="BH146" s="92"/>
      <c r="BI146" s="92"/>
      <c r="BJ146" s="92"/>
      <c r="BK146" s="92"/>
      <c r="BL146" s="92"/>
      <c r="BW146" s="12">
        <f t="shared" si="231"/>
        <v>7047</v>
      </c>
      <c r="BX146" s="13">
        <f t="shared" si="232"/>
        <v>12.649150000000001</v>
      </c>
      <c r="BY146" s="2">
        <f t="shared" si="233"/>
        <v>12.151350000000001</v>
      </c>
      <c r="BZ146" s="2">
        <f t="shared" si="234"/>
        <v>12.599724193548386</v>
      </c>
      <c r="CA146" s="2"/>
      <c r="CB146" s="2"/>
      <c r="CC146" s="2"/>
      <c r="CD146" s="2"/>
      <c r="CH146" s="92"/>
      <c r="CI146" s="92"/>
      <c r="CJ146" s="92"/>
      <c r="CK146" s="92"/>
      <c r="CL146" s="92"/>
      <c r="CM146" s="92"/>
      <c r="CN146" s="92"/>
      <c r="CY146" s="12">
        <f t="shared" si="235"/>
        <v>0</v>
      </c>
      <c r="CZ146" s="13" t="str">
        <f t="shared" si="236"/>
        <v/>
      </c>
      <c r="DA146" s="2" t="str">
        <f t="shared" si="237"/>
        <v/>
      </c>
      <c r="DB146" s="2" t="str">
        <f t="shared" si="238"/>
        <v/>
      </c>
      <c r="DC146" s="2"/>
      <c r="DD146" s="2"/>
      <c r="DE146" s="2"/>
      <c r="DF146" s="2"/>
      <c r="DJ146" s="92"/>
      <c r="DK146" s="92"/>
      <c r="DL146" s="92"/>
      <c r="DM146" s="92"/>
      <c r="DN146" s="92"/>
      <c r="DO146" s="92"/>
      <c r="DP146" s="92"/>
      <c r="EA146" s="12">
        <f t="shared" si="239"/>
        <v>7047</v>
      </c>
      <c r="EB146" s="13">
        <f t="shared" si="240"/>
        <v>12.56664</v>
      </c>
      <c r="EC146" s="2">
        <f t="shared" si="241"/>
        <v>12.384069999999999</v>
      </c>
      <c r="ED146" s="2">
        <f t="shared" si="242"/>
        <v>12.543849354838709</v>
      </c>
      <c r="EE146" s="2"/>
      <c r="EF146" s="2"/>
      <c r="EG146" s="2"/>
      <c r="EH146" s="2"/>
      <c r="EL146" s="92"/>
      <c r="EM146" s="92"/>
      <c r="EN146" s="92"/>
      <c r="EO146" s="92"/>
      <c r="EP146" s="92"/>
      <c r="EQ146" s="92"/>
      <c r="ER146" s="92"/>
      <c r="FC146" s="12">
        <f t="shared" si="243"/>
        <v>7047</v>
      </c>
      <c r="FD146" s="13">
        <f t="shared" si="244"/>
        <v>2.6823299999999999</v>
      </c>
      <c r="FE146" s="2">
        <f t="shared" si="245"/>
        <v>2.72282</v>
      </c>
      <c r="FF146" s="2">
        <f t="shared" si="246"/>
        <v>2.7482958064516128</v>
      </c>
      <c r="FG146" s="2"/>
      <c r="FH146" s="2"/>
      <c r="FI146" s="2"/>
      <c r="FJ146" s="2"/>
      <c r="FN146" s="92"/>
      <c r="FO146" s="92"/>
      <c r="FP146" s="92"/>
      <c r="FQ146" s="92"/>
      <c r="FR146" s="92"/>
      <c r="FS146" s="92"/>
      <c r="FT146" s="92"/>
      <c r="GE146" s="12">
        <f t="shared" si="247"/>
        <v>7047</v>
      </c>
      <c r="GF146" s="13">
        <f t="shared" si="248"/>
        <v>1.6898299999999999</v>
      </c>
      <c r="GG146" s="2">
        <f t="shared" si="249"/>
        <v>1.7766500000000001</v>
      </c>
      <c r="GH146" s="2">
        <f t="shared" si="250"/>
        <v>1.6962583870967742</v>
      </c>
      <c r="GI146" s="2"/>
      <c r="GJ146" s="2"/>
      <c r="GK146" s="2"/>
      <c r="GL146" s="2"/>
      <c r="GP146" s="92"/>
      <c r="GQ146" s="92"/>
      <c r="GR146" s="92"/>
      <c r="GS146" s="92"/>
      <c r="GT146" s="92"/>
      <c r="GU146" s="92"/>
      <c r="GV146" s="92"/>
      <c r="HG146" s="12">
        <f t="shared" si="251"/>
        <v>7047</v>
      </c>
      <c r="HH146" s="13">
        <f t="shared" si="252"/>
        <v>2.62853</v>
      </c>
      <c r="HI146" s="2">
        <f t="shared" si="253"/>
        <v>2.7157</v>
      </c>
      <c r="HJ146" s="2">
        <f t="shared" si="254"/>
        <v>2.6893977419354838</v>
      </c>
      <c r="HK146" s="2"/>
      <c r="HL146" s="2"/>
      <c r="HM146" s="2"/>
      <c r="HN146" s="2"/>
    </row>
    <row r="147" spans="2:222" x14ac:dyDescent="0.25">
      <c r="B147" s="92"/>
      <c r="C147" s="92"/>
      <c r="D147" s="92"/>
      <c r="E147" s="92"/>
      <c r="F147" s="92"/>
      <c r="G147" s="92"/>
      <c r="H147" s="92"/>
      <c r="S147" s="12">
        <f t="shared" si="255"/>
        <v>7287</v>
      </c>
      <c r="T147" s="13">
        <f t="shared" si="256"/>
        <v>85.71369</v>
      </c>
      <c r="U147" s="2">
        <f t="shared" si="257"/>
        <v>86.424490000000006</v>
      </c>
      <c r="V147" s="2">
        <f t="shared" si="258"/>
        <v>85.747763548387127</v>
      </c>
      <c r="W147" s="2"/>
      <c r="X147" s="2"/>
      <c r="Y147" s="2"/>
      <c r="Z147" s="2"/>
      <c r="AD147" s="108"/>
      <c r="AE147" s="108"/>
      <c r="AF147" s="108"/>
      <c r="AG147" s="108"/>
      <c r="AH147" s="108"/>
      <c r="AI147" s="108"/>
      <c r="AJ147" s="108"/>
      <c r="AU147" s="12">
        <f t="shared" si="227"/>
        <v>7287</v>
      </c>
      <c r="AV147" s="13">
        <f t="shared" si="228"/>
        <v>64.100149999999999</v>
      </c>
      <c r="AW147" s="2">
        <f t="shared" si="229"/>
        <v>64.075379999999996</v>
      </c>
      <c r="AX147" s="2">
        <f t="shared" si="230"/>
        <v>64.209246129032238</v>
      </c>
      <c r="AY147" s="2"/>
      <c r="AZ147" s="2"/>
      <c r="BA147" s="2"/>
      <c r="BB147" s="2"/>
      <c r="BF147" s="92"/>
      <c r="BG147" s="92"/>
      <c r="BH147" s="92"/>
      <c r="BI147" s="92"/>
      <c r="BJ147" s="92"/>
      <c r="BK147" s="92"/>
      <c r="BL147" s="92"/>
      <c r="BW147" s="12">
        <f t="shared" si="231"/>
        <v>7287</v>
      </c>
      <c r="BX147" s="13">
        <f t="shared" si="232"/>
        <v>14.39269</v>
      </c>
      <c r="BY147" s="2">
        <f t="shared" si="233"/>
        <v>14.02716</v>
      </c>
      <c r="BZ147" s="2">
        <f t="shared" si="234"/>
        <v>14.475534193548386</v>
      </c>
      <c r="CA147" s="2"/>
      <c r="CB147" s="2"/>
      <c r="CC147" s="2"/>
      <c r="CD147" s="2"/>
      <c r="CH147" s="92"/>
      <c r="CI147" s="92"/>
      <c r="CJ147" s="92"/>
      <c r="CK147" s="92"/>
      <c r="CL147" s="92"/>
      <c r="CM147" s="92"/>
      <c r="CN147" s="92"/>
      <c r="CY147" s="12">
        <f t="shared" si="235"/>
        <v>0</v>
      </c>
      <c r="CZ147" s="13" t="str">
        <f t="shared" si="236"/>
        <v/>
      </c>
      <c r="DA147" s="2" t="str">
        <f t="shared" si="237"/>
        <v/>
      </c>
      <c r="DB147" s="2" t="str">
        <f t="shared" si="238"/>
        <v/>
      </c>
      <c r="DC147" s="2"/>
      <c r="DD147" s="2"/>
      <c r="DE147" s="2"/>
      <c r="DF147" s="2"/>
      <c r="DJ147" s="92"/>
      <c r="DK147" s="92"/>
      <c r="DL147" s="92"/>
      <c r="DM147" s="92"/>
      <c r="DN147" s="92"/>
      <c r="DO147" s="92"/>
      <c r="DP147" s="92"/>
      <c r="EA147" s="12">
        <f t="shared" si="239"/>
        <v>7287</v>
      </c>
      <c r="EB147" s="13">
        <f t="shared" si="240"/>
        <v>12.52373</v>
      </c>
      <c r="EC147" s="2">
        <f t="shared" si="241"/>
        <v>12.35337</v>
      </c>
      <c r="ED147" s="2">
        <f t="shared" si="242"/>
        <v>12.51314935483871</v>
      </c>
      <c r="EE147" s="2"/>
      <c r="EF147" s="2"/>
      <c r="EG147" s="2"/>
      <c r="EH147" s="2"/>
      <c r="EL147" s="92"/>
      <c r="EM147" s="92"/>
      <c r="EN147" s="92"/>
      <c r="EO147" s="92"/>
      <c r="EP147" s="92"/>
      <c r="EQ147" s="92"/>
      <c r="ER147" s="92"/>
      <c r="FC147" s="12">
        <f t="shared" si="243"/>
        <v>7287</v>
      </c>
      <c r="FD147" s="13">
        <f t="shared" si="244"/>
        <v>2.74878</v>
      </c>
      <c r="FE147" s="2">
        <f t="shared" si="245"/>
        <v>2.7499699999999998</v>
      </c>
      <c r="FF147" s="2">
        <f t="shared" si="246"/>
        <v>2.7754458064516125</v>
      </c>
      <c r="FG147" s="2"/>
      <c r="FH147" s="2"/>
      <c r="FI147" s="2"/>
      <c r="FJ147" s="2"/>
      <c r="FN147" s="92"/>
      <c r="FO147" s="92"/>
      <c r="FP147" s="92"/>
      <c r="FQ147" s="92"/>
      <c r="FR147" s="92"/>
      <c r="FS147" s="92"/>
      <c r="FT147" s="92"/>
      <c r="GE147" s="12">
        <f t="shared" si="247"/>
        <v>7287</v>
      </c>
      <c r="GF147" s="13">
        <f t="shared" si="248"/>
        <v>1.62137</v>
      </c>
      <c r="GG147" s="2">
        <f t="shared" si="249"/>
        <v>1.72353</v>
      </c>
      <c r="GH147" s="2">
        <f t="shared" si="250"/>
        <v>1.6431383870967742</v>
      </c>
      <c r="GI147" s="2"/>
      <c r="GJ147" s="2"/>
      <c r="GK147" s="2"/>
      <c r="GL147" s="2"/>
      <c r="GP147" s="92"/>
      <c r="GQ147" s="92"/>
      <c r="GR147" s="92"/>
      <c r="GS147" s="92"/>
      <c r="GT147" s="92"/>
      <c r="GU147" s="92"/>
      <c r="GV147" s="92"/>
      <c r="HG147" s="12">
        <f t="shared" si="251"/>
        <v>7287</v>
      </c>
      <c r="HH147" s="13">
        <f t="shared" si="252"/>
        <v>2.2770800000000002</v>
      </c>
      <c r="HI147" s="2">
        <f t="shared" si="253"/>
        <v>2.2818100000000001</v>
      </c>
      <c r="HJ147" s="2">
        <f t="shared" si="254"/>
        <v>2.2555077419354839</v>
      </c>
      <c r="HK147" s="2"/>
      <c r="HL147" s="2"/>
      <c r="HM147" s="2"/>
      <c r="HN147" s="2"/>
    </row>
    <row r="148" spans="2:222" x14ac:dyDescent="0.25">
      <c r="B148" s="92"/>
      <c r="C148" s="92"/>
      <c r="D148" s="92"/>
      <c r="E148" s="92"/>
      <c r="F148" s="92"/>
      <c r="G148" s="92"/>
      <c r="H148" s="92"/>
      <c r="S148" s="12">
        <f t="shared" si="255"/>
        <v>7676</v>
      </c>
      <c r="T148" s="13">
        <f t="shared" si="256"/>
        <v>87.414609999999996</v>
      </c>
      <c r="U148" s="2">
        <f t="shared" si="257"/>
        <v>88.445539999999994</v>
      </c>
      <c r="V148" s="2">
        <f t="shared" si="258"/>
        <v>87.768813548387115</v>
      </c>
      <c r="W148" s="2"/>
      <c r="X148" s="2"/>
      <c r="Y148" s="2"/>
      <c r="Z148" s="2"/>
      <c r="AD148" s="108"/>
      <c r="AE148" s="108"/>
      <c r="AF148" s="108"/>
      <c r="AG148" s="108"/>
      <c r="AH148" s="108"/>
      <c r="AI148" s="108"/>
      <c r="AJ148" s="108"/>
      <c r="AU148" s="12">
        <f t="shared" si="227"/>
        <v>7676</v>
      </c>
      <c r="AV148" s="13">
        <f t="shared" si="228"/>
        <v>63.314329999999998</v>
      </c>
      <c r="AW148" s="2">
        <f t="shared" si="229"/>
        <v>63.16216</v>
      </c>
      <c r="AX148" s="2">
        <f t="shared" si="230"/>
        <v>63.296026129032242</v>
      </c>
      <c r="AY148" s="2"/>
      <c r="AZ148" s="2"/>
      <c r="BA148" s="2"/>
      <c r="BB148" s="2"/>
      <c r="BF148" s="92"/>
      <c r="BG148" s="92"/>
      <c r="BH148" s="92"/>
      <c r="BI148" s="92"/>
      <c r="BJ148" s="92"/>
      <c r="BK148" s="92"/>
      <c r="BL148" s="92"/>
      <c r="BW148" s="12">
        <f t="shared" si="231"/>
        <v>7676</v>
      </c>
      <c r="BX148" s="13">
        <f t="shared" si="232"/>
        <v>15.71564</v>
      </c>
      <c r="BY148" s="2">
        <f t="shared" si="233"/>
        <v>15.931749999999999</v>
      </c>
      <c r="BZ148" s="2">
        <f t="shared" si="234"/>
        <v>16.380124193548383</v>
      </c>
      <c r="CA148" s="2"/>
      <c r="CB148" s="2"/>
      <c r="CC148" s="2"/>
      <c r="CD148" s="2"/>
      <c r="CH148" s="92"/>
      <c r="CI148" s="92"/>
      <c r="CJ148" s="92"/>
      <c r="CK148" s="92"/>
      <c r="CL148" s="92"/>
      <c r="CM148" s="92"/>
      <c r="CN148" s="92"/>
      <c r="CY148" s="12">
        <f t="shared" si="235"/>
        <v>0</v>
      </c>
      <c r="CZ148" s="13" t="str">
        <f t="shared" si="236"/>
        <v/>
      </c>
      <c r="DA148" s="2" t="str">
        <f t="shared" si="237"/>
        <v/>
      </c>
      <c r="DB148" s="2" t="str">
        <f t="shared" si="238"/>
        <v/>
      </c>
      <c r="DC148" s="2"/>
      <c r="DD148" s="2"/>
      <c r="DE148" s="2"/>
      <c r="DF148" s="2"/>
      <c r="DJ148" s="92"/>
      <c r="DK148" s="92"/>
      <c r="DL148" s="92"/>
      <c r="DM148" s="92"/>
      <c r="DN148" s="92"/>
      <c r="DO148" s="92"/>
      <c r="DP148" s="92"/>
      <c r="EA148" s="12">
        <f t="shared" si="239"/>
        <v>7676</v>
      </c>
      <c r="EB148" s="13">
        <f t="shared" si="240"/>
        <v>12.158799999999999</v>
      </c>
      <c r="EC148" s="2">
        <f t="shared" si="241"/>
        <v>11.93309</v>
      </c>
      <c r="ED148" s="2">
        <f t="shared" si="242"/>
        <v>12.09286935483871</v>
      </c>
      <c r="EE148" s="2"/>
      <c r="EF148" s="2"/>
      <c r="EG148" s="2"/>
      <c r="EH148" s="2"/>
      <c r="EL148" s="92"/>
      <c r="EM148" s="92"/>
      <c r="EN148" s="92"/>
      <c r="EO148" s="92"/>
      <c r="EP148" s="92"/>
      <c r="EQ148" s="92"/>
      <c r="ER148" s="92"/>
      <c r="FC148" s="12">
        <f t="shared" si="243"/>
        <v>7676</v>
      </c>
      <c r="FD148" s="13">
        <f t="shared" si="244"/>
        <v>2.9561700000000002</v>
      </c>
      <c r="FE148" s="2">
        <f t="shared" si="245"/>
        <v>3.0941399999999999</v>
      </c>
      <c r="FF148" s="2">
        <f t="shared" si="246"/>
        <v>3.1196158064516126</v>
      </c>
      <c r="FG148" s="2"/>
      <c r="FH148" s="2"/>
      <c r="FI148" s="2"/>
      <c r="FJ148" s="2"/>
      <c r="FN148" s="92"/>
      <c r="FO148" s="92"/>
      <c r="FP148" s="92"/>
      <c r="FQ148" s="92"/>
      <c r="FR148" s="92"/>
      <c r="FS148" s="92"/>
      <c r="FT148" s="92"/>
      <c r="GE148" s="12">
        <f t="shared" si="247"/>
        <v>7676</v>
      </c>
      <c r="GF148" s="13">
        <f t="shared" si="248"/>
        <v>1.7956399999999999</v>
      </c>
      <c r="GG148" s="2">
        <f t="shared" si="249"/>
        <v>1.9259299999999999</v>
      </c>
      <c r="GH148" s="2">
        <f t="shared" si="250"/>
        <v>1.8455383870967741</v>
      </c>
      <c r="GI148" s="2"/>
      <c r="GJ148" s="2"/>
      <c r="GK148" s="2"/>
      <c r="GL148" s="2"/>
      <c r="GP148" s="92"/>
      <c r="GQ148" s="92"/>
      <c r="GR148" s="92"/>
      <c r="GS148" s="92"/>
      <c r="GT148" s="92"/>
      <c r="GU148" s="92"/>
      <c r="GV148" s="92"/>
      <c r="HG148" s="12">
        <f t="shared" si="251"/>
        <v>7676</v>
      </c>
      <c r="HH148" s="13">
        <f t="shared" si="252"/>
        <v>2.5989300000000002</v>
      </c>
      <c r="HI148" s="2">
        <f t="shared" si="253"/>
        <v>2.56603</v>
      </c>
      <c r="HJ148" s="2">
        <f t="shared" si="254"/>
        <v>2.5397277419354838</v>
      </c>
      <c r="HK148" s="2"/>
      <c r="HL148" s="2"/>
      <c r="HM148" s="2"/>
      <c r="HN148" s="2"/>
    </row>
    <row r="149" spans="2:222" x14ac:dyDescent="0.25">
      <c r="B149" s="92"/>
      <c r="C149" s="92"/>
      <c r="D149" s="92"/>
      <c r="E149" s="92"/>
      <c r="F149" s="92"/>
      <c r="G149" s="92"/>
      <c r="H149" s="92"/>
      <c r="S149" s="12">
        <f t="shared" si="255"/>
        <v>7679</v>
      </c>
      <c r="T149" s="13">
        <f t="shared" si="256"/>
        <v>86.281540000000007</v>
      </c>
      <c r="U149" s="2">
        <f t="shared" si="257"/>
        <v>86.997919999999993</v>
      </c>
      <c r="V149" s="2">
        <f t="shared" si="258"/>
        <v>86.321193548387114</v>
      </c>
      <c r="W149" s="2"/>
      <c r="X149" s="2"/>
      <c r="Y149" s="2"/>
      <c r="Z149" s="2"/>
      <c r="AD149" s="108"/>
      <c r="AE149" s="108"/>
      <c r="AF149" s="108"/>
      <c r="AG149" s="108"/>
      <c r="AH149" s="108"/>
      <c r="AI149" s="108"/>
      <c r="AJ149" s="108"/>
      <c r="AU149" s="12">
        <f t="shared" si="227"/>
        <v>7679</v>
      </c>
      <c r="AV149" s="13">
        <f t="shared" si="228"/>
        <v>64.712940000000003</v>
      </c>
      <c r="AW149" s="2">
        <f t="shared" si="229"/>
        <v>64.246740000000003</v>
      </c>
      <c r="AX149" s="2">
        <f t="shared" si="230"/>
        <v>64.380606129032245</v>
      </c>
      <c r="AY149" s="2"/>
      <c r="AZ149" s="2"/>
      <c r="BA149" s="2"/>
      <c r="BB149" s="2"/>
      <c r="BF149" s="92"/>
      <c r="BG149" s="92"/>
      <c r="BH149" s="92"/>
      <c r="BI149" s="92"/>
      <c r="BJ149" s="92"/>
      <c r="BK149" s="92"/>
      <c r="BL149" s="92"/>
      <c r="BW149" s="12">
        <f t="shared" si="231"/>
        <v>7679</v>
      </c>
      <c r="BX149" s="13">
        <f t="shared" si="232"/>
        <v>13.70279</v>
      </c>
      <c r="BY149" s="2">
        <f t="shared" si="233"/>
        <v>13.786530000000001</v>
      </c>
      <c r="BZ149" s="2">
        <f t="shared" si="234"/>
        <v>14.234904193548386</v>
      </c>
      <c r="CA149" s="2"/>
      <c r="CB149" s="2"/>
      <c r="CC149" s="2"/>
      <c r="CD149" s="2"/>
      <c r="CH149" s="92"/>
      <c r="CI149" s="92"/>
      <c r="CJ149" s="92"/>
      <c r="CK149" s="92"/>
      <c r="CL149" s="92"/>
      <c r="CM149" s="92"/>
      <c r="CN149" s="92"/>
      <c r="CY149" s="12">
        <f t="shared" si="235"/>
        <v>0</v>
      </c>
      <c r="CZ149" s="13" t="str">
        <f t="shared" si="236"/>
        <v/>
      </c>
      <c r="DA149" s="2" t="str">
        <f t="shared" si="237"/>
        <v/>
      </c>
      <c r="DB149" s="2" t="str">
        <f t="shared" si="238"/>
        <v/>
      </c>
      <c r="DC149" s="2"/>
      <c r="DD149" s="2"/>
      <c r="DE149" s="2"/>
      <c r="DF149" s="2"/>
      <c r="DJ149" s="92"/>
      <c r="DK149" s="92"/>
      <c r="DL149" s="92"/>
      <c r="DM149" s="92"/>
      <c r="DN149" s="92"/>
      <c r="DO149" s="92"/>
      <c r="DP149" s="92"/>
      <c r="EA149" s="12">
        <f t="shared" si="239"/>
        <v>7679</v>
      </c>
      <c r="EB149" s="13">
        <f t="shared" si="240"/>
        <v>12.26887</v>
      </c>
      <c r="EC149" s="2">
        <f t="shared" si="241"/>
        <v>12.110720000000001</v>
      </c>
      <c r="ED149" s="2">
        <f t="shared" si="242"/>
        <v>12.27049935483871</v>
      </c>
      <c r="EE149" s="2"/>
      <c r="EF149" s="2"/>
      <c r="EG149" s="2"/>
      <c r="EH149" s="2"/>
      <c r="EL149" s="92"/>
      <c r="EM149" s="92"/>
      <c r="EN149" s="92"/>
      <c r="EO149" s="92"/>
      <c r="EP149" s="92"/>
      <c r="EQ149" s="92"/>
      <c r="ER149" s="92"/>
      <c r="FC149" s="12">
        <f t="shared" si="243"/>
        <v>7679</v>
      </c>
      <c r="FD149" s="13">
        <f t="shared" si="244"/>
        <v>2.6782599999999999</v>
      </c>
      <c r="FE149" s="2">
        <f t="shared" si="245"/>
        <v>2.7019600000000001</v>
      </c>
      <c r="FF149" s="2">
        <f t="shared" si="246"/>
        <v>2.7274358064516129</v>
      </c>
      <c r="FG149" s="2"/>
      <c r="FH149" s="2"/>
      <c r="FI149" s="2"/>
      <c r="FJ149" s="2"/>
      <c r="FN149" s="92"/>
      <c r="FO149" s="92"/>
      <c r="FP149" s="92"/>
      <c r="FQ149" s="92"/>
      <c r="FR149" s="92"/>
      <c r="FS149" s="92"/>
      <c r="FT149" s="92"/>
      <c r="GE149" s="12">
        <f t="shared" si="247"/>
        <v>7679</v>
      </c>
      <c r="GF149" s="13">
        <f t="shared" si="248"/>
        <v>1.59605</v>
      </c>
      <c r="GG149" s="2">
        <f t="shared" si="249"/>
        <v>1.69563</v>
      </c>
      <c r="GH149" s="2">
        <f t="shared" si="250"/>
        <v>1.6152383870967741</v>
      </c>
      <c r="GI149" s="2"/>
      <c r="GJ149" s="2"/>
      <c r="GK149" s="2"/>
      <c r="GL149" s="2"/>
      <c r="GP149" s="92"/>
      <c r="GQ149" s="92"/>
      <c r="GR149" s="92"/>
      <c r="GS149" s="92"/>
      <c r="GT149" s="92"/>
      <c r="GU149" s="92"/>
      <c r="GV149" s="92"/>
      <c r="HG149" s="12">
        <f t="shared" si="251"/>
        <v>7679</v>
      </c>
      <c r="HH149" s="13">
        <f t="shared" si="252"/>
        <v>2.3138000000000001</v>
      </c>
      <c r="HI149" s="2">
        <f t="shared" si="253"/>
        <v>2.2772600000000001</v>
      </c>
      <c r="HJ149" s="2">
        <f t="shared" si="254"/>
        <v>2.2509577419354838</v>
      </c>
      <c r="HK149" s="2"/>
      <c r="HL149" s="2"/>
      <c r="HM149" s="2"/>
      <c r="HN149" s="2"/>
    </row>
    <row r="150" spans="2:222" x14ac:dyDescent="0.25">
      <c r="B150" s="92"/>
      <c r="C150" s="92"/>
      <c r="D150" s="92"/>
      <c r="E150" s="92"/>
      <c r="F150" s="92"/>
      <c r="G150" s="92"/>
      <c r="H150" s="92"/>
      <c r="S150" s="12">
        <f t="shared" si="255"/>
        <v>7681</v>
      </c>
      <c r="T150" s="13">
        <f t="shared" si="256"/>
        <v>85.625609999999995</v>
      </c>
      <c r="U150" s="2">
        <f t="shared" si="257"/>
        <v>86.231620000000007</v>
      </c>
      <c r="V150" s="2">
        <f t="shared" si="258"/>
        <v>85.554893548387128</v>
      </c>
      <c r="W150" s="2"/>
      <c r="X150" s="2"/>
      <c r="Y150" s="2"/>
      <c r="Z150" s="2"/>
      <c r="AD150" s="108"/>
      <c r="AE150" s="108"/>
      <c r="AF150" s="108"/>
      <c r="AG150" s="108"/>
      <c r="AH150" s="108"/>
      <c r="AI150" s="108"/>
      <c r="AJ150" s="108"/>
      <c r="AU150" s="12">
        <f t="shared" si="227"/>
        <v>7681</v>
      </c>
      <c r="AV150" s="13">
        <f t="shared" si="228"/>
        <v>65.746020000000001</v>
      </c>
      <c r="AW150" s="2">
        <f t="shared" si="229"/>
        <v>65.799220000000005</v>
      </c>
      <c r="AX150" s="2">
        <f t="shared" si="230"/>
        <v>65.933086129032247</v>
      </c>
      <c r="AY150" s="2"/>
      <c r="AZ150" s="2"/>
      <c r="BA150" s="2"/>
      <c r="BB150" s="2"/>
      <c r="BF150" s="92"/>
      <c r="BG150" s="92"/>
      <c r="BH150" s="92"/>
      <c r="BI150" s="92"/>
      <c r="BJ150" s="92"/>
      <c r="BK150" s="92"/>
      <c r="BL150" s="92"/>
      <c r="BW150" s="12">
        <f t="shared" si="231"/>
        <v>7681</v>
      </c>
      <c r="BX150" s="13">
        <f t="shared" si="232"/>
        <v>11.581289999999999</v>
      </c>
      <c r="BY150" s="2">
        <f t="shared" si="233"/>
        <v>10.494339999999999</v>
      </c>
      <c r="BZ150" s="2">
        <f t="shared" si="234"/>
        <v>10.942714193548385</v>
      </c>
      <c r="CA150" s="2"/>
      <c r="CB150" s="2"/>
      <c r="CC150" s="2"/>
      <c r="CD150" s="2"/>
      <c r="CH150" s="92"/>
      <c r="CI150" s="92"/>
      <c r="CJ150" s="92"/>
      <c r="CK150" s="92"/>
      <c r="CL150" s="92"/>
      <c r="CM150" s="92"/>
      <c r="CN150" s="92"/>
      <c r="CY150" s="12">
        <f t="shared" si="235"/>
        <v>0</v>
      </c>
      <c r="CZ150" s="13" t="str">
        <f t="shared" si="236"/>
        <v/>
      </c>
      <c r="DA150" s="2" t="str">
        <f t="shared" si="237"/>
        <v/>
      </c>
      <c r="DB150" s="2" t="str">
        <f t="shared" si="238"/>
        <v/>
      </c>
      <c r="DC150" s="2"/>
      <c r="DD150" s="2"/>
      <c r="DE150" s="2"/>
      <c r="DF150" s="2"/>
      <c r="DJ150" s="92"/>
      <c r="DK150" s="92"/>
      <c r="DL150" s="92"/>
      <c r="DM150" s="92"/>
      <c r="DN150" s="92"/>
      <c r="DO150" s="92"/>
      <c r="DP150" s="92"/>
      <c r="EA150" s="12">
        <f t="shared" si="239"/>
        <v>7681</v>
      </c>
      <c r="EB150" s="13">
        <f t="shared" si="240"/>
        <v>12.277329999999999</v>
      </c>
      <c r="EC150" s="2">
        <f t="shared" si="241"/>
        <v>12.0898</v>
      </c>
      <c r="ED150" s="2">
        <f t="shared" si="242"/>
        <v>12.24957935483871</v>
      </c>
      <c r="EE150" s="2"/>
      <c r="EF150" s="2"/>
      <c r="EG150" s="2"/>
      <c r="EH150" s="2"/>
      <c r="EL150" s="92"/>
      <c r="EM150" s="92"/>
      <c r="EN150" s="92"/>
      <c r="EO150" s="92"/>
      <c r="EP150" s="92"/>
      <c r="EQ150" s="92"/>
      <c r="ER150" s="92"/>
      <c r="FC150" s="12">
        <f t="shared" si="243"/>
        <v>7681</v>
      </c>
      <c r="FD150" s="13">
        <f t="shared" si="244"/>
        <v>2.5690599999999999</v>
      </c>
      <c r="FE150" s="2">
        <f t="shared" si="245"/>
        <v>2.4805299999999999</v>
      </c>
      <c r="FF150" s="2">
        <f t="shared" si="246"/>
        <v>2.5060058064516126</v>
      </c>
      <c r="FG150" s="2"/>
      <c r="FH150" s="2"/>
      <c r="FI150" s="2"/>
      <c r="FJ150" s="2"/>
      <c r="FN150" s="92"/>
      <c r="FO150" s="92"/>
      <c r="FP150" s="92"/>
      <c r="FQ150" s="92"/>
      <c r="FR150" s="92"/>
      <c r="FS150" s="92"/>
      <c r="FT150" s="92"/>
      <c r="GE150" s="12">
        <f t="shared" si="247"/>
        <v>7681</v>
      </c>
      <c r="GF150" s="13">
        <f t="shared" si="248"/>
        <v>1.6617999999999999</v>
      </c>
      <c r="GG150" s="2">
        <f t="shared" si="249"/>
        <v>1.70041</v>
      </c>
      <c r="GH150" s="2">
        <f t="shared" si="250"/>
        <v>1.6200183870967741</v>
      </c>
      <c r="GI150" s="2"/>
      <c r="GJ150" s="2"/>
      <c r="GK150" s="2"/>
      <c r="GL150" s="2"/>
      <c r="GP150" s="92"/>
      <c r="GQ150" s="92"/>
      <c r="GR150" s="92"/>
      <c r="GS150" s="92"/>
      <c r="GT150" s="92"/>
      <c r="GU150" s="92"/>
      <c r="GV150" s="92"/>
      <c r="HG150" s="12">
        <f t="shared" si="251"/>
        <v>7681</v>
      </c>
      <c r="HH150" s="13">
        <f t="shared" si="252"/>
        <v>2.6766399999999999</v>
      </c>
      <c r="HI150" s="2">
        <f t="shared" si="253"/>
        <v>2.7793800000000002</v>
      </c>
      <c r="HJ150" s="2">
        <f t="shared" si="254"/>
        <v>2.7530777419354839</v>
      </c>
      <c r="HK150" s="2"/>
      <c r="HL150" s="2"/>
      <c r="HM150" s="2"/>
      <c r="HN150" s="2"/>
    </row>
    <row r="151" spans="2:222" x14ac:dyDescent="0.25">
      <c r="B151" s="92"/>
      <c r="C151" s="92"/>
      <c r="D151" s="92"/>
      <c r="E151" s="92"/>
      <c r="F151" s="92"/>
      <c r="G151" s="92"/>
      <c r="H151" s="92"/>
      <c r="S151" s="12">
        <f t="shared" si="255"/>
        <v>7683</v>
      </c>
      <c r="T151" s="13">
        <f t="shared" si="256"/>
        <v>89.549719999999994</v>
      </c>
      <c r="U151" s="2">
        <f t="shared" si="257"/>
        <v>90.611069999999998</v>
      </c>
      <c r="V151" s="2">
        <f t="shared" si="258"/>
        <v>89.934343548387119</v>
      </c>
      <c r="W151" s="2"/>
      <c r="X151" s="2"/>
      <c r="Y151" s="2"/>
      <c r="Z151" s="2"/>
      <c r="AD151" s="108"/>
      <c r="AE151" s="108"/>
      <c r="AF151" s="108"/>
      <c r="AG151" s="108"/>
      <c r="AH151" s="108"/>
      <c r="AI151" s="108"/>
      <c r="AJ151" s="108"/>
      <c r="AU151" s="12">
        <f t="shared" si="227"/>
        <v>7683</v>
      </c>
      <c r="AV151" s="13">
        <f t="shared" si="228"/>
        <v>65.669319999999999</v>
      </c>
      <c r="AW151" s="2">
        <f t="shared" si="229"/>
        <v>65.108549999999994</v>
      </c>
      <c r="AX151" s="2">
        <f t="shared" si="230"/>
        <v>65.242416129032236</v>
      </c>
      <c r="AY151" s="2"/>
      <c r="AZ151" s="2"/>
      <c r="BA151" s="2"/>
      <c r="BB151" s="2"/>
      <c r="BF151" s="92"/>
      <c r="BG151" s="92"/>
      <c r="BH151" s="92"/>
      <c r="BI151" s="92"/>
      <c r="BJ151" s="92"/>
      <c r="BK151" s="92"/>
      <c r="BL151" s="92"/>
      <c r="BW151" s="12">
        <f t="shared" si="231"/>
        <v>7683</v>
      </c>
      <c r="BX151" s="13">
        <f t="shared" si="232"/>
        <v>13.39377</v>
      </c>
      <c r="BY151" s="2">
        <f t="shared" si="233"/>
        <v>12.38223</v>
      </c>
      <c r="BZ151" s="2">
        <f t="shared" si="234"/>
        <v>12.830604193548385</v>
      </c>
      <c r="CA151" s="2"/>
      <c r="CB151" s="2"/>
      <c r="CC151" s="2"/>
      <c r="CD151" s="2"/>
      <c r="CH151" s="92"/>
      <c r="CI151" s="92"/>
      <c r="CJ151" s="92"/>
      <c r="CK151" s="92"/>
      <c r="CL151" s="92"/>
      <c r="CM151" s="92"/>
      <c r="CN151" s="92"/>
      <c r="CY151" s="12">
        <f t="shared" si="235"/>
        <v>0</v>
      </c>
      <c r="CZ151" s="13" t="str">
        <f t="shared" si="236"/>
        <v/>
      </c>
      <c r="DA151" s="2" t="str">
        <f t="shared" si="237"/>
        <v/>
      </c>
      <c r="DB151" s="2" t="str">
        <f t="shared" si="238"/>
        <v/>
      </c>
      <c r="DC151" s="2"/>
      <c r="DD151" s="2"/>
      <c r="DE151" s="2"/>
      <c r="DF151" s="2"/>
      <c r="DJ151" s="92"/>
      <c r="DK151" s="92"/>
      <c r="DL151" s="92"/>
      <c r="DM151" s="92"/>
      <c r="DN151" s="92"/>
      <c r="DO151" s="92"/>
      <c r="DP151" s="92"/>
      <c r="EA151" s="12">
        <f t="shared" si="239"/>
        <v>7683</v>
      </c>
      <c r="EB151" s="13">
        <f t="shared" si="240"/>
        <v>11.27894</v>
      </c>
      <c r="EC151" s="2">
        <f t="shared" si="241"/>
        <v>11.11548</v>
      </c>
      <c r="ED151" s="2">
        <f t="shared" si="242"/>
        <v>11.27525935483871</v>
      </c>
      <c r="EE151" s="2"/>
      <c r="EF151" s="2"/>
      <c r="EG151" s="2"/>
      <c r="EH151" s="2"/>
      <c r="EL151" s="92"/>
      <c r="EM151" s="92"/>
      <c r="EN151" s="92"/>
      <c r="EO151" s="92"/>
      <c r="EP151" s="92"/>
      <c r="EQ151" s="92"/>
      <c r="ER151" s="92"/>
      <c r="FC151" s="12">
        <f t="shared" si="243"/>
        <v>7683</v>
      </c>
      <c r="FD151" s="13">
        <f t="shared" si="244"/>
        <v>2.7436600000000002</v>
      </c>
      <c r="FE151" s="2">
        <f t="shared" si="245"/>
        <v>2.6586799999999999</v>
      </c>
      <c r="FF151" s="2">
        <f t="shared" si="246"/>
        <v>2.6841558064516127</v>
      </c>
      <c r="FG151" s="2"/>
      <c r="FH151" s="2"/>
      <c r="FI151" s="2"/>
      <c r="FJ151" s="2"/>
      <c r="FN151" s="92"/>
      <c r="FO151" s="92"/>
      <c r="FP151" s="92"/>
      <c r="FQ151" s="92"/>
      <c r="FR151" s="92"/>
      <c r="FS151" s="92"/>
      <c r="FT151" s="92"/>
      <c r="GE151" s="12">
        <f t="shared" si="247"/>
        <v>7683</v>
      </c>
      <c r="GF151" s="13">
        <f t="shared" si="248"/>
        <v>1.8556699999999999</v>
      </c>
      <c r="GG151" s="2">
        <f t="shared" si="249"/>
        <v>1.8980399999999999</v>
      </c>
      <c r="GH151" s="2">
        <f t="shared" si="250"/>
        <v>1.8176483870967741</v>
      </c>
      <c r="GI151" s="2"/>
      <c r="GJ151" s="2"/>
      <c r="GK151" s="2"/>
      <c r="GL151" s="2"/>
      <c r="GP151" s="92"/>
      <c r="GQ151" s="92"/>
      <c r="GR151" s="92"/>
      <c r="GS151" s="92"/>
      <c r="GT151" s="92"/>
      <c r="GU151" s="92"/>
      <c r="GV151" s="92"/>
      <c r="HG151" s="12">
        <f t="shared" si="251"/>
        <v>7683</v>
      </c>
      <c r="HH151" s="13">
        <f t="shared" si="252"/>
        <v>2.7568899999999998</v>
      </c>
      <c r="HI151" s="2">
        <f t="shared" si="253"/>
        <v>2.94468</v>
      </c>
      <c r="HJ151" s="2">
        <f t="shared" si="254"/>
        <v>2.9183777419354837</v>
      </c>
      <c r="HK151" s="2"/>
      <c r="HL151" s="2"/>
      <c r="HM151" s="2"/>
      <c r="HN151" s="2"/>
    </row>
    <row r="152" spans="2:222" x14ac:dyDescent="0.25">
      <c r="B152" s="92"/>
      <c r="C152" s="92"/>
      <c r="D152" s="92"/>
      <c r="E152" s="92"/>
      <c r="F152" s="92"/>
      <c r="G152" s="92"/>
      <c r="H152" s="92"/>
      <c r="S152" s="12">
        <f t="shared" si="255"/>
        <v>7687</v>
      </c>
      <c r="T152" s="13">
        <f t="shared" si="256"/>
        <v>85.219570000000004</v>
      </c>
      <c r="U152" s="2">
        <f t="shared" si="257"/>
        <v>85.971149999999994</v>
      </c>
      <c r="V152" s="2">
        <f t="shared" si="258"/>
        <v>85.294423548387115</v>
      </c>
      <c r="W152" s="2"/>
      <c r="X152" s="2"/>
      <c r="Y152" s="2"/>
      <c r="Z152" s="2"/>
      <c r="AD152" s="108"/>
      <c r="AE152" s="108"/>
      <c r="AF152" s="108"/>
      <c r="AG152" s="108"/>
      <c r="AH152" s="108"/>
      <c r="AI152" s="108"/>
      <c r="AJ152" s="108"/>
      <c r="AU152" s="12">
        <f t="shared" si="227"/>
        <v>7687</v>
      </c>
      <c r="AV152" s="13">
        <f t="shared" si="228"/>
        <v>65.113280000000003</v>
      </c>
      <c r="AW152" s="2">
        <f t="shared" si="229"/>
        <v>65.157579999999996</v>
      </c>
      <c r="AX152" s="2">
        <f t="shared" si="230"/>
        <v>65.291446129032238</v>
      </c>
      <c r="AY152" s="2"/>
      <c r="AZ152" s="2"/>
      <c r="BA152" s="2"/>
      <c r="BB152" s="2"/>
      <c r="BF152" s="92"/>
      <c r="BG152" s="92"/>
      <c r="BH152" s="92"/>
      <c r="BI152" s="92"/>
      <c r="BJ152" s="92"/>
      <c r="BK152" s="92"/>
      <c r="BL152" s="92"/>
      <c r="BW152" s="12">
        <f t="shared" si="231"/>
        <v>7687</v>
      </c>
      <c r="BX152" s="13">
        <f t="shared" si="232"/>
        <v>13.30969</v>
      </c>
      <c r="BY152" s="2">
        <f t="shared" si="233"/>
        <v>12.76872</v>
      </c>
      <c r="BZ152" s="2">
        <f t="shared" si="234"/>
        <v>13.217094193548386</v>
      </c>
      <c r="CA152" s="2"/>
      <c r="CB152" s="2"/>
      <c r="CC152" s="2"/>
      <c r="CD152" s="2"/>
      <c r="CH152" s="92"/>
      <c r="CI152" s="92"/>
      <c r="CJ152" s="92"/>
      <c r="CK152" s="92"/>
      <c r="CL152" s="92"/>
      <c r="CM152" s="92"/>
      <c r="CN152" s="92"/>
      <c r="CY152" s="12">
        <f t="shared" si="235"/>
        <v>0</v>
      </c>
      <c r="CZ152" s="13" t="str">
        <f t="shared" si="236"/>
        <v/>
      </c>
      <c r="DA152" s="2" t="str">
        <f t="shared" si="237"/>
        <v/>
      </c>
      <c r="DB152" s="2" t="str">
        <f t="shared" si="238"/>
        <v/>
      </c>
      <c r="DC152" s="2"/>
      <c r="DD152" s="2"/>
      <c r="DE152" s="2"/>
      <c r="DF152" s="2"/>
      <c r="DJ152" s="92"/>
      <c r="DK152" s="92"/>
      <c r="DL152" s="92"/>
      <c r="DM152" s="92"/>
      <c r="DN152" s="92"/>
      <c r="DO152" s="92"/>
      <c r="DP152" s="92"/>
      <c r="EA152" s="12">
        <f t="shared" si="239"/>
        <v>7687</v>
      </c>
      <c r="EB152" s="13">
        <f t="shared" si="240"/>
        <v>12.492889999999999</v>
      </c>
      <c r="EC152" s="2">
        <f t="shared" si="241"/>
        <v>12.29767</v>
      </c>
      <c r="ED152" s="2">
        <f t="shared" si="242"/>
        <v>12.45744935483871</v>
      </c>
      <c r="EE152" s="2"/>
      <c r="EF152" s="2"/>
      <c r="EG152" s="2"/>
      <c r="EH152" s="2"/>
      <c r="EL152" s="92"/>
      <c r="EM152" s="92"/>
      <c r="EN152" s="92"/>
      <c r="EO152" s="92"/>
      <c r="EP152" s="92"/>
      <c r="EQ152" s="92"/>
      <c r="ER152" s="92"/>
      <c r="FC152" s="12">
        <f t="shared" si="243"/>
        <v>7687</v>
      </c>
      <c r="FD152" s="13">
        <f t="shared" si="244"/>
        <v>2.6912500000000001</v>
      </c>
      <c r="FE152" s="2">
        <f t="shared" si="245"/>
        <v>2.68628</v>
      </c>
      <c r="FF152" s="2">
        <f t="shared" si="246"/>
        <v>2.7117558064516127</v>
      </c>
      <c r="FG152" s="2"/>
      <c r="FH152" s="2"/>
      <c r="FI152" s="2"/>
      <c r="FJ152" s="2"/>
      <c r="FN152" s="92"/>
      <c r="FO152" s="92"/>
      <c r="FP152" s="92"/>
      <c r="FQ152" s="92"/>
      <c r="FR152" s="92"/>
      <c r="FS152" s="92"/>
      <c r="FT152" s="92"/>
      <c r="GE152" s="12">
        <f t="shared" si="247"/>
        <v>7687</v>
      </c>
      <c r="GF152" s="13">
        <f t="shared" si="248"/>
        <v>1.60179</v>
      </c>
      <c r="GG152" s="2">
        <f t="shared" si="249"/>
        <v>1.6733499999999999</v>
      </c>
      <c r="GH152" s="2">
        <f t="shared" si="250"/>
        <v>1.5929583870967741</v>
      </c>
      <c r="GI152" s="2"/>
      <c r="GJ152" s="2"/>
      <c r="GK152" s="2"/>
      <c r="GL152" s="2"/>
      <c r="GP152" s="92"/>
      <c r="GQ152" s="92"/>
      <c r="GR152" s="92"/>
      <c r="GS152" s="92"/>
      <c r="GT152" s="92"/>
      <c r="GU152" s="92"/>
      <c r="GV152" s="92"/>
      <c r="HG152" s="12">
        <f t="shared" si="251"/>
        <v>7687</v>
      </c>
      <c r="HH152" s="13">
        <f t="shared" si="252"/>
        <v>2.6579700000000002</v>
      </c>
      <c r="HI152" s="2">
        <f t="shared" si="253"/>
        <v>2.6995900000000002</v>
      </c>
      <c r="HJ152" s="2">
        <f t="shared" si="254"/>
        <v>2.6732877419354839</v>
      </c>
      <c r="HK152" s="2"/>
      <c r="HL152" s="2"/>
      <c r="HM152" s="2"/>
      <c r="HN152" s="2"/>
    </row>
    <row r="153" spans="2:222" x14ac:dyDescent="0.25">
      <c r="B153" s="92"/>
      <c r="C153" s="92"/>
      <c r="D153" s="92"/>
      <c r="E153" s="92"/>
      <c r="F153" s="92"/>
      <c r="G153" s="92"/>
      <c r="H153" s="92"/>
      <c r="S153" s="12">
        <f t="shared" si="255"/>
        <v>7939</v>
      </c>
      <c r="T153" s="13">
        <f t="shared" si="256"/>
        <v>85.755219999999994</v>
      </c>
      <c r="U153" s="2">
        <f t="shared" si="257"/>
        <v>86.544049999999999</v>
      </c>
      <c r="V153" s="2">
        <f t="shared" si="258"/>
        <v>85.86732354838712</v>
      </c>
      <c r="W153" s="2"/>
      <c r="X153" s="2"/>
      <c r="Y153" s="2"/>
      <c r="Z153" s="2"/>
      <c r="AD153" s="108"/>
      <c r="AE153" s="108"/>
      <c r="AF153" s="108"/>
      <c r="AG153" s="108"/>
      <c r="AH153" s="108"/>
      <c r="AI153" s="108"/>
      <c r="AJ153" s="108"/>
      <c r="AU153" s="12">
        <f t="shared" si="227"/>
        <v>7939</v>
      </c>
      <c r="AV153" s="13">
        <f t="shared" si="228"/>
        <v>64.405320000000003</v>
      </c>
      <c r="AW153" s="2">
        <f t="shared" si="229"/>
        <v>63.679049999999997</v>
      </c>
      <c r="AX153" s="2">
        <f t="shared" si="230"/>
        <v>63.812916129032239</v>
      </c>
      <c r="AY153" s="2"/>
      <c r="AZ153" s="2"/>
      <c r="BA153" s="2"/>
      <c r="BB153" s="2"/>
      <c r="BF153" s="92"/>
      <c r="BG153" s="92"/>
      <c r="BH153" s="92"/>
      <c r="BI153" s="92"/>
      <c r="BJ153" s="92"/>
      <c r="BK153" s="92"/>
      <c r="BL153" s="92"/>
      <c r="BW153" s="12">
        <f t="shared" si="231"/>
        <v>7939</v>
      </c>
      <c r="BX153" s="13">
        <f t="shared" si="232"/>
        <v>14.01501</v>
      </c>
      <c r="BY153" s="2">
        <f t="shared" si="233"/>
        <v>14.376580000000001</v>
      </c>
      <c r="BZ153" s="2">
        <f t="shared" si="234"/>
        <v>14.824954193548386</v>
      </c>
      <c r="CA153" s="2"/>
      <c r="CB153" s="2"/>
      <c r="CC153" s="2"/>
      <c r="CD153" s="2"/>
      <c r="CH153" s="92"/>
      <c r="CI153" s="92"/>
      <c r="CJ153" s="92"/>
      <c r="CK153" s="92"/>
      <c r="CL153" s="92"/>
      <c r="CM153" s="92"/>
      <c r="CN153" s="92"/>
      <c r="CY153" s="12">
        <f t="shared" si="235"/>
        <v>0</v>
      </c>
      <c r="CZ153" s="13" t="str">
        <f t="shared" si="236"/>
        <v/>
      </c>
      <c r="DA153" s="2" t="str">
        <f t="shared" si="237"/>
        <v/>
      </c>
      <c r="DB153" s="2" t="str">
        <f t="shared" si="238"/>
        <v/>
      </c>
      <c r="DC153" s="2"/>
      <c r="DD153" s="2"/>
      <c r="DE153" s="2"/>
      <c r="DF153" s="2"/>
      <c r="DJ153" s="92"/>
      <c r="DK153" s="92"/>
      <c r="DL153" s="92"/>
      <c r="DM153" s="92"/>
      <c r="DN153" s="92"/>
      <c r="DO153" s="92"/>
      <c r="DP153" s="92"/>
      <c r="EA153" s="12">
        <f t="shared" si="239"/>
        <v>7939</v>
      </c>
      <c r="EB153" s="13">
        <f t="shared" si="240"/>
        <v>12.44952</v>
      </c>
      <c r="EC153" s="2">
        <f t="shared" si="241"/>
        <v>12.285349999999999</v>
      </c>
      <c r="ED153" s="2">
        <f t="shared" si="242"/>
        <v>12.445129354838709</v>
      </c>
      <c r="EE153" s="2"/>
      <c r="EF153" s="2"/>
      <c r="EG153" s="2"/>
      <c r="EH153" s="2"/>
      <c r="EL153" s="92"/>
      <c r="EM153" s="92"/>
      <c r="EN153" s="92"/>
      <c r="EO153" s="92"/>
      <c r="EP153" s="92"/>
      <c r="EQ153" s="92"/>
      <c r="ER153" s="92"/>
      <c r="FC153" s="12">
        <f t="shared" si="243"/>
        <v>7939</v>
      </c>
      <c r="FD153" s="13">
        <f t="shared" si="244"/>
        <v>2.6918899999999999</v>
      </c>
      <c r="FE153" s="2">
        <f t="shared" si="245"/>
        <v>2.7906200000000001</v>
      </c>
      <c r="FF153" s="2">
        <f t="shared" si="246"/>
        <v>2.8160958064516128</v>
      </c>
      <c r="FG153" s="2"/>
      <c r="FH153" s="2"/>
      <c r="FI153" s="2"/>
      <c r="FJ153" s="2"/>
      <c r="FN153" s="92"/>
      <c r="FO153" s="92"/>
      <c r="FP153" s="92"/>
      <c r="FQ153" s="92"/>
      <c r="FR153" s="92"/>
      <c r="FS153" s="92"/>
      <c r="FT153" s="92"/>
      <c r="GE153" s="12">
        <f t="shared" si="247"/>
        <v>7939</v>
      </c>
      <c r="GF153" s="13">
        <f t="shared" si="248"/>
        <v>1.6355599999999999</v>
      </c>
      <c r="GG153" s="2">
        <f t="shared" si="249"/>
        <v>1.7444200000000001</v>
      </c>
      <c r="GH153" s="2">
        <f t="shared" si="250"/>
        <v>1.6640283870967743</v>
      </c>
      <c r="GI153" s="2"/>
      <c r="GJ153" s="2"/>
      <c r="GK153" s="2"/>
      <c r="GL153" s="2"/>
      <c r="GP153" s="92"/>
      <c r="GQ153" s="92"/>
      <c r="GR153" s="92"/>
      <c r="GS153" s="92"/>
      <c r="GT153" s="92"/>
      <c r="GU153" s="92"/>
      <c r="GV153" s="92"/>
      <c r="HG153" s="12">
        <f t="shared" si="251"/>
        <v>7939</v>
      </c>
      <c r="HH153" s="13">
        <f t="shared" si="252"/>
        <v>2.18628</v>
      </c>
      <c r="HI153" s="2">
        <f t="shared" si="253"/>
        <v>2.2120899999999999</v>
      </c>
      <c r="HJ153" s="2">
        <f t="shared" si="254"/>
        <v>2.1857877419354836</v>
      </c>
      <c r="HK153" s="2"/>
      <c r="HL153" s="2"/>
      <c r="HM153" s="2"/>
      <c r="HN153" s="2"/>
    </row>
    <row r="154" spans="2:222" x14ac:dyDescent="0.25">
      <c r="B154" s="92"/>
      <c r="C154" s="92"/>
      <c r="D154" s="92"/>
      <c r="E154" s="92"/>
      <c r="F154" s="92"/>
      <c r="G154" s="92"/>
      <c r="H154" s="92"/>
      <c r="S154" s="12">
        <f t="shared" si="255"/>
        <v>8019</v>
      </c>
      <c r="T154" s="13">
        <f t="shared" si="256"/>
        <v>86.084900000000005</v>
      </c>
      <c r="U154" s="2">
        <f t="shared" si="257"/>
        <v>86.838660000000004</v>
      </c>
      <c r="V154" s="2">
        <f t="shared" si="258"/>
        <v>86.161933548387125</v>
      </c>
      <c r="W154" s="2"/>
      <c r="X154" s="2"/>
      <c r="Y154" s="2"/>
      <c r="Z154" s="2"/>
      <c r="AD154" s="108"/>
      <c r="AE154" s="108"/>
      <c r="AF154" s="108"/>
      <c r="AG154" s="108"/>
      <c r="AH154" s="108"/>
      <c r="AI154" s="108"/>
      <c r="AJ154" s="108"/>
      <c r="AU154" s="12">
        <f t="shared" si="227"/>
        <v>8019</v>
      </c>
      <c r="AV154" s="13">
        <f t="shared" si="228"/>
        <v>64.873649999999998</v>
      </c>
      <c r="AW154" s="2">
        <f t="shared" si="229"/>
        <v>64.55341</v>
      </c>
      <c r="AX154" s="2">
        <f t="shared" si="230"/>
        <v>64.687276129032242</v>
      </c>
      <c r="AY154" s="2"/>
      <c r="AZ154" s="2"/>
      <c r="BA154" s="2"/>
      <c r="BB154" s="2"/>
      <c r="BF154" s="92"/>
      <c r="BG154" s="92"/>
      <c r="BH154" s="92"/>
      <c r="BI154" s="92"/>
      <c r="BJ154" s="92"/>
      <c r="BK154" s="92"/>
      <c r="BL154" s="92"/>
      <c r="BW154" s="12">
        <f t="shared" si="231"/>
        <v>8019</v>
      </c>
      <c r="BX154" s="13">
        <f t="shared" si="232"/>
        <v>13.760210000000001</v>
      </c>
      <c r="BY154" s="2">
        <f t="shared" si="233"/>
        <v>13.974600000000001</v>
      </c>
      <c r="BZ154" s="2">
        <f t="shared" si="234"/>
        <v>14.422974193548386</v>
      </c>
      <c r="CA154" s="2"/>
      <c r="CB154" s="2"/>
      <c r="CC154" s="2"/>
      <c r="CD154" s="2"/>
      <c r="CH154" s="92"/>
      <c r="CI154" s="92"/>
      <c r="CJ154" s="92"/>
      <c r="CK154" s="92"/>
      <c r="CL154" s="92"/>
      <c r="CM154" s="92"/>
      <c r="CN154" s="92"/>
      <c r="CY154" s="12">
        <f t="shared" si="235"/>
        <v>0</v>
      </c>
      <c r="CZ154" s="13" t="str">
        <f t="shared" si="236"/>
        <v/>
      </c>
      <c r="DA154" s="2" t="str">
        <f t="shared" si="237"/>
        <v/>
      </c>
      <c r="DB154" s="2" t="str">
        <f t="shared" si="238"/>
        <v/>
      </c>
      <c r="DC154" s="2"/>
      <c r="DD154" s="2"/>
      <c r="DE154" s="2"/>
      <c r="DF154" s="2"/>
      <c r="DJ154" s="92"/>
      <c r="DK154" s="92"/>
      <c r="DL154" s="92"/>
      <c r="DM154" s="92"/>
      <c r="DN154" s="92"/>
      <c r="DO154" s="92"/>
      <c r="DP154" s="92"/>
      <c r="EA154" s="12">
        <f t="shared" si="239"/>
        <v>8019</v>
      </c>
      <c r="EB154" s="13">
        <f t="shared" si="240"/>
        <v>12.29515</v>
      </c>
      <c r="EC154" s="2">
        <f t="shared" si="241"/>
        <v>12.209759999999999</v>
      </c>
      <c r="ED154" s="2">
        <f t="shared" si="242"/>
        <v>12.369539354838709</v>
      </c>
      <c r="EE154" s="2"/>
      <c r="EF154" s="2"/>
      <c r="EG154" s="2"/>
      <c r="EH154" s="2"/>
      <c r="EL154" s="92"/>
      <c r="EM154" s="92"/>
      <c r="EN154" s="92"/>
      <c r="EO154" s="92"/>
      <c r="EP154" s="92"/>
      <c r="EQ154" s="92"/>
      <c r="ER154" s="92"/>
      <c r="FC154" s="12">
        <f t="shared" si="243"/>
        <v>8019</v>
      </c>
      <c r="FD154" s="13">
        <f t="shared" si="244"/>
        <v>2.6231300000000002</v>
      </c>
      <c r="FE154" s="2">
        <f t="shared" si="245"/>
        <v>2.6190600000000002</v>
      </c>
      <c r="FF154" s="2">
        <f t="shared" si="246"/>
        <v>2.6445358064516129</v>
      </c>
      <c r="FG154" s="2"/>
      <c r="FH154" s="2"/>
      <c r="FI154" s="2"/>
      <c r="FJ154" s="2"/>
      <c r="FN154" s="92"/>
      <c r="FO154" s="92"/>
      <c r="FP154" s="92"/>
      <c r="FQ154" s="92"/>
      <c r="FR154" s="92"/>
      <c r="FS154" s="92"/>
      <c r="FT154" s="92"/>
      <c r="GE154" s="12">
        <f t="shared" si="247"/>
        <v>8019</v>
      </c>
      <c r="GF154" s="13">
        <f t="shared" si="248"/>
        <v>1.5853999999999999</v>
      </c>
      <c r="GG154" s="2">
        <f t="shared" si="249"/>
        <v>1.6852400000000001</v>
      </c>
      <c r="GH154" s="2">
        <f t="shared" si="250"/>
        <v>1.6048483870967742</v>
      </c>
      <c r="GI154" s="2"/>
      <c r="GJ154" s="2"/>
      <c r="GK154" s="2"/>
      <c r="GL154" s="2"/>
      <c r="GP154" s="92"/>
      <c r="GQ154" s="92"/>
      <c r="GR154" s="92"/>
      <c r="GS154" s="92"/>
      <c r="GT154" s="92"/>
      <c r="GU154" s="92"/>
      <c r="GV154" s="92"/>
      <c r="HG154" s="12">
        <f t="shared" si="251"/>
        <v>8019</v>
      </c>
      <c r="HH154" s="13">
        <f t="shared" si="252"/>
        <v>2.1182500000000002</v>
      </c>
      <c r="HI154" s="2">
        <f t="shared" si="253"/>
        <v>2.0935800000000002</v>
      </c>
      <c r="HJ154" s="2">
        <f t="shared" si="254"/>
        <v>2.067277741935484</v>
      </c>
      <c r="HK154" s="2"/>
      <c r="HL154" s="2"/>
      <c r="HM154" s="2"/>
      <c r="HN154" s="2"/>
    </row>
    <row r="155" spans="2:222" x14ac:dyDescent="0.25">
      <c r="B155" s="92"/>
      <c r="C155" s="92"/>
      <c r="D155" s="92"/>
      <c r="E155" s="92"/>
      <c r="F155" s="92"/>
      <c r="G155" s="92"/>
      <c r="H155" s="92"/>
      <c r="S155" s="12">
        <f t="shared" si="255"/>
        <v>8211</v>
      </c>
      <c r="T155" s="13">
        <f t="shared" si="256"/>
        <v>88.201909999999998</v>
      </c>
      <c r="U155" s="2">
        <f t="shared" si="257"/>
        <v>89.370069999999998</v>
      </c>
      <c r="V155" s="2">
        <f t="shared" si="258"/>
        <v>88.693343548387119</v>
      </c>
      <c r="W155" s="2"/>
      <c r="X155" s="2"/>
      <c r="Y155" s="2"/>
      <c r="Z155" s="2"/>
      <c r="AD155" s="108"/>
      <c r="AE155" s="108"/>
      <c r="AF155" s="108"/>
      <c r="AG155" s="108"/>
      <c r="AH155" s="108"/>
      <c r="AI155" s="108"/>
      <c r="AJ155" s="108"/>
      <c r="AU155" s="12">
        <f t="shared" si="227"/>
        <v>8211</v>
      </c>
      <c r="AV155" s="13">
        <f t="shared" si="228"/>
        <v>64.580010000000001</v>
      </c>
      <c r="AW155" s="2">
        <f t="shared" si="229"/>
        <v>64.197230000000005</v>
      </c>
      <c r="AX155" s="2">
        <f t="shared" si="230"/>
        <v>64.331096129032247</v>
      </c>
      <c r="AY155" s="2"/>
      <c r="AZ155" s="2"/>
      <c r="BA155" s="2"/>
      <c r="BB155" s="2"/>
      <c r="BF155" s="92"/>
      <c r="BG155" s="92"/>
      <c r="BH155" s="92"/>
      <c r="BI155" s="92"/>
      <c r="BJ155" s="92"/>
      <c r="BK155" s="92"/>
      <c r="BL155" s="92"/>
      <c r="BW155" s="12">
        <f t="shared" si="231"/>
        <v>8211</v>
      </c>
      <c r="BX155" s="13">
        <f t="shared" si="232"/>
        <v>16.81467</v>
      </c>
      <c r="BY155" s="2">
        <f t="shared" si="233"/>
        <v>16.55228</v>
      </c>
      <c r="BZ155" s="2">
        <f t="shared" si="234"/>
        <v>17.000654193548385</v>
      </c>
      <c r="CA155" s="2"/>
      <c r="CB155" s="2"/>
      <c r="CC155" s="2"/>
      <c r="CD155" s="2"/>
      <c r="CH155" s="92"/>
      <c r="CI155" s="92"/>
      <c r="CJ155" s="92"/>
      <c r="CK155" s="92"/>
      <c r="CL155" s="92"/>
      <c r="CM155" s="92"/>
      <c r="CN155" s="92"/>
      <c r="CY155" s="12">
        <f t="shared" si="235"/>
        <v>0</v>
      </c>
      <c r="CZ155" s="13" t="str">
        <f t="shared" si="236"/>
        <v/>
      </c>
      <c r="DA155" s="2" t="str">
        <f t="shared" si="237"/>
        <v/>
      </c>
      <c r="DB155" s="2" t="str">
        <f t="shared" si="238"/>
        <v/>
      </c>
      <c r="DC155" s="2"/>
      <c r="DD155" s="2"/>
      <c r="DE155" s="2"/>
      <c r="DF155" s="2"/>
      <c r="DJ155" s="92"/>
      <c r="DK155" s="92"/>
      <c r="DL155" s="92"/>
      <c r="DM155" s="92"/>
      <c r="DN155" s="92"/>
      <c r="DO155" s="92"/>
      <c r="DP155" s="92"/>
      <c r="EA155" s="12">
        <f t="shared" si="239"/>
        <v>8211</v>
      </c>
      <c r="EB155" s="13">
        <f t="shared" si="240"/>
        <v>11.7286</v>
      </c>
      <c r="EC155" s="2">
        <f t="shared" si="241"/>
        <v>11.56198</v>
      </c>
      <c r="ED155" s="2">
        <f t="shared" si="242"/>
        <v>11.72175935483871</v>
      </c>
      <c r="EE155" s="2"/>
      <c r="EF155" s="2"/>
      <c r="EG155" s="2"/>
      <c r="EH155" s="2"/>
      <c r="EL155" s="92"/>
      <c r="EM155" s="92"/>
      <c r="EN155" s="92"/>
      <c r="EO155" s="92"/>
      <c r="EP155" s="92"/>
      <c r="EQ155" s="92"/>
      <c r="ER155" s="92"/>
      <c r="FC155" s="12">
        <f t="shared" si="243"/>
        <v>8211</v>
      </c>
      <c r="FD155" s="13">
        <f t="shared" si="244"/>
        <v>3.1620300000000001</v>
      </c>
      <c r="FE155" s="2">
        <f t="shared" si="245"/>
        <v>3.1594000000000002</v>
      </c>
      <c r="FF155" s="2">
        <f t="shared" si="246"/>
        <v>3.1848758064516129</v>
      </c>
      <c r="FG155" s="2"/>
      <c r="FH155" s="2"/>
      <c r="FI155" s="2"/>
      <c r="FJ155" s="2"/>
      <c r="FN155" s="92"/>
      <c r="FO155" s="92"/>
      <c r="FP155" s="92"/>
      <c r="FQ155" s="92"/>
      <c r="FR155" s="92"/>
      <c r="FS155" s="92"/>
      <c r="FT155" s="92"/>
      <c r="GE155" s="12">
        <f t="shared" si="247"/>
        <v>8211</v>
      </c>
      <c r="GF155" s="13">
        <f t="shared" si="248"/>
        <v>1.8692800000000001</v>
      </c>
      <c r="GG155" s="2">
        <f t="shared" si="249"/>
        <v>2.0184299999999999</v>
      </c>
      <c r="GH155" s="2">
        <f t="shared" si="250"/>
        <v>1.9380383870967741</v>
      </c>
      <c r="GI155" s="2"/>
      <c r="GJ155" s="2"/>
      <c r="GK155" s="2"/>
      <c r="GL155" s="2"/>
      <c r="GP155" s="92"/>
      <c r="GQ155" s="92"/>
      <c r="GR155" s="92"/>
      <c r="GS155" s="92"/>
      <c r="GT155" s="92"/>
      <c r="GU155" s="92"/>
      <c r="GV155" s="92"/>
      <c r="HG155" s="12">
        <f t="shared" si="251"/>
        <v>8211</v>
      </c>
      <c r="HH155" s="13">
        <f t="shared" si="252"/>
        <v>2.2847400000000002</v>
      </c>
      <c r="HI155" s="2">
        <f t="shared" si="253"/>
        <v>2.4066700000000001</v>
      </c>
      <c r="HJ155" s="2">
        <f t="shared" si="254"/>
        <v>2.3803677419354838</v>
      </c>
      <c r="HK155" s="2"/>
      <c r="HL155" s="2"/>
      <c r="HM155" s="2"/>
      <c r="HN155" s="2"/>
    </row>
    <row r="156" spans="2:222" x14ac:dyDescent="0.25">
      <c r="B156" s="92"/>
      <c r="C156" s="92"/>
      <c r="D156" s="92"/>
      <c r="E156" s="92"/>
      <c r="F156" s="92"/>
      <c r="G156" s="92"/>
      <c r="H156" s="92"/>
      <c r="S156" s="12">
        <f t="shared" si="255"/>
        <v>8487</v>
      </c>
      <c r="T156" s="13">
        <f t="shared" si="256"/>
        <v>89.504130000000004</v>
      </c>
      <c r="U156" s="2">
        <f t="shared" si="257"/>
        <v>90.524900000000002</v>
      </c>
      <c r="V156" s="2">
        <f t="shared" si="258"/>
        <v>89.848173548387123</v>
      </c>
      <c r="W156" s="2"/>
      <c r="X156" s="2"/>
      <c r="Y156" s="2"/>
      <c r="Z156" s="2"/>
      <c r="AD156" s="108"/>
      <c r="AE156" s="108"/>
      <c r="AF156" s="108"/>
      <c r="AG156" s="108"/>
      <c r="AH156" s="108"/>
      <c r="AI156" s="108"/>
      <c r="AJ156" s="108"/>
      <c r="AU156" s="12">
        <f t="shared" si="227"/>
        <v>8487</v>
      </c>
      <c r="AV156" s="13">
        <f t="shared" si="228"/>
        <v>65.41968</v>
      </c>
      <c r="AW156" s="2">
        <f t="shared" si="229"/>
        <v>65.434950000000001</v>
      </c>
      <c r="AX156" s="2">
        <f t="shared" si="230"/>
        <v>65.568816129032243</v>
      </c>
      <c r="AY156" s="2"/>
      <c r="AZ156" s="2"/>
      <c r="BA156" s="2"/>
      <c r="BB156" s="2"/>
      <c r="BF156" s="92"/>
      <c r="BG156" s="92"/>
      <c r="BH156" s="92"/>
      <c r="BI156" s="92"/>
      <c r="BJ156" s="92"/>
      <c r="BK156" s="92"/>
      <c r="BL156" s="92"/>
      <c r="BW156" s="12">
        <f t="shared" si="231"/>
        <v>8487</v>
      </c>
      <c r="BX156" s="13">
        <f t="shared" si="232"/>
        <v>14.52459</v>
      </c>
      <c r="BY156" s="2">
        <f t="shared" si="233"/>
        <v>13.533759999999999</v>
      </c>
      <c r="BZ156" s="2">
        <f t="shared" si="234"/>
        <v>13.982134193548385</v>
      </c>
      <c r="CA156" s="2"/>
      <c r="CB156" s="2"/>
      <c r="CC156" s="2"/>
      <c r="CD156" s="2"/>
      <c r="CH156" s="92"/>
      <c r="CI156" s="92"/>
      <c r="CJ156" s="92"/>
      <c r="CK156" s="92"/>
      <c r="CL156" s="92"/>
      <c r="CM156" s="92"/>
      <c r="CN156" s="92"/>
      <c r="CY156" s="12">
        <f t="shared" si="235"/>
        <v>0</v>
      </c>
      <c r="CZ156" s="13" t="str">
        <f t="shared" si="236"/>
        <v/>
      </c>
      <c r="DA156" s="2" t="str">
        <f t="shared" si="237"/>
        <v/>
      </c>
      <c r="DB156" s="2" t="str">
        <f t="shared" si="238"/>
        <v/>
      </c>
      <c r="DC156" s="2"/>
      <c r="DD156" s="2"/>
      <c r="DE156" s="2"/>
      <c r="DF156" s="2"/>
      <c r="DJ156" s="92"/>
      <c r="DK156" s="92"/>
      <c r="DL156" s="92"/>
      <c r="DM156" s="92"/>
      <c r="DN156" s="92"/>
      <c r="DO156" s="92"/>
      <c r="DP156" s="92"/>
      <c r="EA156" s="12">
        <f t="shared" si="239"/>
        <v>8487</v>
      </c>
      <c r="EB156" s="13">
        <f t="shared" si="240"/>
        <v>11.306319999999999</v>
      </c>
      <c r="EC156" s="2">
        <f t="shared" si="241"/>
        <v>11.043799999999999</v>
      </c>
      <c r="ED156" s="2">
        <f t="shared" si="242"/>
        <v>11.203579354838709</v>
      </c>
      <c r="EE156" s="2"/>
      <c r="EF156" s="2"/>
      <c r="EG156" s="2"/>
      <c r="EH156" s="2"/>
      <c r="EL156" s="92"/>
      <c r="EM156" s="92"/>
      <c r="EN156" s="92"/>
      <c r="EO156" s="92"/>
      <c r="EP156" s="92"/>
      <c r="EQ156" s="92"/>
      <c r="ER156" s="92"/>
      <c r="FC156" s="12">
        <f t="shared" si="243"/>
        <v>8487</v>
      </c>
      <c r="FD156" s="13">
        <f t="shared" si="244"/>
        <v>2.8288700000000002</v>
      </c>
      <c r="FE156" s="2">
        <f t="shared" si="245"/>
        <v>2.7592400000000001</v>
      </c>
      <c r="FF156" s="2">
        <f t="shared" si="246"/>
        <v>2.7847158064516129</v>
      </c>
      <c r="FG156" s="2"/>
      <c r="FH156" s="2"/>
      <c r="FI156" s="2"/>
      <c r="FJ156" s="2"/>
      <c r="FN156" s="92"/>
      <c r="FO156" s="92"/>
      <c r="FP156" s="92"/>
      <c r="FQ156" s="92"/>
      <c r="FR156" s="92"/>
      <c r="FS156" s="92"/>
      <c r="FT156" s="92"/>
      <c r="GE156" s="12">
        <f t="shared" si="247"/>
        <v>8487</v>
      </c>
      <c r="GF156" s="13">
        <f t="shared" si="248"/>
        <v>1.8527199999999999</v>
      </c>
      <c r="GG156" s="2">
        <f t="shared" si="249"/>
        <v>1.9470000000000001</v>
      </c>
      <c r="GH156" s="2">
        <f t="shared" si="250"/>
        <v>1.8666083870967742</v>
      </c>
      <c r="GI156" s="2"/>
      <c r="GJ156" s="2"/>
      <c r="GK156" s="2"/>
      <c r="GL156" s="2"/>
      <c r="GP156" s="92"/>
      <c r="GQ156" s="92"/>
      <c r="GR156" s="92"/>
      <c r="GS156" s="92"/>
      <c r="GT156" s="92"/>
      <c r="GU156" s="92"/>
      <c r="GV156" s="92"/>
      <c r="HG156" s="12">
        <f t="shared" si="251"/>
        <v>8487</v>
      </c>
      <c r="HH156" s="13">
        <f t="shared" si="252"/>
        <v>2.52061</v>
      </c>
      <c r="HI156" s="2">
        <f t="shared" si="253"/>
        <v>2.6260300000000001</v>
      </c>
      <c r="HJ156" s="2">
        <f t="shared" si="254"/>
        <v>2.5997277419354838</v>
      </c>
      <c r="HK156" s="2"/>
      <c r="HL156" s="2"/>
      <c r="HM156" s="2"/>
      <c r="HN156" s="2"/>
    </row>
    <row r="157" spans="2:222" x14ac:dyDescent="0.25">
      <c r="B157" s="92"/>
      <c r="C157" s="92"/>
      <c r="D157" s="92"/>
      <c r="E157" s="92"/>
      <c r="F157" s="92"/>
      <c r="G157" s="92"/>
      <c r="H157" s="92"/>
      <c r="S157" s="12">
        <f t="shared" si="255"/>
        <v>8488</v>
      </c>
      <c r="T157" s="13">
        <f t="shared" si="256"/>
        <v>89.288539999999998</v>
      </c>
      <c r="U157" s="2">
        <f t="shared" si="257"/>
        <v>90.209890000000001</v>
      </c>
      <c r="V157" s="2">
        <f t="shared" si="258"/>
        <v>89.533163548387122</v>
      </c>
      <c r="W157" s="2"/>
      <c r="X157" s="2"/>
      <c r="Y157" s="2"/>
      <c r="Z157" s="2"/>
      <c r="AD157" s="108"/>
      <c r="AE157" s="108"/>
      <c r="AF157" s="108"/>
      <c r="AG157" s="108"/>
      <c r="AH157" s="108"/>
      <c r="AI157" s="108"/>
      <c r="AJ157" s="108"/>
      <c r="AU157" s="12">
        <f t="shared" si="227"/>
        <v>8488</v>
      </c>
      <c r="AV157" s="13">
        <f t="shared" si="228"/>
        <v>65.095010000000002</v>
      </c>
      <c r="AW157" s="2">
        <f t="shared" si="229"/>
        <v>65.322940000000003</v>
      </c>
      <c r="AX157" s="2">
        <f t="shared" si="230"/>
        <v>65.456806129032245</v>
      </c>
      <c r="AY157" s="2"/>
      <c r="AZ157" s="2"/>
      <c r="BA157" s="2"/>
      <c r="BB157" s="2"/>
      <c r="BF157" s="92"/>
      <c r="BG157" s="92"/>
      <c r="BH157" s="92"/>
      <c r="BI157" s="92"/>
      <c r="BJ157" s="92"/>
      <c r="BK157" s="92"/>
      <c r="BL157" s="92"/>
      <c r="BW157" s="12">
        <f t="shared" si="231"/>
        <v>8488</v>
      </c>
      <c r="BX157" s="13">
        <f t="shared" si="232"/>
        <v>12.88579</v>
      </c>
      <c r="BY157" s="2">
        <f t="shared" si="233"/>
        <v>12.155760000000001</v>
      </c>
      <c r="BZ157" s="2">
        <f t="shared" si="234"/>
        <v>12.604134193548386</v>
      </c>
      <c r="CA157" s="2"/>
      <c r="CB157" s="2"/>
      <c r="CC157" s="2"/>
      <c r="CD157" s="2"/>
      <c r="CH157" s="92"/>
      <c r="CI157" s="92"/>
      <c r="CJ157" s="92"/>
      <c r="CK157" s="92"/>
      <c r="CL157" s="92"/>
      <c r="CM157" s="92"/>
      <c r="CN157" s="92"/>
      <c r="CY157" s="12">
        <f t="shared" si="235"/>
        <v>0</v>
      </c>
      <c r="CZ157" s="13" t="str">
        <f t="shared" si="236"/>
        <v/>
      </c>
      <c r="DA157" s="2" t="str">
        <f t="shared" si="237"/>
        <v/>
      </c>
      <c r="DB157" s="2" t="str">
        <f t="shared" si="238"/>
        <v/>
      </c>
      <c r="DC157" s="2"/>
      <c r="DD157" s="2"/>
      <c r="DE157" s="2"/>
      <c r="DF157" s="2"/>
      <c r="DJ157" s="92"/>
      <c r="DK157" s="92"/>
      <c r="DL157" s="92"/>
      <c r="DM157" s="92"/>
      <c r="DN157" s="92"/>
      <c r="DO157" s="92"/>
      <c r="DP157" s="92"/>
      <c r="EA157" s="12">
        <f t="shared" si="239"/>
        <v>8488</v>
      </c>
      <c r="EB157" s="13">
        <f t="shared" si="240"/>
        <v>11.341760000000001</v>
      </c>
      <c r="EC157" s="2">
        <f t="shared" si="241"/>
        <v>11.08394</v>
      </c>
      <c r="ED157" s="2">
        <f t="shared" si="242"/>
        <v>11.24371935483871</v>
      </c>
      <c r="EE157" s="2"/>
      <c r="EF157" s="2"/>
      <c r="EG157" s="2"/>
      <c r="EH157" s="2"/>
      <c r="EL157" s="92"/>
      <c r="EM157" s="92"/>
      <c r="EN157" s="92"/>
      <c r="EO157" s="92"/>
      <c r="EP157" s="92"/>
      <c r="EQ157" s="92"/>
      <c r="ER157" s="92"/>
      <c r="FC157" s="12">
        <f t="shared" si="243"/>
        <v>8488</v>
      </c>
      <c r="FD157" s="13">
        <f t="shared" si="244"/>
        <v>2.6625800000000002</v>
      </c>
      <c r="FE157" s="2">
        <f t="shared" si="245"/>
        <v>2.62717</v>
      </c>
      <c r="FF157" s="2">
        <f t="shared" si="246"/>
        <v>2.6526458064516127</v>
      </c>
      <c r="FG157" s="2"/>
      <c r="FH157" s="2"/>
      <c r="FI157" s="2"/>
      <c r="FJ157" s="2"/>
      <c r="FN157" s="92"/>
      <c r="FO157" s="92"/>
      <c r="FP157" s="92"/>
      <c r="FQ157" s="92"/>
      <c r="FR157" s="92"/>
      <c r="FS157" s="92"/>
      <c r="FT157" s="92"/>
      <c r="GE157" s="12">
        <f t="shared" si="247"/>
        <v>8488</v>
      </c>
      <c r="GF157" s="13">
        <f t="shared" si="248"/>
        <v>1.83545</v>
      </c>
      <c r="GG157" s="2">
        <f t="shared" si="249"/>
        <v>1.92004</v>
      </c>
      <c r="GH157" s="2">
        <f t="shared" si="250"/>
        <v>1.8396483870967741</v>
      </c>
      <c r="GI157" s="2"/>
      <c r="GJ157" s="2"/>
      <c r="GK157" s="2"/>
      <c r="GL157" s="2"/>
      <c r="GP157" s="92"/>
      <c r="GQ157" s="92"/>
      <c r="GR157" s="92"/>
      <c r="GS157" s="92"/>
      <c r="GT157" s="92"/>
      <c r="GU157" s="92"/>
      <c r="GV157" s="92"/>
      <c r="HG157" s="12">
        <f t="shared" si="251"/>
        <v>8488</v>
      </c>
      <c r="HH157" s="13">
        <f t="shared" si="252"/>
        <v>2.7027000000000001</v>
      </c>
      <c r="HI157" s="2">
        <f t="shared" si="253"/>
        <v>2.8213499999999998</v>
      </c>
      <c r="HJ157" s="2">
        <f t="shared" si="254"/>
        <v>2.7950477419354836</v>
      </c>
      <c r="HK157" s="2"/>
      <c r="HL157" s="2"/>
      <c r="HM157" s="2"/>
      <c r="HN157" s="2"/>
    </row>
    <row r="158" spans="2:222" x14ac:dyDescent="0.25">
      <c r="B158" s="92"/>
      <c r="C158" s="92"/>
      <c r="D158" s="92"/>
      <c r="E158" s="92"/>
      <c r="F158" s="92"/>
      <c r="G158" s="92"/>
      <c r="H158" s="92"/>
      <c r="S158" s="12">
        <f t="shared" si="255"/>
        <v>8530</v>
      </c>
      <c r="T158" s="13">
        <f t="shared" si="256"/>
        <v>87.919849999999997</v>
      </c>
      <c r="U158" s="2">
        <f t="shared" si="257"/>
        <v>87.992279999999994</v>
      </c>
      <c r="V158" s="2">
        <f t="shared" si="258"/>
        <v>87.315553548387115</v>
      </c>
      <c r="W158" s="2"/>
      <c r="X158" s="2"/>
      <c r="Y158" s="2"/>
      <c r="Z158" s="2"/>
      <c r="AD158" s="108"/>
      <c r="AE158" s="108"/>
      <c r="AF158" s="108"/>
      <c r="AG158" s="108"/>
      <c r="AH158" s="108"/>
      <c r="AI158" s="108"/>
      <c r="AJ158" s="108"/>
      <c r="AU158" s="12">
        <f t="shared" si="227"/>
        <v>8530</v>
      </c>
      <c r="AV158" s="13">
        <f t="shared" si="228"/>
        <v>63.835129999999999</v>
      </c>
      <c r="AW158" s="2">
        <f t="shared" si="229"/>
        <v>63.64293</v>
      </c>
      <c r="AX158" s="2">
        <f t="shared" si="230"/>
        <v>63.776796129032242</v>
      </c>
      <c r="AY158" s="2"/>
      <c r="AZ158" s="2"/>
      <c r="BA158" s="2"/>
      <c r="BB158" s="2"/>
      <c r="BF158" s="92"/>
      <c r="BG158" s="92"/>
      <c r="BH158" s="92"/>
      <c r="BI158" s="92"/>
      <c r="BJ158" s="92"/>
      <c r="BK158" s="92"/>
      <c r="BL158" s="92"/>
      <c r="BW158" s="12">
        <f t="shared" si="231"/>
        <v>8530</v>
      </c>
      <c r="BX158" s="13">
        <f t="shared" si="232"/>
        <v>15.924810000000001</v>
      </c>
      <c r="BY158" s="2">
        <f t="shared" si="233"/>
        <v>15.702719999999999</v>
      </c>
      <c r="BZ158" s="2">
        <f t="shared" si="234"/>
        <v>16.151094193548385</v>
      </c>
      <c r="CA158" s="2"/>
      <c r="CB158" s="2"/>
      <c r="CC158" s="2"/>
      <c r="CD158" s="2"/>
      <c r="CH158" s="92"/>
      <c r="CI158" s="92"/>
      <c r="CJ158" s="92"/>
      <c r="CK158" s="92"/>
      <c r="CL158" s="92"/>
      <c r="CM158" s="92"/>
      <c r="CN158" s="92"/>
      <c r="CY158" s="12">
        <f t="shared" si="235"/>
        <v>0</v>
      </c>
      <c r="CZ158" s="13" t="str">
        <f t="shared" si="236"/>
        <v/>
      </c>
      <c r="DA158" s="2" t="str">
        <f t="shared" si="237"/>
        <v/>
      </c>
      <c r="DB158" s="2" t="str">
        <f t="shared" si="238"/>
        <v/>
      </c>
      <c r="DC158" s="2"/>
      <c r="DD158" s="2"/>
      <c r="DE158" s="2"/>
      <c r="DF158" s="2"/>
      <c r="DJ158" s="92"/>
      <c r="DK158" s="92"/>
      <c r="DL158" s="92"/>
      <c r="DM158" s="92"/>
      <c r="DN158" s="92"/>
      <c r="DO158" s="92"/>
      <c r="DP158" s="92"/>
      <c r="EA158" s="12">
        <f t="shared" si="239"/>
        <v>8530</v>
      </c>
      <c r="EB158" s="13">
        <f t="shared" si="240"/>
        <v>12.11294</v>
      </c>
      <c r="EC158" s="2">
        <f t="shared" si="241"/>
        <v>12.02262</v>
      </c>
      <c r="ED158" s="2">
        <f t="shared" si="242"/>
        <v>12.18239935483871</v>
      </c>
      <c r="EE158" s="2"/>
      <c r="EF158" s="2"/>
      <c r="EG158" s="2"/>
      <c r="EH158" s="2"/>
      <c r="EL158" s="92"/>
      <c r="EM158" s="92"/>
      <c r="EN158" s="92"/>
      <c r="EO158" s="92"/>
      <c r="EP158" s="92"/>
      <c r="EQ158" s="92"/>
      <c r="ER158" s="92"/>
      <c r="FC158" s="12">
        <f t="shared" si="243"/>
        <v>8530</v>
      </c>
      <c r="FD158" s="13">
        <f t="shared" si="244"/>
        <v>2.7791700000000001</v>
      </c>
      <c r="FE158" s="2">
        <f t="shared" si="245"/>
        <v>2.7458999999999998</v>
      </c>
      <c r="FF158" s="2">
        <f t="shared" si="246"/>
        <v>2.7713758064516125</v>
      </c>
      <c r="FG158" s="2"/>
      <c r="FH158" s="2"/>
      <c r="FI158" s="2"/>
      <c r="FJ158" s="2"/>
      <c r="FN158" s="92"/>
      <c r="FO158" s="92"/>
      <c r="FP158" s="92"/>
      <c r="FQ158" s="92"/>
      <c r="FR158" s="92"/>
      <c r="FS158" s="92"/>
      <c r="FT158" s="92"/>
      <c r="GE158" s="12">
        <f t="shared" si="247"/>
        <v>8530</v>
      </c>
      <c r="GF158" s="13">
        <f t="shared" si="248"/>
        <v>1.69495</v>
      </c>
      <c r="GG158" s="2">
        <f t="shared" si="249"/>
        <v>1.7328699999999999</v>
      </c>
      <c r="GH158" s="2">
        <f t="shared" si="250"/>
        <v>1.6524783870967741</v>
      </c>
      <c r="GI158" s="2"/>
      <c r="GJ158" s="2"/>
      <c r="GK158" s="2"/>
      <c r="GL158" s="2"/>
      <c r="GP158" s="92"/>
      <c r="GQ158" s="92"/>
      <c r="GR158" s="92"/>
      <c r="GS158" s="92"/>
      <c r="GT158" s="92"/>
      <c r="GU158" s="92"/>
      <c r="GV158" s="92"/>
      <c r="HG158" s="12">
        <f t="shared" si="251"/>
        <v>8530</v>
      </c>
      <c r="HH158" s="13">
        <f t="shared" si="252"/>
        <v>2.3760699999999999</v>
      </c>
      <c r="HI158" s="2">
        <f t="shared" si="253"/>
        <v>2.30552</v>
      </c>
      <c r="HJ158" s="2">
        <f t="shared" si="254"/>
        <v>2.2792177419354838</v>
      </c>
      <c r="HK158" s="2"/>
      <c r="HL158" s="2"/>
      <c r="HM158" s="2"/>
      <c r="HN158" s="2"/>
    </row>
    <row r="159" spans="2:222" x14ac:dyDescent="0.25">
      <c r="B159" s="92"/>
      <c r="C159" s="92"/>
      <c r="D159" s="92"/>
      <c r="E159" s="92"/>
      <c r="F159" s="92"/>
      <c r="G159" s="92"/>
      <c r="H159" s="92"/>
      <c r="S159" s="12">
        <f t="shared" si="255"/>
        <v>8947</v>
      </c>
      <c r="T159" s="13">
        <f t="shared" si="256"/>
        <v>87.988259999999997</v>
      </c>
      <c r="U159" s="2">
        <f t="shared" si="257"/>
        <v>88.578630000000004</v>
      </c>
      <c r="V159" s="2">
        <f t="shared" si="258"/>
        <v>87.901903548387125</v>
      </c>
      <c r="W159" s="2"/>
      <c r="X159" s="2"/>
      <c r="Y159" s="2"/>
      <c r="Z159" s="2"/>
      <c r="AD159" s="108"/>
      <c r="AE159" s="108"/>
      <c r="AF159" s="108"/>
      <c r="AG159" s="108"/>
      <c r="AH159" s="108"/>
      <c r="AI159" s="108"/>
      <c r="AJ159" s="108"/>
      <c r="AU159" s="12">
        <f t="shared" si="227"/>
        <v>8947</v>
      </c>
      <c r="AV159" s="13">
        <f t="shared" si="228"/>
        <v>64.353459999999998</v>
      </c>
      <c r="AW159" s="2">
        <f t="shared" si="229"/>
        <v>65.087289999999996</v>
      </c>
      <c r="AX159" s="2">
        <f t="shared" si="230"/>
        <v>65.221156129032238</v>
      </c>
      <c r="AY159" s="2"/>
      <c r="AZ159" s="2"/>
      <c r="BA159" s="2"/>
      <c r="BB159" s="2"/>
      <c r="BF159" s="92"/>
      <c r="BG159" s="92"/>
      <c r="BH159" s="92"/>
      <c r="BI159" s="92"/>
      <c r="BJ159" s="92"/>
      <c r="BK159" s="92"/>
      <c r="BL159" s="92"/>
      <c r="BW159" s="12">
        <f t="shared" si="231"/>
        <v>8947</v>
      </c>
      <c r="BX159" s="13">
        <f t="shared" si="232"/>
        <v>15.08972</v>
      </c>
      <c r="BY159" s="2">
        <f t="shared" si="233"/>
        <v>14.627890000000001</v>
      </c>
      <c r="BZ159" s="2">
        <f t="shared" si="234"/>
        <v>15.076264193548386</v>
      </c>
      <c r="CA159" s="2"/>
      <c r="CB159" s="2"/>
      <c r="CC159" s="2"/>
      <c r="CD159" s="2"/>
      <c r="CH159" s="92"/>
      <c r="CI159" s="92"/>
      <c r="CJ159" s="92"/>
      <c r="CK159" s="92"/>
      <c r="CL159" s="92"/>
      <c r="CM159" s="92"/>
      <c r="CN159" s="92"/>
      <c r="CY159" s="12">
        <f t="shared" si="235"/>
        <v>0</v>
      </c>
      <c r="CZ159" s="13" t="str">
        <f t="shared" si="236"/>
        <v/>
      </c>
      <c r="DA159" s="2" t="str">
        <f t="shared" si="237"/>
        <v/>
      </c>
      <c r="DB159" s="2" t="str">
        <f t="shared" si="238"/>
        <v/>
      </c>
      <c r="DC159" s="2"/>
      <c r="DD159" s="2"/>
      <c r="DE159" s="2"/>
      <c r="DF159" s="2"/>
      <c r="DJ159" s="92"/>
      <c r="DK159" s="92"/>
      <c r="DL159" s="92"/>
      <c r="DM159" s="92"/>
      <c r="DN159" s="92"/>
      <c r="DO159" s="92"/>
      <c r="DP159" s="92"/>
      <c r="EA159" s="12">
        <f t="shared" si="239"/>
        <v>8947</v>
      </c>
      <c r="EB159" s="13">
        <f t="shared" si="240"/>
        <v>11.85</v>
      </c>
      <c r="EC159" s="2">
        <f t="shared" si="241"/>
        <v>11.712149999999999</v>
      </c>
      <c r="ED159" s="2">
        <f t="shared" si="242"/>
        <v>11.871929354838709</v>
      </c>
      <c r="EE159" s="2"/>
      <c r="EF159" s="2"/>
      <c r="EG159" s="2"/>
      <c r="EH159" s="2"/>
      <c r="EL159" s="92"/>
      <c r="EM159" s="92"/>
      <c r="EN159" s="92"/>
      <c r="EO159" s="92"/>
      <c r="EP159" s="92"/>
      <c r="EQ159" s="92"/>
      <c r="ER159" s="92"/>
      <c r="FC159" s="12">
        <f t="shared" si="243"/>
        <v>8947</v>
      </c>
      <c r="FD159" s="13">
        <f t="shared" si="244"/>
        <v>2.8515100000000002</v>
      </c>
      <c r="FE159" s="2">
        <f t="shared" si="245"/>
        <v>2.91743</v>
      </c>
      <c r="FF159" s="2">
        <f t="shared" si="246"/>
        <v>2.9429058064516127</v>
      </c>
      <c r="FG159" s="2"/>
      <c r="FH159" s="2"/>
      <c r="FI159" s="2"/>
      <c r="FJ159" s="2"/>
      <c r="FN159" s="92"/>
      <c r="FO159" s="92"/>
      <c r="FP159" s="92"/>
      <c r="FQ159" s="92"/>
      <c r="FR159" s="92"/>
      <c r="FS159" s="92"/>
      <c r="FT159" s="92"/>
      <c r="GE159" s="12">
        <f t="shared" si="247"/>
        <v>8947</v>
      </c>
      <c r="GF159" s="13">
        <f t="shared" si="248"/>
        <v>1.74403</v>
      </c>
      <c r="GG159" s="2">
        <f t="shared" si="249"/>
        <v>1.8109900000000001</v>
      </c>
      <c r="GH159" s="2">
        <f t="shared" si="250"/>
        <v>1.7305983870967743</v>
      </c>
      <c r="GI159" s="2"/>
      <c r="GJ159" s="2"/>
      <c r="GK159" s="2"/>
      <c r="GL159" s="2"/>
      <c r="GP159" s="92"/>
      <c r="GQ159" s="92"/>
      <c r="GR159" s="92"/>
      <c r="GS159" s="92"/>
      <c r="GT159" s="92"/>
      <c r="GU159" s="92"/>
      <c r="GV159" s="92"/>
      <c r="HG159" s="12">
        <f t="shared" si="251"/>
        <v>8947</v>
      </c>
      <c r="HH159" s="13">
        <f t="shared" si="252"/>
        <v>2.8573200000000001</v>
      </c>
      <c r="HI159" s="2">
        <f t="shared" si="253"/>
        <v>2.7540800000000001</v>
      </c>
      <c r="HJ159" s="2">
        <f t="shared" si="254"/>
        <v>2.7277777419354838</v>
      </c>
      <c r="HK159" s="2"/>
      <c r="HL159" s="2"/>
      <c r="HM159" s="2"/>
      <c r="HN159" s="2"/>
    </row>
    <row r="160" spans="2:222" x14ac:dyDescent="0.25">
      <c r="B160" s="92"/>
      <c r="C160" s="92"/>
      <c r="D160" s="92"/>
      <c r="E160" s="92"/>
      <c r="F160" s="92"/>
      <c r="G160" s="92"/>
      <c r="H160" s="92"/>
      <c r="S160" s="12">
        <f t="shared" si="255"/>
        <v>8948</v>
      </c>
      <c r="T160" s="13">
        <f t="shared" si="256"/>
        <v>86.485579999999999</v>
      </c>
      <c r="U160" s="2">
        <f t="shared" si="257"/>
        <v>87.525679999999994</v>
      </c>
      <c r="V160" s="2">
        <f t="shared" si="258"/>
        <v>86.848953548387115</v>
      </c>
      <c r="W160" s="2"/>
      <c r="X160" s="2"/>
      <c r="Y160" s="2"/>
      <c r="Z160" s="2"/>
      <c r="AD160" s="108"/>
      <c r="AE160" s="108"/>
      <c r="AF160" s="108"/>
      <c r="AG160" s="108"/>
      <c r="AH160" s="108"/>
      <c r="AI160" s="108"/>
      <c r="AJ160" s="108"/>
      <c r="AU160" s="12">
        <f t="shared" si="227"/>
        <v>8948</v>
      </c>
      <c r="AV160" s="13">
        <f t="shared" si="228"/>
        <v>65.216170000000005</v>
      </c>
      <c r="AW160" s="2">
        <f t="shared" si="229"/>
        <v>64.307749999999999</v>
      </c>
      <c r="AX160" s="2">
        <f t="shared" si="230"/>
        <v>64.441616129032241</v>
      </c>
      <c r="AY160" s="2"/>
      <c r="AZ160" s="2"/>
      <c r="BA160" s="2"/>
      <c r="BB160" s="2"/>
      <c r="BF160" s="92"/>
      <c r="BG160" s="92"/>
      <c r="BH160" s="92"/>
      <c r="BI160" s="92"/>
      <c r="BJ160" s="92"/>
      <c r="BK160" s="92"/>
      <c r="BL160" s="92"/>
      <c r="BW160" s="12">
        <f t="shared" si="231"/>
        <v>8948</v>
      </c>
      <c r="BX160" s="13">
        <f t="shared" si="232"/>
        <v>12.854469999999999</v>
      </c>
      <c r="BY160" s="2">
        <f t="shared" si="233"/>
        <v>13.48701</v>
      </c>
      <c r="BZ160" s="2">
        <f t="shared" si="234"/>
        <v>13.935384193548385</v>
      </c>
      <c r="CA160" s="2"/>
      <c r="CB160" s="2"/>
      <c r="CC160" s="2"/>
      <c r="CD160" s="2"/>
      <c r="CH160" s="92"/>
      <c r="CI160" s="92"/>
      <c r="CJ160" s="92"/>
      <c r="CK160" s="92"/>
      <c r="CL160" s="92"/>
      <c r="CM160" s="92"/>
      <c r="CN160" s="92"/>
      <c r="CY160" s="12">
        <f t="shared" si="235"/>
        <v>0</v>
      </c>
      <c r="CZ160" s="13" t="str">
        <f t="shared" si="236"/>
        <v/>
      </c>
      <c r="DA160" s="2" t="str">
        <f t="shared" si="237"/>
        <v/>
      </c>
      <c r="DB160" s="2" t="str">
        <f t="shared" si="238"/>
        <v/>
      </c>
      <c r="DC160" s="2"/>
      <c r="DD160" s="2"/>
      <c r="DE160" s="2"/>
      <c r="DF160" s="2"/>
      <c r="DJ160" s="92"/>
      <c r="DK160" s="92"/>
      <c r="DL160" s="92"/>
      <c r="DM160" s="92"/>
      <c r="DN160" s="92"/>
      <c r="DO160" s="92"/>
      <c r="DP160" s="92"/>
      <c r="EA160" s="12">
        <f t="shared" si="239"/>
        <v>8948</v>
      </c>
      <c r="EB160" s="13">
        <f t="shared" si="240"/>
        <v>12.159829999999999</v>
      </c>
      <c r="EC160" s="2">
        <f t="shared" si="241"/>
        <v>11.98527</v>
      </c>
      <c r="ED160" s="2">
        <f t="shared" si="242"/>
        <v>12.14504935483871</v>
      </c>
      <c r="EE160" s="2"/>
      <c r="EF160" s="2"/>
      <c r="EG160" s="2"/>
      <c r="EH160" s="2"/>
      <c r="EL160" s="92"/>
      <c r="EM160" s="92"/>
      <c r="EN160" s="92"/>
      <c r="EO160" s="92"/>
      <c r="EP160" s="92"/>
      <c r="EQ160" s="92"/>
      <c r="ER160" s="92"/>
      <c r="FC160" s="12">
        <f t="shared" si="243"/>
        <v>8948</v>
      </c>
      <c r="FD160" s="13">
        <f t="shared" si="244"/>
        <v>2.58324</v>
      </c>
      <c r="FE160" s="2">
        <f t="shared" si="245"/>
        <v>2.6847699999999999</v>
      </c>
      <c r="FF160" s="2">
        <f t="shared" si="246"/>
        <v>2.7102458064516126</v>
      </c>
      <c r="FG160" s="2"/>
      <c r="FH160" s="2"/>
      <c r="FI160" s="2"/>
      <c r="FJ160" s="2"/>
      <c r="FN160" s="92"/>
      <c r="FO160" s="92"/>
      <c r="FP160" s="92"/>
      <c r="FQ160" s="92"/>
      <c r="FR160" s="92"/>
      <c r="FS160" s="92"/>
      <c r="FT160" s="92"/>
      <c r="GE160" s="12">
        <f t="shared" si="247"/>
        <v>8948</v>
      </c>
      <c r="GF160" s="13">
        <f t="shared" si="248"/>
        <v>1.6225000000000001</v>
      </c>
      <c r="GG160" s="2">
        <f t="shared" si="249"/>
        <v>1.76512</v>
      </c>
      <c r="GH160" s="2">
        <f t="shared" si="250"/>
        <v>1.6847283870967742</v>
      </c>
      <c r="GI160" s="2"/>
      <c r="GJ160" s="2"/>
      <c r="GK160" s="2"/>
      <c r="GL160" s="2"/>
      <c r="GP160" s="92"/>
      <c r="GQ160" s="92"/>
      <c r="GR160" s="92"/>
      <c r="GS160" s="92"/>
      <c r="GT160" s="92"/>
      <c r="GU160" s="92"/>
      <c r="GV160" s="92"/>
      <c r="HG160" s="12">
        <f t="shared" si="251"/>
        <v>8948</v>
      </c>
      <c r="HH160" s="13">
        <f t="shared" si="252"/>
        <v>2.3319299999999998</v>
      </c>
      <c r="HI160" s="2">
        <f t="shared" si="253"/>
        <v>2.2924000000000002</v>
      </c>
      <c r="HJ160" s="2">
        <f t="shared" si="254"/>
        <v>2.266097741935484</v>
      </c>
      <c r="HK160" s="2"/>
      <c r="HL160" s="2"/>
      <c r="HM160" s="2"/>
      <c r="HN160" s="2"/>
    </row>
    <row r="161" spans="2:222" x14ac:dyDescent="0.25">
      <c r="B161" s="92"/>
      <c r="C161" s="92"/>
      <c r="D161" s="92"/>
      <c r="E161" s="92"/>
      <c r="F161" s="92"/>
      <c r="G161" s="92"/>
      <c r="H161" s="92"/>
      <c r="S161" s="12">
        <f t="shared" si="255"/>
        <v>8998</v>
      </c>
      <c r="T161" s="13">
        <f t="shared" si="256"/>
        <v>87.806209999999993</v>
      </c>
      <c r="U161" s="2">
        <f t="shared" si="257"/>
        <v>88.247209999999995</v>
      </c>
      <c r="V161" s="2">
        <f t="shared" si="258"/>
        <v>87.570483548387116</v>
      </c>
      <c r="W161" s="2"/>
      <c r="X161" s="2"/>
      <c r="Y161" s="2"/>
      <c r="Z161" s="2"/>
      <c r="AD161" s="108"/>
      <c r="AE161" s="108"/>
      <c r="AF161" s="108"/>
      <c r="AG161" s="108"/>
      <c r="AH161" s="108"/>
      <c r="AI161" s="108"/>
      <c r="AJ161" s="108"/>
      <c r="AU161" s="12">
        <f t="shared" si="227"/>
        <v>8998</v>
      </c>
      <c r="AV161" s="13">
        <f t="shared" si="228"/>
        <v>65.624319999999997</v>
      </c>
      <c r="AW161" s="2">
        <f t="shared" si="229"/>
        <v>65.454170000000005</v>
      </c>
      <c r="AX161" s="2">
        <f t="shared" si="230"/>
        <v>65.588036129032247</v>
      </c>
      <c r="AY161" s="2"/>
      <c r="AZ161" s="2"/>
      <c r="BA161" s="2"/>
      <c r="BB161" s="2"/>
      <c r="BF161" s="92"/>
      <c r="BG161" s="92"/>
      <c r="BH161" s="92"/>
      <c r="BI161" s="92"/>
      <c r="BJ161" s="92"/>
      <c r="BK161" s="92"/>
      <c r="BL161" s="92"/>
      <c r="BW161" s="12">
        <f t="shared" si="231"/>
        <v>8998</v>
      </c>
      <c r="BX161" s="13">
        <f t="shared" si="232"/>
        <v>13.17319</v>
      </c>
      <c r="BY161" s="2">
        <f t="shared" si="233"/>
        <v>12.689069999999999</v>
      </c>
      <c r="BZ161" s="2">
        <f t="shared" si="234"/>
        <v>13.137444193548385</v>
      </c>
      <c r="CA161" s="2"/>
      <c r="CB161" s="2"/>
      <c r="CC161" s="2"/>
      <c r="CD161" s="2"/>
      <c r="CH161" s="92"/>
      <c r="CI161" s="92"/>
      <c r="CJ161" s="92"/>
      <c r="CK161" s="92"/>
      <c r="CL161" s="92"/>
      <c r="CM161" s="92"/>
      <c r="CN161" s="92"/>
      <c r="CY161" s="12">
        <f t="shared" si="235"/>
        <v>0</v>
      </c>
      <c r="CZ161" s="13" t="str">
        <f t="shared" si="236"/>
        <v/>
      </c>
      <c r="DA161" s="2" t="str">
        <f t="shared" si="237"/>
        <v/>
      </c>
      <c r="DB161" s="2" t="str">
        <f t="shared" si="238"/>
        <v/>
      </c>
      <c r="DC161" s="2"/>
      <c r="DD161" s="2"/>
      <c r="DE161" s="2"/>
      <c r="DF161" s="2"/>
      <c r="DJ161" s="92"/>
      <c r="DK161" s="92"/>
      <c r="DL161" s="92"/>
      <c r="DM161" s="92"/>
      <c r="DN161" s="92"/>
      <c r="DO161" s="92"/>
      <c r="DP161" s="92"/>
      <c r="EA161" s="12">
        <f t="shared" si="239"/>
        <v>8998</v>
      </c>
      <c r="EB161" s="13">
        <f t="shared" si="240"/>
        <v>11.94684</v>
      </c>
      <c r="EC161" s="2">
        <f t="shared" si="241"/>
        <v>11.82307</v>
      </c>
      <c r="ED161" s="2">
        <f t="shared" si="242"/>
        <v>11.982849354838709</v>
      </c>
      <c r="EE161" s="2"/>
      <c r="EF161" s="2"/>
      <c r="EG161" s="2"/>
      <c r="EH161" s="2"/>
      <c r="EL161" s="92"/>
      <c r="EM161" s="92"/>
      <c r="EN161" s="92"/>
      <c r="EO161" s="92"/>
      <c r="EP161" s="92"/>
      <c r="EQ161" s="92"/>
      <c r="ER161" s="92"/>
      <c r="FC161" s="12">
        <f t="shared" si="243"/>
        <v>8998</v>
      </c>
      <c r="FD161" s="13">
        <f t="shared" si="244"/>
        <v>2.6225499999999999</v>
      </c>
      <c r="FE161" s="2">
        <f t="shared" si="245"/>
        <v>2.5599500000000002</v>
      </c>
      <c r="FF161" s="2">
        <f t="shared" si="246"/>
        <v>2.5854258064516129</v>
      </c>
      <c r="FG161" s="2"/>
      <c r="FH161" s="2"/>
      <c r="FI161" s="2"/>
      <c r="FJ161" s="2"/>
      <c r="FN161" s="92"/>
      <c r="FO161" s="92"/>
      <c r="FP161" s="92"/>
      <c r="FQ161" s="92"/>
      <c r="FR161" s="92"/>
      <c r="FS161" s="92"/>
      <c r="FT161" s="92"/>
      <c r="GE161" s="12">
        <f t="shared" si="247"/>
        <v>8998</v>
      </c>
      <c r="GF161" s="13">
        <f t="shared" si="248"/>
        <v>1.6803300000000001</v>
      </c>
      <c r="GG161" s="2">
        <f t="shared" si="249"/>
        <v>1.77742</v>
      </c>
      <c r="GH161" s="2">
        <f t="shared" si="250"/>
        <v>1.6970283870967742</v>
      </c>
      <c r="GI161" s="2"/>
      <c r="GJ161" s="2"/>
      <c r="GK161" s="2"/>
      <c r="GL161" s="2"/>
      <c r="GP161" s="92"/>
      <c r="GQ161" s="92"/>
      <c r="GR161" s="92"/>
      <c r="GS161" s="92"/>
      <c r="GT161" s="92"/>
      <c r="GU161" s="92"/>
      <c r="GV161" s="92"/>
      <c r="HG161" s="12">
        <f t="shared" si="251"/>
        <v>8998</v>
      </c>
      <c r="HH161" s="13">
        <f t="shared" si="252"/>
        <v>2.3955700000000002</v>
      </c>
      <c r="HI161" s="2">
        <f t="shared" si="253"/>
        <v>2.37215</v>
      </c>
      <c r="HJ161" s="2">
        <f t="shared" si="254"/>
        <v>2.3458477419354837</v>
      </c>
      <c r="HK161" s="2"/>
      <c r="HL161" s="2"/>
      <c r="HM161" s="2"/>
      <c r="HN161" s="2"/>
    </row>
    <row r="162" spans="2:222" x14ac:dyDescent="0.25">
      <c r="B162" s="92"/>
      <c r="C162" s="92"/>
      <c r="D162" s="92"/>
      <c r="E162" s="92"/>
      <c r="F162" s="92"/>
      <c r="G162" s="92"/>
      <c r="H162" s="92"/>
      <c r="S162" s="12">
        <f t="shared" si="255"/>
        <v>0</v>
      </c>
      <c r="T162" s="13" t="str">
        <f t="shared" si="256"/>
        <v/>
      </c>
      <c r="U162" s="2" t="str">
        <f t="shared" si="257"/>
        <v/>
      </c>
      <c r="V162" s="2" t="str">
        <f t="shared" si="258"/>
        <v/>
      </c>
      <c r="W162" s="2"/>
      <c r="X162" s="2"/>
      <c r="Y162" s="2"/>
      <c r="Z162" s="2"/>
      <c r="AD162" s="108"/>
      <c r="AE162" s="108"/>
      <c r="AF162" s="108"/>
      <c r="AG162" s="108"/>
      <c r="AH162" s="108"/>
      <c r="AI162" s="108"/>
      <c r="AJ162" s="108"/>
      <c r="AU162" s="12">
        <f t="shared" si="227"/>
        <v>0</v>
      </c>
      <c r="AV162" s="13" t="str">
        <f t="shared" si="228"/>
        <v/>
      </c>
      <c r="AW162" s="2" t="str">
        <f t="shared" si="229"/>
        <v/>
      </c>
      <c r="AX162" s="2" t="str">
        <f t="shared" si="230"/>
        <v/>
      </c>
      <c r="AY162" s="2"/>
      <c r="AZ162" s="2"/>
      <c r="BA162" s="2"/>
      <c r="BB162" s="2"/>
      <c r="BF162" s="92"/>
      <c r="BG162" s="92"/>
      <c r="BH162" s="92"/>
      <c r="BI162" s="92"/>
      <c r="BJ162" s="92"/>
      <c r="BK162" s="92"/>
      <c r="BL162" s="92"/>
      <c r="BW162" s="12">
        <f t="shared" si="231"/>
        <v>0</v>
      </c>
      <c r="BX162" s="13" t="str">
        <f t="shared" si="232"/>
        <v/>
      </c>
      <c r="BY162" s="2" t="str">
        <f t="shared" si="233"/>
        <v/>
      </c>
      <c r="BZ162" s="2" t="str">
        <f t="shared" si="234"/>
        <v/>
      </c>
      <c r="CA162" s="2"/>
      <c r="CB162" s="2"/>
      <c r="CC162" s="2"/>
      <c r="CD162" s="2"/>
      <c r="CH162" s="92"/>
      <c r="CI162" s="92"/>
      <c r="CJ162" s="92"/>
      <c r="CK162" s="92"/>
      <c r="CL162" s="92"/>
      <c r="CM162" s="92"/>
      <c r="CN162" s="92"/>
      <c r="CY162" s="12">
        <f t="shared" si="235"/>
        <v>0</v>
      </c>
      <c r="CZ162" s="13" t="str">
        <f t="shared" si="236"/>
        <v/>
      </c>
      <c r="DA162" s="2" t="str">
        <f t="shared" si="237"/>
        <v/>
      </c>
      <c r="DB162" s="2" t="str">
        <f t="shared" si="238"/>
        <v/>
      </c>
      <c r="DC162" s="2"/>
      <c r="DD162" s="2"/>
      <c r="DE162" s="2"/>
      <c r="DF162" s="2"/>
      <c r="DJ162" s="92"/>
      <c r="DK162" s="92"/>
      <c r="DL162" s="92"/>
      <c r="DM162" s="92"/>
      <c r="DN162" s="92"/>
      <c r="DO162" s="92"/>
      <c r="DP162" s="92"/>
      <c r="EA162" s="12">
        <f t="shared" si="239"/>
        <v>0</v>
      </c>
      <c r="EB162" s="13" t="str">
        <f t="shared" si="240"/>
        <v/>
      </c>
      <c r="EC162" s="2" t="str">
        <f t="shared" si="241"/>
        <v/>
      </c>
      <c r="ED162" s="2" t="str">
        <f t="shared" si="242"/>
        <v/>
      </c>
      <c r="EE162" s="2"/>
      <c r="EF162" s="2"/>
      <c r="EG162" s="2"/>
      <c r="EH162" s="2"/>
      <c r="EL162" s="92"/>
      <c r="EM162" s="92"/>
      <c r="EN162" s="92"/>
      <c r="EO162" s="92"/>
      <c r="EP162" s="92"/>
      <c r="EQ162" s="92"/>
      <c r="ER162" s="92"/>
      <c r="FC162" s="12">
        <f t="shared" si="243"/>
        <v>0</v>
      </c>
      <c r="FD162" s="13" t="str">
        <f t="shared" si="244"/>
        <v/>
      </c>
      <c r="FE162" s="2" t="str">
        <f t="shared" si="245"/>
        <v/>
      </c>
      <c r="FF162" s="2" t="str">
        <f t="shared" si="246"/>
        <v/>
      </c>
      <c r="FG162" s="2"/>
      <c r="FH162" s="2"/>
      <c r="FI162" s="2"/>
      <c r="FJ162" s="2"/>
      <c r="FN162" s="92"/>
      <c r="FO162" s="92"/>
      <c r="FP162" s="92"/>
      <c r="FQ162" s="92"/>
      <c r="FR162" s="92"/>
      <c r="FS162" s="92"/>
      <c r="FT162" s="92"/>
      <c r="GE162" s="12">
        <f t="shared" si="247"/>
        <v>0</v>
      </c>
      <c r="GF162" s="13" t="str">
        <f t="shared" si="248"/>
        <v/>
      </c>
      <c r="GG162" s="2" t="str">
        <f t="shared" si="249"/>
        <v/>
      </c>
      <c r="GH162" s="2" t="str">
        <f t="shared" si="250"/>
        <v/>
      </c>
      <c r="GI162" s="2"/>
      <c r="GJ162" s="2"/>
      <c r="GK162" s="2"/>
      <c r="GL162" s="2"/>
      <c r="GP162" s="92"/>
      <c r="GQ162" s="92"/>
      <c r="GR162" s="92"/>
      <c r="GS162" s="92"/>
      <c r="GT162" s="92"/>
      <c r="GU162" s="92"/>
      <c r="GV162" s="92"/>
      <c r="HG162" s="12">
        <f t="shared" si="251"/>
        <v>0</v>
      </c>
      <c r="HH162" s="13" t="str">
        <f t="shared" si="252"/>
        <v/>
      </c>
      <c r="HI162" s="2" t="str">
        <f t="shared" si="253"/>
        <v/>
      </c>
      <c r="HJ162" s="2" t="str">
        <f t="shared" si="254"/>
        <v/>
      </c>
      <c r="HK162" s="2"/>
      <c r="HL162" s="2"/>
      <c r="HM162" s="2"/>
      <c r="HN162" s="2"/>
    </row>
    <row r="163" spans="2:222" x14ac:dyDescent="0.25">
      <c r="B163" s="92"/>
      <c r="C163" s="92"/>
      <c r="D163" s="92"/>
      <c r="E163" s="92"/>
      <c r="F163" s="92"/>
      <c r="G163" s="92"/>
      <c r="H163" s="92"/>
      <c r="S163" s="12">
        <f t="shared" si="255"/>
        <v>0</v>
      </c>
      <c r="T163" s="13" t="str">
        <f t="shared" si="256"/>
        <v/>
      </c>
      <c r="U163" s="2" t="str">
        <f t="shared" si="257"/>
        <v/>
      </c>
      <c r="V163" s="2" t="str">
        <f t="shared" si="258"/>
        <v/>
      </c>
      <c r="W163" s="2"/>
      <c r="X163" s="2"/>
      <c r="Y163" s="2"/>
      <c r="Z163" s="2"/>
      <c r="AD163" s="108"/>
      <c r="AE163" s="108"/>
      <c r="AF163" s="108"/>
      <c r="AG163" s="108"/>
      <c r="AH163" s="108"/>
      <c r="AI163" s="108"/>
      <c r="AJ163" s="108"/>
      <c r="AU163" s="12">
        <f t="shared" si="227"/>
        <v>0</v>
      </c>
      <c r="AV163" s="13" t="str">
        <f t="shared" si="228"/>
        <v/>
      </c>
      <c r="AW163" s="2" t="str">
        <f t="shared" si="229"/>
        <v/>
      </c>
      <c r="AX163" s="2" t="str">
        <f t="shared" si="230"/>
        <v/>
      </c>
      <c r="AY163" s="2"/>
      <c r="AZ163" s="2"/>
      <c r="BA163" s="2"/>
      <c r="BB163" s="2"/>
      <c r="BF163" s="92"/>
      <c r="BG163" s="92"/>
      <c r="BH163" s="92"/>
      <c r="BI163" s="92"/>
      <c r="BJ163" s="92"/>
      <c r="BK163" s="92"/>
      <c r="BL163" s="92"/>
      <c r="BW163" s="12">
        <f t="shared" ref="BW163:BW190" si="259">BE43</f>
        <v>0</v>
      </c>
      <c r="BX163" s="13" t="str">
        <f t="shared" ref="BX163:BX190" si="260">IF(BF43="","",BF43)</f>
        <v/>
      </c>
      <c r="BY163" s="2" t="str">
        <f t="shared" ref="BY163:BY190" si="261">IF(BI43="","",BI43)</f>
        <v/>
      </c>
      <c r="BZ163" s="2" t="str">
        <f t="shared" ref="BZ163:BZ190" si="262">IF(BO43="","",BO43)</f>
        <v/>
      </c>
      <c r="CA163" s="2"/>
      <c r="CB163" s="2"/>
      <c r="CC163" s="2"/>
      <c r="CD163" s="2"/>
      <c r="CH163" s="92"/>
      <c r="CI163" s="92"/>
      <c r="CJ163" s="92"/>
      <c r="CK163" s="92"/>
      <c r="CL163" s="92"/>
      <c r="CM163" s="92"/>
      <c r="CN163" s="92"/>
      <c r="CY163" s="12">
        <f t="shared" ref="CY163:CY190" si="263">CG43</f>
        <v>0</v>
      </c>
      <c r="CZ163" s="13" t="str">
        <f t="shared" ref="CZ163:CZ190" si="264">IF(CH43="","",CH43)</f>
        <v/>
      </c>
      <c r="DA163" s="2" t="str">
        <f t="shared" ref="DA163:DA190" si="265">IF(CK43="","",CK43)</f>
        <v/>
      </c>
      <c r="DB163" s="2" t="str">
        <f t="shared" ref="DB163:DB190" si="266">IF(CQ43="","",CQ43)</f>
        <v/>
      </c>
      <c r="DC163" s="2"/>
      <c r="DD163" s="2"/>
      <c r="DE163" s="2"/>
      <c r="DF163" s="2"/>
      <c r="DJ163" s="92"/>
      <c r="DK163" s="92"/>
      <c r="DL163" s="92"/>
      <c r="DM163" s="92"/>
      <c r="DN163" s="92"/>
      <c r="DO163" s="92"/>
      <c r="DP163" s="92"/>
      <c r="EA163" s="12">
        <f t="shared" ref="EA163:EA190" si="267">DI43</f>
        <v>0</v>
      </c>
      <c r="EB163" s="13" t="str">
        <f t="shared" ref="EB163:EB190" si="268">IF(DJ43="","",DJ43)</f>
        <v/>
      </c>
      <c r="EC163" s="2" t="str">
        <f t="shared" ref="EC163:EC190" si="269">IF(DM43="","",DM43)</f>
        <v/>
      </c>
      <c r="ED163" s="2" t="str">
        <f t="shared" ref="ED163:ED190" si="270">IF(DS43="","",DS43)</f>
        <v/>
      </c>
      <c r="EE163" s="2"/>
      <c r="EF163" s="2"/>
      <c r="EG163" s="2"/>
      <c r="EH163" s="2"/>
      <c r="EL163" s="92"/>
      <c r="EM163" s="92"/>
      <c r="EN163" s="92"/>
      <c r="EO163" s="92"/>
      <c r="EP163" s="92"/>
      <c r="EQ163" s="92"/>
      <c r="ER163" s="92"/>
      <c r="FC163" s="12">
        <f t="shared" ref="FC163:FC190" si="271">EK43</f>
        <v>0</v>
      </c>
      <c r="FD163" s="13" t="str">
        <f t="shared" ref="FD163:FD190" si="272">IF(EL43="","",EL43)</f>
        <v/>
      </c>
      <c r="FE163" s="2" t="str">
        <f t="shared" ref="FE163:FE190" si="273">IF(EO43="","",EO43)</f>
        <v/>
      </c>
      <c r="FF163" s="2" t="str">
        <f t="shared" ref="FF163:FF190" si="274">IF(EU43="","",EU43)</f>
        <v/>
      </c>
      <c r="FG163" s="2"/>
      <c r="FH163" s="2"/>
      <c r="FI163" s="2"/>
      <c r="FJ163" s="2"/>
      <c r="FN163" s="92"/>
      <c r="FO163" s="92"/>
      <c r="FP163" s="92"/>
      <c r="FQ163" s="92"/>
      <c r="FR163" s="92"/>
      <c r="FS163" s="92"/>
      <c r="FT163" s="92"/>
      <c r="GE163" s="12">
        <f t="shared" ref="GE163:GE190" si="275">FM43</f>
        <v>0</v>
      </c>
      <c r="GF163" s="13" t="str">
        <f t="shared" ref="GF163:GF190" si="276">IF(FN43="","",FN43)</f>
        <v/>
      </c>
      <c r="GG163" s="2" t="str">
        <f t="shared" ref="GG163:GG190" si="277">IF(FQ43="","",FQ43)</f>
        <v/>
      </c>
      <c r="GH163" s="2" t="str">
        <f t="shared" ref="GH163:GH190" si="278">IF(FW43="","",FW43)</f>
        <v/>
      </c>
      <c r="GI163" s="2"/>
      <c r="GJ163" s="2"/>
      <c r="GK163" s="2"/>
      <c r="GL163" s="2"/>
      <c r="GP163" s="92"/>
      <c r="GQ163" s="92"/>
      <c r="GR163" s="92"/>
      <c r="GS163" s="92"/>
      <c r="GT163" s="92"/>
      <c r="GU163" s="92"/>
      <c r="GV163" s="92"/>
      <c r="HG163" s="12">
        <f t="shared" ref="HG163:HG190" si="279">GO43</f>
        <v>0</v>
      </c>
      <c r="HH163" s="13" t="str">
        <f t="shared" ref="HH163:HH190" si="280">IF(GP43="","",GP43)</f>
        <v/>
      </c>
      <c r="HI163" s="2" t="str">
        <f t="shared" ref="HI163:HI190" si="281">IF(GS43="","",GS43)</f>
        <v/>
      </c>
      <c r="HJ163" s="2" t="str">
        <f t="shared" ref="HJ163:HJ190" si="282">IF(GY43="","",GY43)</f>
        <v/>
      </c>
      <c r="HK163" s="2"/>
      <c r="HL163" s="2"/>
      <c r="HM163" s="2"/>
      <c r="HN163" s="2"/>
    </row>
    <row r="164" spans="2:222" x14ac:dyDescent="0.25">
      <c r="B164" s="92"/>
      <c r="C164" s="92"/>
      <c r="D164" s="92"/>
      <c r="E164" s="92"/>
      <c r="F164" s="92"/>
      <c r="G164" s="92"/>
      <c r="H164" s="92"/>
      <c r="S164" s="12">
        <f t="shared" si="255"/>
        <v>0</v>
      </c>
      <c r="T164" s="13" t="str">
        <f t="shared" si="256"/>
        <v/>
      </c>
      <c r="U164" s="2" t="str">
        <f t="shared" si="257"/>
        <v/>
      </c>
      <c r="V164" s="2" t="str">
        <f t="shared" si="258"/>
        <v/>
      </c>
      <c r="W164" s="2"/>
      <c r="X164" s="2"/>
      <c r="Y164" s="2"/>
      <c r="Z164" s="2"/>
      <c r="AD164" s="108"/>
      <c r="AE164" s="108"/>
      <c r="AF164" s="108"/>
      <c r="AG164" s="108"/>
      <c r="AH164" s="108"/>
      <c r="AI164" s="108"/>
      <c r="AJ164" s="108"/>
      <c r="AU164" s="12">
        <f t="shared" si="227"/>
        <v>0</v>
      </c>
      <c r="AV164" s="13" t="str">
        <f t="shared" si="228"/>
        <v/>
      </c>
      <c r="AW164" s="2" t="str">
        <f t="shared" si="229"/>
        <v/>
      </c>
      <c r="AX164" s="2" t="str">
        <f t="shared" si="230"/>
        <v/>
      </c>
      <c r="AY164" s="2"/>
      <c r="AZ164" s="2"/>
      <c r="BA164" s="2"/>
      <c r="BB164" s="2"/>
      <c r="BF164" s="92"/>
      <c r="BG164" s="92"/>
      <c r="BH164" s="92"/>
      <c r="BI164" s="92"/>
      <c r="BJ164" s="92"/>
      <c r="BK164" s="92"/>
      <c r="BL164" s="92"/>
      <c r="BW164" s="12">
        <f t="shared" si="259"/>
        <v>0</v>
      </c>
      <c r="BX164" s="13" t="str">
        <f t="shared" si="260"/>
        <v/>
      </c>
      <c r="BY164" s="2" t="str">
        <f t="shared" si="261"/>
        <v/>
      </c>
      <c r="BZ164" s="2" t="str">
        <f t="shared" si="262"/>
        <v/>
      </c>
      <c r="CA164" s="2"/>
      <c r="CB164" s="2"/>
      <c r="CC164" s="2"/>
      <c r="CD164" s="2"/>
      <c r="CH164" s="92"/>
      <c r="CI164" s="92"/>
      <c r="CJ164" s="92"/>
      <c r="CK164" s="92"/>
      <c r="CL164" s="92"/>
      <c r="CM164" s="92"/>
      <c r="CN164" s="92"/>
      <c r="CY164" s="12">
        <f t="shared" si="263"/>
        <v>0</v>
      </c>
      <c r="CZ164" s="13" t="str">
        <f t="shared" si="264"/>
        <v/>
      </c>
      <c r="DA164" s="2" t="str">
        <f t="shared" si="265"/>
        <v/>
      </c>
      <c r="DB164" s="2" t="str">
        <f t="shared" si="266"/>
        <v/>
      </c>
      <c r="DC164" s="2"/>
      <c r="DD164" s="2"/>
      <c r="DE164" s="2"/>
      <c r="DF164" s="2"/>
      <c r="DJ164" s="92"/>
      <c r="DK164" s="92"/>
      <c r="DL164" s="92"/>
      <c r="DM164" s="92"/>
      <c r="DN164" s="92"/>
      <c r="DO164" s="92"/>
      <c r="DP164" s="92"/>
      <c r="EA164" s="12">
        <f t="shared" si="267"/>
        <v>0</v>
      </c>
      <c r="EB164" s="13" t="str">
        <f t="shared" si="268"/>
        <v/>
      </c>
      <c r="EC164" s="2" t="str">
        <f t="shared" si="269"/>
        <v/>
      </c>
      <c r="ED164" s="2" t="str">
        <f t="shared" si="270"/>
        <v/>
      </c>
      <c r="EE164" s="2"/>
      <c r="EF164" s="2"/>
      <c r="EG164" s="2"/>
      <c r="EH164" s="2"/>
      <c r="EL164" s="92"/>
      <c r="EM164" s="92"/>
      <c r="EN164" s="92"/>
      <c r="EO164" s="92"/>
      <c r="EP164" s="92"/>
      <c r="EQ164" s="92"/>
      <c r="ER164" s="92"/>
      <c r="FC164" s="12">
        <f t="shared" si="271"/>
        <v>0</v>
      </c>
      <c r="FD164" s="13" t="str">
        <f t="shared" si="272"/>
        <v/>
      </c>
      <c r="FE164" s="2" t="str">
        <f t="shared" si="273"/>
        <v/>
      </c>
      <c r="FF164" s="2" t="str">
        <f t="shared" si="274"/>
        <v/>
      </c>
      <c r="FG164" s="2"/>
      <c r="FH164" s="2"/>
      <c r="FI164" s="2"/>
      <c r="FJ164" s="2"/>
      <c r="FN164" s="92"/>
      <c r="FO164" s="92"/>
      <c r="FP164" s="92"/>
      <c r="FQ164" s="92"/>
      <c r="FR164" s="92"/>
      <c r="FS164" s="92"/>
      <c r="FT164" s="92"/>
      <c r="GE164" s="12">
        <f t="shared" si="275"/>
        <v>0</v>
      </c>
      <c r="GF164" s="13" t="str">
        <f t="shared" si="276"/>
        <v/>
      </c>
      <c r="GG164" s="2" t="str">
        <f t="shared" si="277"/>
        <v/>
      </c>
      <c r="GH164" s="2" t="str">
        <f t="shared" si="278"/>
        <v/>
      </c>
      <c r="GI164" s="2"/>
      <c r="GJ164" s="2"/>
      <c r="GK164" s="2"/>
      <c r="GL164" s="2"/>
      <c r="GP164" s="92"/>
      <c r="GQ164" s="92"/>
      <c r="GR164" s="92"/>
      <c r="GS164" s="92"/>
      <c r="GT164" s="92"/>
      <c r="GU164" s="92"/>
      <c r="GV164" s="92"/>
      <c r="HG164" s="12">
        <f t="shared" si="279"/>
        <v>0</v>
      </c>
      <c r="HH164" s="13" t="str">
        <f t="shared" si="280"/>
        <v/>
      </c>
      <c r="HI164" s="2" t="str">
        <f t="shared" si="281"/>
        <v/>
      </c>
      <c r="HJ164" s="2" t="str">
        <f t="shared" si="282"/>
        <v/>
      </c>
      <c r="HK164" s="2"/>
      <c r="HL164" s="2"/>
      <c r="HM164" s="2"/>
      <c r="HN164" s="2"/>
    </row>
    <row r="165" spans="2:222" x14ac:dyDescent="0.25">
      <c r="B165" s="92"/>
      <c r="C165" s="92"/>
      <c r="D165" s="92"/>
      <c r="E165" s="92"/>
      <c r="F165" s="92"/>
      <c r="G165" s="92"/>
      <c r="H165" s="92"/>
      <c r="S165" s="12">
        <f t="shared" si="255"/>
        <v>0</v>
      </c>
      <c r="T165" s="13" t="str">
        <f t="shared" si="256"/>
        <v/>
      </c>
      <c r="U165" s="2" t="str">
        <f t="shared" si="257"/>
        <v/>
      </c>
      <c r="V165" s="2" t="str">
        <f t="shared" si="258"/>
        <v/>
      </c>
      <c r="W165" s="2"/>
      <c r="X165" s="2"/>
      <c r="Y165" s="2"/>
      <c r="Z165" s="2"/>
      <c r="AD165" s="108"/>
      <c r="AE165" s="108"/>
      <c r="AF165" s="108"/>
      <c r="AG165" s="108"/>
      <c r="AH165" s="108"/>
      <c r="AI165" s="108"/>
      <c r="AJ165" s="108"/>
      <c r="AU165" s="12">
        <f t="shared" si="227"/>
        <v>0</v>
      </c>
      <c r="AV165" s="13" t="str">
        <f t="shared" si="228"/>
        <v/>
      </c>
      <c r="AW165" s="2" t="str">
        <f t="shared" si="229"/>
        <v/>
      </c>
      <c r="AX165" s="2" t="str">
        <f t="shared" si="230"/>
        <v/>
      </c>
      <c r="AY165" s="2"/>
      <c r="AZ165" s="2"/>
      <c r="BA165" s="2"/>
      <c r="BB165" s="2"/>
      <c r="BF165" s="92"/>
      <c r="BG165" s="92"/>
      <c r="BH165" s="92"/>
      <c r="BI165" s="92"/>
      <c r="BJ165" s="92"/>
      <c r="BK165" s="92"/>
      <c r="BL165" s="92"/>
      <c r="BW165" s="12">
        <f t="shared" si="259"/>
        <v>0</v>
      </c>
      <c r="BX165" s="13" t="str">
        <f t="shared" si="260"/>
        <v/>
      </c>
      <c r="BY165" s="2" t="str">
        <f t="shared" si="261"/>
        <v/>
      </c>
      <c r="BZ165" s="2" t="str">
        <f t="shared" si="262"/>
        <v/>
      </c>
      <c r="CA165" s="2"/>
      <c r="CB165" s="2"/>
      <c r="CC165" s="2"/>
      <c r="CD165" s="2"/>
      <c r="CH165" s="92"/>
      <c r="CI165" s="92"/>
      <c r="CJ165" s="92"/>
      <c r="CK165" s="92"/>
      <c r="CL165" s="92"/>
      <c r="CM165" s="92"/>
      <c r="CN165" s="92"/>
      <c r="CY165" s="12">
        <f t="shared" si="263"/>
        <v>0</v>
      </c>
      <c r="CZ165" s="13" t="str">
        <f t="shared" si="264"/>
        <v/>
      </c>
      <c r="DA165" s="2" t="str">
        <f t="shared" si="265"/>
        <v/>
      </c>
      <c r="DB165" s="2" t="str">
        <f t="shared" si="266"/>
        <v/>
      </c>
      <c r="DC165" s="2"/>
      <c r="DD165" s="2"/>
      <c r="DE165" s="2"/>
      <c r="DF165" s="2"/>
      <c r="DJ165" s="92"/>
      <c r="DK165" s="92"/>
      <c r="DL165" s="92"/>
      <c r="DM165" s="92"/>
      <c r="DN165" s="92"/>
      <c r="DO165" s="92"/>
      <c r="DP165" s="92"/>
      <c r="EA165" s="12">
        <f t="shared" si="267"/>
        <v>0</v>
      </c>
      <c r="EB165" s="13" t="str">
        <f t="shared" si="268"/>
        <v/>
      </c>
      <c r="EC165" s="2" t="str">
        <f t="shared" si="269"/>
        <v/>
      </c>
      <c r="ED165" s="2" t="str">
        <f t="shared" si="270"/>
        <v/>
      </c>
      <c r="EE165" s="2"/>
      <c r="EF165" s="2"/>
      <c r="EG165" s="2"/>
      <c r="EH165" s="2"/>
      <c r="EL165" s="92"/>
      <c r="EM165" s="92"/>
      <c r="EN165" s="92"/>
      <c r="EO165" s="92"/>
      <c r="EP165" s="92"/>
      <c r="EQ165" s="92"/>
      <c r="ER165" s="92"/>
      <c r="FC165" s="12">
        <f t="shared" si="271"/>
        <v>0</v>
      </c>
      <c r="FD165" s="13" t="str">
        <f t="shared" si="272"/>
        <v/>
      </c>
      <c r="FE165" s="2" t="str">
        <f t="shared" si="273"/>
        <v/>
      </c>
      <c r="FF165" s="2" t="str">
        <f t="shared" si="274"/>
        <v/>
      </c>
      <c r="FG165" s="2"/>
      <c r="FH165" s="2"/>
      <c r="FI165" s="2"/>
      <c r="FJ165" s="2"/>
      <c r="FN165" s="92"/>
      <c r="FO165" s="92"/>
      <c r="FP165" s="92"/>
      <c r="FQ165" s="92"/>
      <c r="FR165" s="92"/>
      <c r="FS165" s="92"/>
      <c r="FT165" s="92"/>
      <c r="GE165" s="12">
        <f t="shared" si="275"/>
        <v>0</v>
      </c>
      <c r="GF165" s="13" t="str">
        <f t="shared" si="276"/>
        <v/>
      </c>
      <c r="GG165" s="2" t="str">
        <f t="shared" si="277"/>
        <v/>
      </c>
      <c r="GH165" s="2" t="str">
        <f t="shared" si="278"/>
        <v/>
      </c>
      <c r="GI165" s="2"/>
      <c r="GJ165" s="2"/>
      <c r="GK165" s="2"/>
      <c r="GL165" s="2"/>
      <c r="GP165" s="92"/>
      <c r="GQ165" s="92"/>
      <c r="GR165" s="92"/>
      <c r="GS165" s="92"/>
      <c r="GT165" s="92"/>
      <c r="GU165" s="92"/>
      <c r="GV165" s="92"/>
      <c r="HG165" s="12">
        <f t="shared" si="279"/>
        <v>0</v>
      </c>
      <c r="HH165" s="13" t="str">
        <f t="shared" si="280"/>
        <v/>
      </c>
      <c r="HI165" s="2" t="str">
        <f t="shared" si="281"/>
        <v/>
      </c>
      <c r="HJ165" s="2" t="str">
        <f t="shared" si="282"/>
        <v/>
      </c>
      <c r="HK165" s="2"/>
      <c r="HL165" s="2"/>
      <c r="HM165" s="2"/>
      <c r="HN165" s="2"/>
    </row>
    <row r="166" spans="2:222" x14ac:dyDescent="0.25">
      <c r="B166" s="92"/>
      <c r="C166" s="92"/>
      <c r="D166" s="92"/>
      <c r="E166" s="92"/>
      <c r="F166" s="92"/>
      <c r="G166" s="92"/>
      <c r="H166" s="92"/>
      <c r="S166" s="12">
        <f t="shared" si="255"/>
        <v>0</v>
      </c>
      <c r="T166" s="13" t="str">
        <f t="shared" si="256"/>
        <v/>
      </c>
      <c r="U166" s="2" t="str">
        <f t="shared" si="257"/>
        <v/>
      </c>
      <c r="V166" s="2" t="str">
        <f t="shared" si="258"/>
        <v/>
      </c>
      <c r="W166" s="2"/>
      <c r="X166" s="2"/>
      <c r="Y166" s="2"/>
      <c r="Z166" s="2"/>
      <c r="AD166" s="108"/>
      <c r="AE166" s="108"/>
      <c r="AF166" s="108"/>
      <c r="AG166" s="108"/>
      <c r="AH166" s="108"/>
      <c r="AI166" s="108"/>
      <c r="AJ166" s="108"/>
      <c r="AU166" s="12">
        <f t="shared" si="227"/>
        <v>0</v>
      </c>
      <c r="AV166" s="13" t="str">
        <f t="shared" si="228"/>
        <v/>
      </c>
      <c r="AW166" s="2" t="str">
        <f t="shared" si="229"/>
        <v/>
      </c>
      <c r="AX166" s="2" t="str">
        <f t="shared" si="230"/>
        <v/>
      </c>
      <c r="AY166" s="2"/>
      <c r="AZ166" s="2"/>
      <c r="BA166" s="2"/>
      <c r="BB166" s="2"/>
      <c r="BF166" s="92"/>
      <c r="BG166" s="92"/>
      <c r="BH166" s="92"/>
      <c r="BI166" s="92"/>
      <c r="BJ166" s="92"/>
      <c r="BK166" s="92"/>
      <c r="BL166" s="92"/>
      <c r="BW166" s="12">
        <f t="shared" si="259"/>
        <v>0</v>
      </c>
      <c r="BX166" s="13" t="str">
        <f t="shared" si="260"/>
        <v/>
      </c>
      <c r="BY166" s="2" t="str">
        <f t="shared" si="261"/>
        <v/>
      </c>
      <c r="BZ166" s="2" t="str">
        <f t="shared" si="262"/>
        <v/>
      </c>
      <c r="CA166" s="2"/>
      <c r="CB166" s="2"/>
      <c r="CC166" s="2"/>
      <c r="CD166" s="2"/>
      <c r="CH166" s="92"/>
      <c r="CI166" s="92"/>
      <c r="CJ166" s="92"/>
      <c r="CK166" s="92"/>
      <c r="CL166" s="92"/>
      <c r="CM166" s="92"/>
      <c r="CN166" s="92"/>
      <c r="CY166" s="12">
        <f t="shared" si="263"/>
        <v>0</v>
      </c>
      <c r="CZ166" s="13" t="str">
        <f t="shared" si="264"/>
        <v/>
      </c>
      <c r="DA166" s="2" t="str">
        <f t="shared" si="265"/>
        <v/>
      </c>
      <c r="DB166" s="2" t="str">
        <f t="shared" si="266"/>
        <v/>
      </c>
      <c r="DC166" s="2"/>
      <c r="DD166" s="2"/>
      <c r="DE166" s="2"/>
      <c r="DF166" s="2"/>
      <c r="DJ166" s="92"/>
      <c r="DK166" s="92"/>
      <c r="DL166" s="92"/>
      <c r="DM166" s="92"/>
      <c r="DN166" s="92"/>
      <c r="DO166" s="92"/>
      <c r="DP166" s="92"/>
      <c r="EA166" s="12">
        <f t="shared" si="267"/>
        <v>0</v>
      </c>
      <c r="EB166" s="13" t="str">
        <f t="shared" si="268"/>
        <v/>
      </c>
      <c r="EC166" s="2" t="str">
        <f t="shared" si="269"/>
        <v/>
      </c>
      <c r="ED166" s="2" t="str">
        <f t="shared" si="270"/>
        <v/>
      </c>
      <c r="EE166" s="2"/>
      <c r="EF166" s="2"/>
      <c r="EG166" s="2"/>
      <c r="EH166" s="2"/>
      <c r="EL166" s="92"/>
      <c r="EM166" s="92"/>
      <c r="EN166" s="92"/>
      <c r="EO166" s="92"/>
      <c r="EP166" s="92"/>
      <c r="EQ166" s="92"/>
      <c r="ER166" s="92"/>
      <c r="FC166" s="12">
        <f t="shared" si="271"/>
        <v>0</v>
      </c>
      <c r="FD166" s="13" t="str">
        <f t="shared" si="272"/>
        <v/>
      </c>
      <c r="FE166" s="2" t="str">
        <f t="shared" si="273"/>
        <v/>
      </c>
      <c r="FF166" s="2" t="str">
        <f t="shared" si="274"/>
        <v/>
      </c>
      <c r="FG166" s="2"/>
      <c r="FH166" s="2"/>
      <c r="FI166" s="2"/>
      <c r="FJ166" s="2"/>
      <c r="FN166" s="92"/>
      <c r="FO166" s="92"/>
      <c r="FP166" s="92"/>
      <c r="FQ166" s="92"/>
      <c r="FR166" s="92"/>
      <c r="FS166" s="92"/>
      <c r="FT166" s="92"/>
      <c r="GE166" s="12">
        <f t="shared" si="275"/>
        <v>0</v>
      </c>
      <c r="GF166" s="13" t="str">
        <f t="shared" si="276"/>
        <v/>
      </c>
      <c r="GG166" s="2" t="str">
        <f t="shared" si="277"/>
        <v/>
      </c>
      <c r="GH166" s="2" t="str">
        <f t="shared" si="278"/>
        <v/>
      </c>
      <c r="GI166" s="2"/>
      <c r="GJ166" s="2"/>
      <c r="GK166" s="2"/>
      <c r="GL166" s="2"/>
      <c r="GP166" s="92"/>
      <c r="GQ166" s="92"/>
      <c r="GR166" s="92"/>
      <c r="GS166" s="92"/>
      <c r="GT166" s="92"/>
      <c r="GU166" s="92"/>
      <c r="GV166" s="92"/>
      <c r="HG166" s="12">
        <f t="shared" si="279"/>
        <v>0</v>
      </c>
      <c r="HH166" s="13" t="str">
        <f t="shared" si="280"/>
        <v/>
      </c>
      <c r="HI166" s="2" t="str">
        <f t="shared" si="281"/>
        <v/>
      </c>
      <c r="HJ166" s="2" t="str">
        <f t="shared" si="282"/>
        <v/>
      </c>
      <c r="HK166" s="2"/>
      <c r="HL166" s="2"/>
      <c r="HM166" s="2"/>
      <c r="HN166" s="2"/>
    </row>
    <row r="167" spans="2:222" x14ac:dyDescent="0.25">
      <c r="B167" s="92"/>
      <c r="C167" s="92"/>
      <c r="D167" s="92"/>
      <c r="E167" s="92"/>
      <c r="F167" s="92"/>
      <c r="G167" s="92"/>
      <c r="H167" s="92"/>
      <c r="S167" s="12">
        <f t="shared" si="255"/>
        <v>0</v>
      </c>
      <c r="T167" s="13" t="str">
        <f t="shared" si="256"/>
        <v/>
      </c>
      <c r="U167" s="2" t="str">
        <f t="shared" si="257"/>
        <v/>
      </c>
      <c r="V167" s="2" t="str">
        <f t="shared" si="258"/>
        <v/>
      </c>
      <c r="W167" s="2"/>
      <c r="X167" s="2"/>
      <c r="Y167" s="2"/>
      <c r="Z167" s="2"/>
      <c r="AD167" s="108"/>
      <c r="AE167" s="108"/>
      <c r="AF167" s="108"/>
      <c r="AG167" s="108"/>
      <c r="AH167" s="108"/>
      <c r="AI167" s="108"/>
      <c r="AJ167" s="108"/>
      <c r="AU167" s="12">
        <f t="shared" si="227"/>
        <v>0</v>
      </c>
      <c r="AV167" s="13" t="str">
        <f t="shared" si="228"/>
        <v/>
      </c>
      <c r="AW167" s="2" t="str">
        <f t="shared" si="229"/>
        <v/>
      </c>
      <c r="AX167" s="2" t="str">
        <f t="shared" si="230"/>
        <v/>
      </c>
      <c r="AY167" s="2"/>
      <c r="AZ167" s="2"/>
      <c r="BA167" s="2"/>
      <c r="BB167" s="2"/>
      <c r="BF167" s="92"/>
      <c r="BG167" s="92"/>
      <c r="BH167" s="92"/>
      <c r="BI167" s="92"/>
      <c r="BJ167" s="92"/>
      <c r="BK167" s="92"/>
      <c r="BL167" s="92"/>
      <c r="BW167" s="12">
        <f t="shared" si="259"/>
        <v>0</v>
      </c>
      <c r="BX167" s="13" t="str">
        <f t="shared" si="260"/>
        <v/>
      </c>
      <c r="BY167" s="2" t="str">
        <f t="shared" si="261"/>
        <v/>
      </c>
      <c r="BZ167" s="2" t="str">
        <f t="shared" si="262"/>
        <v/>
      </c>
      <c r="CA167" s="2"/>
      <c r="CB167" s="2"/>
      <c r="CC167" s="2"/>
      <c r="CD167" s="2"/>
      <c r="CH167" s="92"/>
      <c r="CI167" s="92"/>
      <c r="CJ167" s="92"/>
      <c r="CK167" s="92"/>
      <c r="CL167" s="92"/>
      <c r="CM167" s="92"/>
      <c r="CN167" s="92"/>
      <c r="CY167" s="12">
        <f t="shared" si="263"/>
        <v>0</v>
      </c>
      <c r="CZ167" s="13" t="str">
        <f t="shared" si="264"/>
        <v/>
      </c>
      <c r="DA167" s="2" t="str">
        <f t="shared" si="265"/>
        <v/>
      </c>
      <c r="DB167" s="2" t="str">
        <f t="shared" si="266"/>
        <v/>
      </c>
      <c r="DC167" s="2"/>
      <c r="DD167" s="2"/>
      <c r="DE167" s="2"/>
      <c r="DF167" s="2"/>
      <c r="DJ167" s="92"/>
      <c r="DK167" s="92"/>
      <c r="DL167" s="92"/>
      <c r="DM167" s="92"/>
      <c r="DN167" s="92"/>
      <c r="DO167" s="92"/>
      <c r="DP167" s="92"/>
      <c r="EA167" s="12">
        <f t="shared" si="267"/>
        <v>0</v>
      </c>
      <c r="EB167" s="13" t="str">
        <f t="shared" si="268"/>
        <v/>
      </c>
      <c r="EC167" s="2" t="str">
        <f t="shared" si="269"/>
        <v/>
      </c>
      <c r="ED167" s="2" t="str">
        <f t="shared" si="270"/>
        <v/>
      </c>
      <c r="EE167" s="2"/>
      <c r="EF167" s="2"/>
      <c r="EG167" s="2"/>
      <c r="EH167" s="2"/>
      <c r="EL167" s="92"/>
      <c r="EM167" s="92"/>
      <c r="EN167" s="92"/>
      <c r="EO167" s="92"/>
      <c r="EP167" s="92"/>
      <c r="EQ167" s="92"/>
      <c r="ER167" s="92"/>
      <c r="FC167" s="12">
        <f t="shared" si="271"/>
        <v>0</v>
      </c>
      <c r="FD167" s="13" t="str">
        <f t="shared" si="272"/>
        <v/>
      </c>
      <c r="FE167" s="2" t="str">
        <f t="shared" si="273"/>
        <v/>
      </c>
      <c r="FF167" s="2" t="str">
        <f t="shared" si="274"/>
        <v/>
      </c>
      <c r="FG167" s="2"/>
      <c r="FH167" s="2"/>
      <c r="FI167" s="2"/>
      <c r="FJ167" s="2"/>
      <c r="FN167" s="92"/>
      <c r="FO167" s="92"/>
      <c r="FP167" s="92"/>
      <c r="FQ167" s="92"/>
      <c r="FR167" s="92"/>
      <c r="FS167" s="92"/>
      <c r="FT167" s="92"/>
      <c r="GE167" s="12">
        <f t="shared" si="275"/>
        <v>0</v>
      </c>
      <c r="GF167" s="13" t="str">
        <f t="shared" si="276"/>
        <v/>
      </c>
      <c r="GG167" s="2" t="str">
        <f t="shared" si="277"/>
        <v/>
      </c>
      <c r="GH167" s="2" t="str">
        <f t="shared" si="278"/>
        <v/>
      </c>
      <c r="GI167" s="2"/>
      <c r="GJ167" s="2"/>
      <c r="GK167" s="2"/>
      <c r="GL167" s="2"/>
      <c r="GP167" s="92"/>
      <c r="GQ167" s="92"/>
      <c r="GR167" s="92"/>
      <c r="GS167" s="92"/>
      <c r="GT167" s="92"/>
      <c r="GU167" s="92"/>
      <c r="GV167" s="92"/>
      <c r="HG167" s="12">
        <f t="shared" si="279"/>
        <v>0</v>
      </c>
      <c r="HH167" s="13" t="str">
        <f t="shared" si="280"/>
        <v/>
      </c>
      <c r="HI167" s="2" t="str">
        <f t="shared" si="281"/>
        <v/>
      </c>
      <c r="HJ167" s="2" t="str">
        <f t="shared" si="282"/>
        <v/>
      </c>
      <c r="HK167" s="2"/>
      <c r="HL167" s="2"/>
      <c r="HM167" s="2"/>
      <c r="HN167" s="2"/>
    </row>
    <row r="168" spans="2:222" x14ac:dyDescent="0.25">
      <c r="B168" s="92"/>
      <c r="C168" s="92"/>
      <c r="D168" s="92"/>
      <c r="E168" s="92"/>
      <c r="F168" s="92"/>
      <c r="G168" s="92"/>
      <c r="H168" s="92"/>
      <c r="S168" s="12">
        <f t="shared" si="255"/>
        <v>0</v>
      </c>
      <c r="T168" s="13" t="str">
        <f t="shared" si="256"/>
        <v/>
      </c>
      <c r="U168" s="2" t="str">
        <f t="shared" si="257"/>
        <v/>
      </c>
      <c r="V168" s="2" t="str">
        <f t="shared" si="258"/>
        <v/>
      </c>
      <c r="W168" s="2"/>
      <c r="X168" s="2"/>
      <c r="Y168" s="2"/>
      <c r="Z168" s="2"/>
      <c r="AD168" s="108"/>
      <c r="AE168" s="108"/>
      <c r="AF168" s="108"/>
      <c r="AG168" s="108"/>
      <c r="AH168" s="108"/>
      <c r="AI168" s="108"/>
      <c r="AJ168" s="108"/>
      <c r="AU168" s="12">
        <f t="shared" si="227"/>
        <v>0</v>
      </c>
      <c r="AV168" s="13" t="str">
        <f t="shared" si="228"/>
        <v/>
      </c>
      <c r="AW168" s="2" t="str">
        <f t="shared" si="229"/>
        <v/>
      </c>
      <c r="AX168" s="2" t="str">
        <f t="shared" si="230"/>
        <v/>
      </c>
      <c r="AY168" s="2"/>
      <c r="AZ168" s="2"/>
      <c r="BA168" s="2"/>
      <c r="BB168" s="2"/>
      <c r="BF168" s="92"/>
      <c r="BG168" s="92"/>
      <c r="BH168" s="92"/>
      <c r="BI168" s="92"/>
      <c r="BJ168" s="92"/>
      <c r="BK168" s="92"/>
      <c r="BL168" s="92"/>
      <c r="BW168" s="12">
        <f t="shared" si="259"/>
        <v>0</v>
      </c>
      <c r="BX168" s="13" t="str">
        <f t="shared" si="260"/>
        <v/>
      </c>
      <c r="BY168" s="2" t="str">
        <f t="shared" si="261"/>
        <v/>
      </c>
      <c r="BZ168" s="2" t="str">
        <f t="shared" si="262"/>
        <v/>
      </c>
      <c r="CA168" s="2"/>
      <c r="CB168" s="2"/>
      <c r="CC168" s="2"/>
      <c r="CD168" s="2"/>
      <c r="CH168" s="92"/>
      <c r="CI168" s="92"/>
      <c r="CJ168" s="92"/>
      <c r="CK168" s="92"/>
      <c r="CL168" s="92"/>
      <c r="CM168" s="92"/>
      <c r="CN168" s="92"/>
      <c r="CY168" s="12">
        <f t="shared" si="263"/>
        <v>0</v>
      </c>
      <c r="CZ168" s="13" t="str">
        <f t="shared" si="264"/>
        <v/>
      </c>
      <c r="DA168" s="2" t="str">
        <f t="shared" si="265"/>
        <v/>
      </c>
      <c r="DB168" s="2" t="str">
        <f t="shared" si="266"/>
        <v/>
      </c>
      <c r="DC168" s="2"/>
      <c r="DD168" s="2"/>
      <c r="DE168" s="2"/>
      <c r="DF168" s="2"/>
      <c r="DJ168" s="92"/>
      <c r="DK168" s="92"/>
      <c r="DL168" s="92"/>
      <c r="DM168" s="92"/>
      <c r="DN168" s="92"/>
      <c r="DO168" s="92"/>
      <c r="DP168" s="92"/>
      <c r="EA168" s="12">
        <f t="shared" si="267"/>
        <v>0</v>
      </c>
      <c r="EB168" s="13" t="str">
        <f t="shared" si="268"/>
        <v/>
      </c>
      <c r="EC168" s="2" t="str">
        <f t="shared" si="269"/>
        <v/>
      </c>
      <c r="ED168" s="2" t="str">
        <f t="shared" si="270"/>
        <v/>
      </c>
      <c r="EE168" s="2"/>
      <c r="EF168" s="2"/>
      <c r="EG168" s="2"/>
      <c r="EH168" s="2"/>
      <c r="EL168" s="92"/>
      <c r="EM168" s="92"/>
      <c r="EN168" s="92"/>
      <c r="EO168" s="92"/>
      <c r="EP168" s="92"/>
      <c r="EQ168" s="92"/>
      <c r="ER168" s="92"/>
      <c r="FC168" s="12">
        <f t="shared" si="271"/>
        <v>0</v>
      </c>
      <c r="FD168" s="13" t="str">
        <f t="shared" si="272"/>
        <v/>
      </c>
      <c r="FE168" s="2" t="str">
        <f t="shared" si="273"/>
        <v/>
      </c>
      <c r="FF168" s="2" t="str">
        <f t="shared" si="274"/>
        <v/>
      </c>
      <c r="FG168" s="2"/>
      <c r="FH168" s="2"/>
      <c r="FI168" s="2"/>
      <c r="FJ168" s="2"/>
      <c r="FN168" s="92"/>
      <c r="FO168" s="92"/>
      <c r="FP168" s="92"/>
      <c r="FQ168" s="92"/>
      <c r="FR168" s="92"/>
      <c r="FS168" s="92"/>
      <c r="FT168" s="92"/>
      <c r="GE168" s="12">
        <f t="shared" si="275"/>
        <v>0</v>
      </c>
      <c r="GF168" s="13" t="str">
        <f t="shared" si="276"/>
        <v/>
      </c>
      <c r="GG168" s="2" t="str">
        <f t="shared" si="277"/>
        <v/>
      </c>
      <c r="GH168" s="2" t="str">
        <f t="shared" si="278"/>
        <v/>
      </c>
      <c r="GI168" s="2"/>
      <c r="GJ168" s="2"/>
      <c r="GK168" s="2"/>
      <c r="GL168" s="2"/>
      <c r="GP168" s="92"/>
      <c r="GQ168" s="92"/>
      <c r="GR168" s="92"/>
      <c r="GS168" s="92"/>
      <c r="GT168" s="92"/>
      <c r="GU168" s="92"/>
      <c r="GV168" s="92"/>
      <c r="HG168" s="12">
        <f t="shared" si="279"/>
        <v>0</v>
      </c>
      <c r="HH168" s="13" t="str">
        <f t="shared" si="280"/>
        <v/>
      </c>
      <c r="HI168" s="2" t="str">
        <f t="shared" si="281"/>
        <v/>
      </c>
      <c r="HJ168" s="2" t="str">
        <f t="shared" si="282"/>
        <v/>
      </c>
      <c r="HK168" s="2"/>
      <c r="HL168" s="2"/>
      <c r="HM168" s="2"/>
      <c r="HN168" s="2"/>
    </row>
    <row r="169" spans="2:222" x14ac:dyDescent="0.25">
      <c r="B169" s="92"/>
      <c r="C169" s="92"/>
      <c r="D169" s="92"/>
      <c r="E169" s="92"/>
      <c r="F169" s="92"/>
      <c r="G169" s="92"/>
      <c r="H169" s="92"/>
      <c r="S169" s="12">
        <f t="shared" si="255"/>
        <v>0</v>
      </c>
      <c r="T169" s="13" t="str">
        <f t="shared" si="256"/>
        <v/>
      </c>
      <c r="U169" s="2" t="str">
        <f t="shared" si="257"/>
        <v/>
      </c>
      <c r="V169" s="2" t="str">
        <f t="shared" si="258"/>
        <v/>
      </c>
      <c r="W169" s="2"/>
      <c r="X169" s="2"/>
      <c r="Y169" s="2"/>
      <c r="Z169" s="2"/>
      <c r="AD169" s="108"/>
      <c r="AE169" s="108"/>
      <c r="AF169" s="108"/>
      <c r="AG169" s="108"/>
      <c r="AH169" s="108"/>
      <c r="AI169" s="108"/>
      <c r="AJ169" s="108"/>
      <c r="AU169" s="12">
        <f t="shared" si="227"/>
        <v>0</v>
      </c>
      <c r="AV169" s="13" t="str">
        <f t="shared" si="228"/>
        <v/>
      </c>
      <c r="AW169" s="2" t="str">
        <f t="shared" si="229"/>
        <v/>
      </c>
      <c r="AX169" s="2" t="str">
        <f t="shared" si="230"/>
        <v/>
      </c>
      <c r="AY169" s="2"/>
      <c r="AZ169" s="2"/>
      <c r="BA169" s="2"/>
      <c r="BB169" s="2"/>
      <c r="BF169" s="92"/>
      <c r="BG169" s="92"/>
      <c r="BH169" s="92"/>
      <c r="BI169" s="92"/>
      <c r="BJ169" s="92"/>
      <c r="BK169" s="92"/>
      <c r="BL169" s="92"/>
      <c r="BW169" s="12">
        <f t="shared" si="259"/>
        <v>0</v>
      </c>
      <c r="BX169" s="13" t="str">
        <f t="shared" si="260"/>
        <v/>
      </c>
      <c r="BY169" s="2" t="str">
        <f t="shared" si="261"/>
        <v/>
      </c>
      <c r="BZ169" s="2" t="str">
        <f t="shared" si="262"/>
        <v/>
      </c>
      <c r="CA169" s="2"/>
      <c r="CB169" s="2"/>
      <c r="CC169" s="2"/>
      <c r="CD169" s="2"/>
      <c r="CH169" s="92"/>
      <c r="CI169" s="92"/>
      <c r="CJ169" s="92"/>
      <c r="CK169" s="92"/>
      <c r="CL169" s="92"/>
      <c r="CM169" s="92"/>
      <c r="CN169" s="92"/>
      <c r="CY169" s="12">
        <f t="shared" si="263"/>
        <v>0</v>
      </c>
      <c r="CZ169" s="13" t="str">
        <f t="shared" si="264"/>
        <v/>
      </c>
      <c r="DA169" s="2" t="str">
        <f t="shared" si="265"/>
        <v/>
      </c>
      <c r="DB169" s="2" t="str">
        <f t="shared" si="266"/>
        <v/>
      </c>
      <c r="DC169" s="2"/>
      <c r="DD169" s="2"/>
      <c r="DE169" s="2"/>
      <c r="DF169" s="2"/>
      <c r="DJ169" s="92"/>
      <c r="DK169" s="92"/>
      <c r="DL169" s="92"/>
      <c r="DM169" s="92"/>
      <c r="DN169" s="92"/>
      <c r="DO169" s="92"/>
      <c r="DP169" s="92"/>
      <c r="EA169" s="12">
        <f t="shared" si="267"/>
        <v>0</v>
      </c>
      <c r="EB169" s="13" t="str">
        <f t="shared" si="268"/>
        <v/>
      </c>
      <c r="EC169" s="2" t="str">
        <f t="shared" si="269"/>
        <v/>
      </c>
      <c r="ED169" s="2" t="str">
        <f t="shared" si="270"/>
        <v/>
      </c>
      <c r="EE169" s="2"/>
      <c r="EF169" s="2"/>
      <c r="EG169" s="2"/>
      <c r="EH169" s="2"/>
      <c r="EL169" s="92"/>
      <c r="EM169" s="92"/>
      <c r="EN169" s="92"/>
      <c r="EO169" s="92"/>
      <c r="EP169" s="92"/>
      <c r="EQ169" s="92"/>
      <c r="ER169" s="92"/>
      <c r="FC169" s="12">
        <f t="shared" si="271"/>
        <v>0</v>
      </c>
      <c r="FD169" s="13" t="str">
        <f t="shared" si="272"/>
        <v/>
      </c>
      <c r="FE169" s="2" t="str">
        <f t="shared" si="273"/>
        <v/>
      </c>
      <c r="FF169" s="2" t="str">
        <f t="shared" si="274"/>
        <v/>
      </c>
      <c r="FG169" s="2"/>
      <c r="FH169" s="2"/>
      <c r="FI169" s="2"/>
      <c r="FJ169" s="2"/>
      <c r="FN169" s="92"/>
      <c r="FO169" s="92"/>
      <c r="FP169" s="92"/>
      <c r="FQ169" s="92"/>
      <c r="FR169" s="92"/>
      <c r="FS169" s="92"/>
      <c r="FT169" s="92"/>
      <c r="GE169" s="12">
        <f t="shared" si="275"/>
        <v>0</v>
      </c>
      <c r="GF169" s="13" t="str">
        <f t="shared" si="276"/>
        <v/>
      </c>
      <c r="GG169" s="2" t="str">
        <f t="shared" si="277"/>
        <v/>
      </c>
      <c r="GH169" s="2" t="str">
        <f t="shared" si="278"/>
        <v/>
      </c>
      <c r="GI169" s="2"/>
      <c r="GJ169" s="2"/>
      <c r="GK169" s="2"/>
      <c r="GL169" s="2"/>
      <c r="GP169" s="92"/>
      <c r="GQ169" s="92"/>
      <c r="GR169" s="92"/>
      <c r="GS169" s="92"/>
      <c r="GT169" s="92"/>
      <c r="GU169" s="92"/>
      <c r="GV169" s="92"/>
      <c r="HG169" s="12">
        <f t="shared" si="279"/>
        <v>0</v>
      </c>
      <c r="HH169" s="13" t="str">
        <f t="shared" si="280"/>
        <v/>
      </c>
      <c r="HI169" s="2" t="str">
        <f t="shared" si="281"/>
        <v/>
      </c>
      <c r="HJ169" s="2" t="str">
        <f t="shared" si="282"/>
        <v/>
      </c>
      <c r="HK169" s="2"/>
      <c r="HL169" s="2"/>
      <c r="HM169" s="2"/>
      <c r="HN169" s="2"/>
    </row>
    <row r="170" spans="2:222" x14ac:dyDescent="0.25">
      <c r="B170" s="92"/>
      <c r="C170" s="92"/>
      <c r="D170" s="92"/>
      <c r="E170" s="92"/>
      <c r="F170" s="92"/>
      <c r="G170" s="92"/>
      <c r="H170" s="92"/>
      <c r="S170" s="12">
        <f t="shared" si="255"/>
        <v>0</v>
      </c>
      <c r="T170" s="13" t="str">
        <f t="shared" si="256"/>
        <v/>
      </c>
      <c r="U170" s="2" t="str">
        <f t="shared" si="257"/>
        <v/>
      </c>
      <c r="V170" s="2" t="str">
        <f t="shared" si="258"/>
        <v/>
      </c>
      <c r="W170" s="2"/>
      <c r="X170" s="2"/>
      <c r="Y170" s="2"/>
      <c r="Z170" s="2"/>
      <c r="AD170" s="108"/>
      <c r="AE170" s="108"/>
      <c r="AF170" s="108"/>
      <c r="AG170" s="108"/>
      <c r="AH170" s="108"/>
      <c r="AI170" s="108"/>
      <c r="AJ170" s="108"/>
      <c r="AU170" s="12">
        <f t="shared" si="227"/>
        <v>0</v>
      </c>
      <c r="AV170" s="13" t="str">
        <f t="shared" si="228"/>
        <v/>
      </c>
      <c r="AW170" s="2" t="str">
        <f t="shared" si="229"/>
        <v/>
      </c>
      <c r="AX170" s="2" t="str">
        <f t="shared" si="230"/>
        <v/>
      </c>
      <c r="AY170" s="2"/>
      <c r="AZ170" s="2"/>
      <c r="BA170" s="2"/>
      <c r="BB170" s="2"/>
      <c r="BF170" s="92"/>
      <c r="BG170" s="92"/>
      <c r="BH170" s="92"/>
      <c r="BI170" s="92"/>
      <c r="BJ170" s="92"/>
      <c r="BK170" s="92"/>
      <c r="BL170" s="92"/>
      <c r="BW170" s="12">
        <f t="shared" si="259"/>
        <v>0</v>
      </c>
      <c r="BX170" s="13" t="str">
        <f t="shared" si="260"/>
        <v/>
      </c>
      <c r="BY170" s="2" t="str">
        <f t="shared" si="261"/>
        <v/>
      </c>
      <c r="BZ170" s="2" t="str">
        <f t="shared" si="262"/>
        <v/>
      </c>
      <c r="CA170" s="2"/>
      <c r="CB170" s="2"/>
      <c r="CC170" s="2"/>
      <c r="CD170" s="2"/>
      <c r="CH170" s="92"/>
      <c r="CI170" s="92"/>
      <c r="CJ170" s="92"/>
      <c r="CK170" s="92"/>
      <c r="CL170" s="92"/>
      <c r="CM170" s="92"/>
      <c r="CN170" s="92"/>
      <c r="CY170" s="12">
        <f t="shared" si="263"/>
        <v>0</v>
      </c>
      <c r="CZ170" s="13" t="str">
        <f t="shared" si="264"/>
        <v/>
      </c>
      <c r="DA170" s="2" t="str">
        <f t="shared" si="265"/>
        <v/>
      </c>
      <c r="DB170" s="2" t="str">
        <f t="shared" si="266"/>
        <v/>
      </c>
      <c r="DC170" s="2"/>
      <c r="DD170" s="2"/>
      <c r="DE170" s="2"/>
      <c r="DF170" s="2"/>
      <c r="DJ170" s="92"/>
      <c r="DK170" s="92"/>
      <c r="DL170" s="92"/>
      <c r="DM170" s="92"/>
      <c r="DN170" s="92"/>
      <c r="DO170" s="92"/>
      <c r="DP170" s="92"/>
      <c r="EA170" s="12">
        <f t="shared" si="267"/>
        <v>0</v>
      </c>
      <c r="EB170" s="13" t="str">
        <f t="shared" si="268"/>
        <v/>
      </c>
      <c r="EC170" s="2" t="str">
        <f t="shared" si="269"/>
        <v/>
      </c>
      <c r="ED170" s="2" t="str">
        <f t="shared" si="270"/>
        <v/>
      </c>
      <c r="EE170" s="2"/>
      <c r="EF170" s="2"/>
      <c r="EG170" s="2"/>
      <c r="EH170" s="2"/>
      <c r="EL170" s="92"/>
      <c r="EM170" s="92"/>
      <c r="EN170" s="92"/>
      <c r="EO170" s="92"/>
      <c r="EP170" s="92"/>
      <c r="EQ170" s="92"/>
      <c r="ER170" s="92"/>
      <c r="FC170" s="12">
        <f t="shared" si="271"/>
        <v>0</v>
      </c>
      <c r="FD170" s="13" t="str">
        <f t="shared" si="272"/>
        <v/>
      </c>
      <c r="FE170" s="2" t="str">
        <f t="shared" si="273"/>
        <v/>
      </c>
      <c r="FF170" s="2" t="str">
        <f t="shared" si="274"/>
        <v/>
      </c>
      <c r="FG170" s="2"/>
      <c r="FH170" s="2"/>
      <c r="FI170" s="2"/>
      <c r="FJ170" s="2"/>
      <c r="FN170" s="92"/>
      <c r="FO170" s="92"/>
      <c r="FP170" s="92"/>
      <c r="FQ170" s="92"/>
      <c r="FR170" s="92"/>
      <c r="FS170" s="92"/>
      <c r="FT170" s="92"/>
      <c r="GE170" s="12">
        <f t="shared" si="275"/>
        <v>0</v>
      </c>
      <c r="GF170" s="13" t="str">
        <f t="shared" si="276"/>
        <v/>
      </c>
      <c r="GG170" s="2" t="str">
        <f t="shared" si="277"/>
        <v/>
      </c>
      <c r="GH170" s="2" t="str">
        <f t="shared" si="278"/>
        <v/>
      </c>
      <c r="GI170" s="2"/>
      <c r="GJ170" s="2"/>
      <c r="GK170" s="2"/>
      <c r="GL170" s="2"/>
      <c r="GP170" s="92"/>
      <c r="GQ170" s="92"/>
      <c r="GR170" s="92"/>
      <c r="GS170" s="92"/>
      <c r="GT170" s="92"/>
      <c r="GU170" s="92"/>
      <c r="GV170" s="92"/>
      <c r="HG170" s="12">
        <f t="shared" si="279"/>
        <v>0</v>
      </c>
      <c r="HH170" s="13" t="str">
        <f t="shared" si="280"/>
        <v/>
      </c>
      <c r="HI170" s="2" t="str">
        <f t="shared" si="281"/>
        <v/>
      </c>
      <c r="HJ170" s="2" t="str">
        <f t="shared" si="282"/>
        <v/>
      </c>
      <c r="HK170" s="2"/>
      <c r="HL170" s="2"/>
      <c r="HM170" s="2"/>
      <c r="HN170" s="2"/>
    </row>
    <row r="171" spans="2:222" x14ac:dyDescent="0.25">
      <c r="B171" s="92"/>
      <c r="C171" s="92"/>
      <c r="D171" s="92"/>
      <c r="E171" s="92"/>
      <c r="F171" s="92"/>
      <c r="G171" s="92"/>
      <c r="H171" s="92"/>
      <c r="S171" s="12">
        <f t="shared" si="255"/>
        <v>0</v>
      </c>
      <c r="T171" s="13" t="str">
        <f t="shared" si="256"/>
        <v/>
      </c>
      <c r="U171" s="2" t="str">
        <f t="shared" si="257"/>
        <v/>
      </c>
      <c r="V171" s="2" t="str">
        <f t="shared" si="258"/>
        <v/>
      </c>
      <c r="W171" s="2"/>
      <c r="X171" s="2"/>
      <c r="Y171" s="2"/>
      <c r="Z171" s="2"/>
      <c r="AD171" s="108"/>
      <c r="AE171" s="108"/>
      <c r="AF171" s="108"/>
      <c r="AG171" s="108"/>
      <c r="AH171" s="108"/>
      <c r="AI171" s="108"/>
      <c r="AJ171" s="108"/>
      <c r="AU171" s="12">
        <f t="shared" si="227"/>
        <v>0</v>
      </c>
      <c r="AV171" s="13" t="str">
        <f t="shared" si="228"/>
        <v/>
      </c>
      <c r="AW171" s="2" t="str">
        <f t="shared" si="229"/>
        <v/>
      </c>
      <c r="AX171" s="2" t="str">
        <f t="shared" si="230"/>
        <v/>
      </c>
      <c r="AY171" s="2"/>
      <c r="AZ171" s="2"/>
      <c r="BA171" s="2"/>
      <c r="BB171" s="2"/>
      <c r="BF171" s="92"/>
      <c r="BG171" s="92"/>
      <c r="BH171" s="92"/>
      <c r="BI171" s="92"/>
      <c r="BJ171" s="92"/>
      <c r="BK171" s="92"/>
      <c r="BL171" s="92"/>
      <c r="BW171" s="12">
        <f t="shared" si="259"/>
        <v>0</v>
      </c>
      <c r="BX171" s="13" t="str">
        <f t="shared" si="260"/>
        <v/>
      </c>
      <c r="BY171" s="2" t="str">
        <f t="shared" si="261"/>
        <v/>
      </c>
      <c r="BZ171" s="2" t="str">
        <f t="shared" si="262"/>
        <v/>
      </c>
      <c r="CA171" s="2"/>
      <c r="CB171" s="2"/>
      <c r="CC171" s="2"/>
      <c r="CD171" s="2"/>
      <c r="CH171" s="92"/>
      <c r="CI171" s="92"/>
      <c r="CJ171" s="92"/>
      <c r="CK171" s="92"/>
      <c r="CL171" s="92"/>
      <c r="CM171" s="92"/>
      <c r="CN171" s="92"/>
      <c r="CY171" s="12">
        <f t="shared" si="263"/>
        <v>0</v>
      </c>
      <c r="CZ171" s="13" t="str">
        <f t="shared" si="264"/>
        <v/>
      </c>
      <c r="DA171" s="2" t="str">
        <f t="shared" si="265"/>
        <v/>
      </c>
      <c r="DB171" s="2" t="str">
        <f t="shared" si="266"/>
        <v/>
      </c>
      <c r="DC171" s="2"/>
      <c r="DD171" s="2"/>
      <c r="DE171" s="2"/>
      <c r="DF171" s="2"/>
      <c r="DJ171" s="92"/>
      <c r="DK171" s="92"/>
      <c r="DL171" s="92"/>
      <c r="DM171" s="92"/>
      <c r="DN171" s="92"/>
      <c r="DO171" s="92"/>
      <c r="DP171" s="92"/>
      <c r="EA171" s="12">
        <f t="shared" si="267"/>
        <v>0</v>
      </c>
      <c r="EB171" s="13" t="str">
        <f t="shared" si="268"/>
        <v/>
      </c>
      <c r="EC171" s="2" t="str">
        <f t="shared" si="269"/>
        <v/>
      </c>
      <c r="ED171" s="2" t="str">
        <f t="shared" si="270"/>
        <v/>
      </c>
      <c r="EE171" s="2"/>
      <c r="EF171" s="2"/>
      <c r="EG171" s="2"/>
      <c r="EH171" s="2"/>
      <c r="EL171" s="92"/>
      <c r="EM171" s="92"/>
      <c r="EN171" s="92"/>
      <c r="EO171" s="92"/>
      <c r="EP171" s="92"/>
      <c r="EQ171" s="92"/>
      <c r="ER171" s="92"/>
      <c r="FC171" s="12">
        <f t="shared" si="271"/>
        <v>0</v>
      </c>
      <c r="FD171" s="13" t="str">
        <f t="shared" si="272"/>
        <v/>
      </c>
      <c r="FE171" s="2" t="str">
        <f t="shared" si="273"/>
        <v/>
      </c>
      <c r="FF171" s="2" t="str">
        <f t="shared" si="274"/>
        <v/>
      </c>
      <c r="FG171" s="2"/>
      <c r="FH171" s="2"/>
      <c r="FI171" s="2"/>
      <c r="FJ171" s="2"/>
      <c r="FN171" s="92"/>
      <c r="FO171" s="92"/>
      <c r="FP171" s="92"/>
      <c r="FQ171" s="92"/>
      <c r="FR171" s="92"/>
      <c r="FS171" s="92"/>
      <c r="FT171" s="92"/>
      <c r="GE171" s="12">
        <f t="shared" si="275"/>
        <v>0</v>
      </c>
      <c r="GF171" s="13" t="str">
        <f t="shared" si="276"/>
        <v/>
      </c>
      <c r="GG171" s="2" t="str">
        <f t="shared" si="277"/>
        <v/>
      </c>
      <c r="GH171" s="2" t="str">
        <f t="shared" si="278"/>
        <v/>
      </c>
      <c r="GI171" s="2"/>
      <c r="GJ171" s="2"/>
      <c r="GK171" s="2"/>
      <c r="GL171" s="2"/>
      <c r="GP171" s="92"/>
      <c r="GQ171" s="92"/>
      <c r="GR171" s="92"/>
      <c r="GS171" s="92"/>
      <c r="GT171" s="92"/>
      <c r="GU171" s="92"/>
      <c r="GV171" s="92"/>
      <c r="HG171" s="12">
        <f t="shared" si="279"/>
        <v>0</v>
      </c>
      <c r="HH171" s="13" t="str">
        <f t="shared" si="280"/>
        <v/>
      </c>
      <c r="HI171" s="2" t="str">
        <f t="shared" si="281"/>
        <v/>
      </c>
      <c r="HJ171" s="2" t="str">
        <f t="shared" si="282"/>
        <v/>
      </c>
      <c r="HK171" s="2"/>
      <c r="HL171" s="2"/>
      <c r="HM171" s="2"/>
      <c r="HN171" s="2"/>
    </row>
    <row r="172" spans="2:222" x14ac:dyDescent="0.25">
      <c r="B172" s="92"/>
      <c r="C172" s="92"/>
      <c r="D172" s="92"/>
      <c r="E172" s="92"/>
      <c r="F172" s="92"/>
      <c r="G172" s="92"/>
      <c r="H172" s="92"/>
      <c r="S172" s="12">
        <f t="shared" si="255"/>
        <v>0</v>
      </c>
      <c r="T172" s="13" t="str">
        <f t="shared" si="256"/>
        <v/>
      </c>
      <c r="U172" s="2" t="str">
        <f t="shared" si="257"/>
        <v/>
      </c>
      <c r="V172" s="2" t="str">
        <f t="shared" si="258"/>
        <v/>
      </c>
      <c r="W172" s="2"/>
      <c r="X172" s="2"/>
      <c r="Y172" s="2"/>
      <c r="Z172" s="2"/>
      <c r="AD172" s="108"/>
      <c r="AE172" s="108"/>
      <c r="AF172" s="108"/>
      <c r="AG172" s="108"/>
      <c r="AH172" s="108"/>
      <c r="AI172" s="108"/>
      <c r="AJ172" s="108"/>
      <c r="AU172" s="12">
        <f t="shared" si="227"/>
        <v>0</v>
      </c>
      <c r="AV172" s="13" t="str">
        <f t="shared" si="228"/>
        <v/>
      </c>
      <c r="AW172" s="2" t="str">
        <f t="shared" si="229"/>
        <v/>
      </c>
      <c r="AX172" s="2" t="str">
        <f t="shared" si="230"/>
        <v/>
      </c>
      <c r="AY172" s="2"/>
      <c r="AZ172" s="2"/>
      <c r="BA172" s="2"/>
      <c r="BB172" s="2"/>
      <c r="BF172" s="92"/>
      <c r="BG172" s="92"/>
      <c r="BH172" s="92"/>
      <c r="BI172" s="92"/>
      <c r="BJ172" s="92"/>
      <c r="BK172" s="92"/>
      <c r="BL172" s="92"/>
      <c r="BW172" s="12">
        <f t="shared" si="259"/>
        <v>0</v>
      </c>
      <c r="BX172" s="13" t="str">
        <f t="shared" si="260"/>
        <v/>
      </c>
      <c r="BY172" s="2" t="str">
        <f t="shared" si="261"/>
        <v/>
      </c>
      <c r="BZ172" s="2" t="str">
        <f t="shared" si="262"/>
        <v/>
      </c>
      <c r="CA172" s="2"/>
      <c r="CB172" s="2"/>
      <c r="CC172" s="2"/>
      <c r="CD172" s="2"/>
      <c r="CH172" s="92"/>
      <c r="CI172" s="92"/>
      <c r="CJ172" s="92"/>
      <c r="CK172" s="92"/>
      <c r="CL172" s="92"/>
      <c r="CM172" s="92"/>
      <c r="CN172" s="92"/>
      <c r="CY172" s="12">
        <f t="shared" si="263"/>
        <v>0</v>
      </c>
      <c r="CZ172" s="13" t="str">
        <f t="shared" si="264"/>
        <v/>
      </c>
      <c r="DA172" s="2" t="str">
        <f t="shared" si="265"/>
        <v/>
      </c>
      <c r="DB172" s="2" t="str">
        <f t="shared" si="266"/>
        <v/>
      </c>
      <c r="DC172" s="2"/>
      <c r="DD172" s="2"/>
      <c r="DE172" s="2"/>
      <c r="DF172" s="2"/>
      <c r="DJ172" s="92"/>
      <c r="DK172" s="92"/>
      <c r="DL172" s="92"/>
      <c r="DM172" s="92"/>
      <c r="DN172" s="92"/>
      <c r="DO172" s="92"/>
      <c r="DP172" s="92"/>
      <c r="EA172" s="12">
        <f t="shared" si="267"/>
        <v>0</v>
      </c>
      <c r="EB172" s="13" t="str">
        <f t="shared" si="268"/>
        <v/>
      </c>
      <c r="EC172" s="2" t="str">
        <f t="shared" si="269"/>
        <v/>
      </c>
      <c r="ED172" s="2" t="str">
        <f t="shared" si="270"/>
        <v/>
      </c>
      <c r="EE172" s="2"/>
      <c r="EF172" s="2"/>
      <c r="EG172" s="2"/>
      <c r="EH172" s="2"/>
      <c r="EL172" s="92"/>
      <c r="EM172" s="92"/>
      <c r="EN172" s="92"/>
      <c r="EO172" s="92"/>
      <c r="EP172" s="92"/>
      <c r="EQ172" s="92"/>
      <c r="ER172" s="92"/>
      <c r="FC172" s="12">
        <f t="shared" si="271"/>
        <v>0</v>
      </c>
      <c r="FD172" s="13" t="str">
        <f t="shared" si="272"/>
        <v/>
      </c>
      <c r="FE172" s="2" t="str">
        <f t="shared" si="273"/>
        <v/>
      </c>
      <c r="FF172" s="2" t="str">
        <f t="shared" si="274"/>
        <v/>
      </c>
      <c r="FG172" s="2"/>
      <c r="FH172" s="2"/>
      <c r="FI172" s="2"/>
      <c r="FJ172" s="2"/>
      <c r="FN172" s="92"/>
      <c r="FO172" s="92"/>
      <c r="FP172" s="92"/>
      <c r="FQ172" s="92"/>
      <c r="FR172" s="92"/>
      <c r="FS172" s="92"/>
      <c r="FT172" s="92"/>
      <c r="GE172" s="12">
        <f t="shared" si="275"/>
        <v>0</v>
      </c>
      <c r="GF172" s="13" t="str">
        <f t="shared" si="276"/>
        <v/>
      </c>
      <c r="GG172" s="2" t="str">
        <f t="shared" si="277"/>
        <v/>
      </c>
      <c r="GH172" s="2" t="str">
        <f t="shared" si="278"/>
        <v/>
      </c>
      <c r="GI172" s="2"/>
      <c r="GJ172" s="2"/>
      <c r="GK172" s="2"/>
      <c r="GL172" s="2"/>
      <c r="GP172" s="92"/>
      <c r="GQ172" s="92"/>
      <c r="GR172" s="92"/>
      <c r="GS172" s="92"/>
      <c r="GT172" s="92"/>
      <c r="GU172" s="92"/>
      <c r="GV172" s="92"/>
      <c r="HG172" s="12">
        <f t="shared" si="279"/>
        <v>0</v>
      </c>
      <c r="HH172" s="13" t="str">
        <f t="shared" si="280"/>
        <v/>
      </c>
      <c r="HI172" s="2" t="str">
        <f t="shared" si="281"/>
        <v/>
      </c>
      <c r="HJ172" s="2" t="str">
        <f t="shared" si="282"/>
        <v/>
      </c>
      <c r="HK172" s="2"/>
      <c r="HL172" s="2"/>
      <c r="HM172" s="2"/>
      <c r="HN172" s="2"/>
    </row>
    <row r="173" spans="2:222" x14ac:dyDescent="0.25">
      <c r="B173" s="92"/>
      <c r="C173" s="92"/>
      <c r="D173" s="92"/>
      <c r="E173" s="92"/>
      <c r="F173" s="92"/>
      <c r="G173" s="92"/>
      <c r="H173" s="92"/>
      <c r="S173" s="12">
        <f t="shared" si="255"/>
        <v>0</v>
      </c>
      <c r="T173" s="13" t="str">
        <f t="shared" si="256"/>
        <v/>
      </c>
      <c r="U173" s="2" t="str">
        <f t="shared" si="257"/>
        <v/>
      </c>
      <c r="V173" s="2" t="str">
        <f t="shared" si="258"/>
        <v/>
      </c>
      <c r="W173" s="2"/>
      <c r="X173" s="2"/>
      <c r="Y173" s="2"/>
      <c r="Z173" s="2"/>
      <c r="AD173" s="108"/>
      <c r="AE173" s="108"/>
      <c r="AF173" s="108"/>
      <c r="AG173" s="108"/>
      <c r="AH173" s="108"/>
      <c r="AI173" s="108"/>
      <c r="AJ173" s="108"/>
      <c r="AU173" s="12">
        <f t="shared" si="227"/>
        <v>0</v>
      </c>
      <c r="AV173" s="13" t="str">
        <f t="shared" si="228"/>
        <v/>
      </c>
      <c r="AW173" s="2" t="str">
        <f t="shared" si="229"/>
        <v/>
      </c>
      <c r="AX173" s="2" t="str">
        <f t="shared" si="230"/>
        <v/>
      </c>
      <c r="AY173" s="2"/>
      <c r="AZ173" s="2"/>
      <c r="BA173" s="2"/>
      <c r="BB173" s="2"/>
      <c r="BF173" s="92"/>
      <c r="BG173" s="92"/>
      <c r="BH173" s="92"/>
      <c r="BI173" s="92"/>
      <c r="BJ173" s="92"/>
      <c r="BK173" s="92"/>
      <c r="BL173" s="92"/>
      <c r="BW173" s="12">
        <f t="shared" si="259"/>
        <v>0</v>
      </c>
      <c r="BX173" s="13" t="str">
        <f t="shared" si="260"/>
        <v/>
      </c>
      <c r="BY173" s="2" t="str">
        <f t="shared" si="261"/>
        <v/>
      </c>
      <c r="BZ173" s="2" t="str">
        <f t="shared" si="262"/>
        <v/>
      </c>
      <c r="CA173" s="2"/>
      <c r="CB173" s="2"/>
      <c r="CC173" s="2"/>
      <c r="CD173" s="2"/>
      <c r="CH173" s="92"/>
      <c r="CI173" s="92"/>
      <c r="CJ173" s="92"/>
      <c r="CK173" s="92"/>
      <c r="CL173" s="92"/>
      <c r="CM173" s="92"/>
      <c r="CN173" s="92"/>
      <c r="CY173" s="12">
        <f t="shared" si="263"/>
        <v>0</v>
      </c>
      <c r="CZ173" s="13" t="str">
        <f t="shared" si="264"/>
        <v/>
      </c>
      <c r="DA173" s="2" t="str">
        <f t="shared" si="265"/>
        <v/>
      </c>
      <c r="DB173" s="2" t="str">
        <f t="shared" si="266"/>
        <v/>
      </c>
      <c r="DC173" s="2"/>
      <c r="DD173" s="2"/>
      <c r="DE173" s="2"/>
      <c r="DF173" s="2"/>
      <c r="DJ173" s="92"/>
      <c r="DK173" s="92"/>
      <c r="DL173" s="92"/>
      <c r="DM173" s="92"/>
      <c r="DN173" s="92"/>
      <c r="DO173" s="92"/>
      <c r="DP173" s="92"/>
      <c r="EA173" s="12">
        <f t="shared" si="267"/>
        <v>0</v>
      </c>
      <c r="EB173" s="13" t="str">
        <f t="shared" si="268"/>
        <v/>
      </c>
      <c r="EC173" s="2" t="str">
        <f t="shared" si="269"/>
        <v/>
      </c>
      <c r="ED173" s="2" t="str">
        <f t="shared" si="270"/>
        <v/>
      </c>
      <c r="EE173" s="2"/>
      <c r="EF173" s="2"/>
      <c r="EG173" s="2"/>
      <c r="EH173" s="2"/>
      <c r="EL173" s="92"/>
      <c r="EM173" s="92"/>
      <c r="EN173" s="92"/>
      <c r="EO173" s="92"/>
      <c r="EP173" s="92"/>
      <c r="EQ173" s="92"/>
      <c r="ER173" s="92"/>
      <c r="FC173" s="12">
        <f t="shared" si="271"/>
        <v>0</v>
      </c>
      <c r="FD173" s="13" t="str">
        <f t="shared" si="272"/>
        <v/>
      </c>
      <c r="FE173" s="2" t="str">
        <f t="shared" si="273"/>
        <v/>
      </c>
      <c r="FF173" s="2" t="str">
        <f t="shared" si="274"/>
        <v/>
      </c>
      <c r="FG173" s="2"/>
      <c r="FH173" s="2"/>
      <c r="FI173" s="2"/>
      <c r="FJ173" s="2"/>
      <c r="FN173" s="92"/>
      <c r="FO173" s="92"/>
      <c r="FP173" s="92"/>
      <c r="FQ173" s="92"/>
      <c r="FR173" s="92"/>
      <c r="FS173" s="92"/>
      <c r="FT173" s="92"/>
      <c r="GE173" s="12">
        <f t="shared" si="275"/>
        <v>0</v>
      </c>
      <c r="GF173" s="13" t="str">
        <f t="shared" si="276"/>
        <v/>
      </c>
      <c r="GG173" s="2" t="str">
        <f t="shared" si="277"/>
        <v/>
      </c>
      <c r="GH173" s="2" t="str">
        <f t="shared" si="278"/>
        <v/>
      </c>
      <c r="GI173" s="2"/>
      <c r="GJ173" s="2"/>
      <c r="GK173" s="2"/>
      <c r="GL173" s="2"/>
      <c r="GP173" s="92"/>
      <c r="GQ173" s="92"/>
      <c r="GR173" s="92"/>
      <c r="GS173" s="92"/>
      <c r="GT173" s="92"/>
      <c r="GU173" s="92"/>
      <c r="GV173" s="92"/>
      <c r="HG173" s="12">
        <f t="shared" si="279"/>
        <v>0</v>
      </c>
      <c r="HH173" s="13" t="str">
        <f t="shared" si="280"/>
        <v/>
      </c>
      <c r="HI173" s="2" t="str">
        <f t="shared" si="281"/>
        <v/>
      </c>
      <c r="HJ173" s="2" t="str">
        <f t="shared" si="282"/>
        <v/>
      </c>
      <c r="HK173" s="2"/>
      <c r="HL173" s="2"/>
      <c r="HM173" s="2"/>
      <c r="HN173" s="2"/>
    </row>
    <row r="174" spans="2:222" x14ac:dyDescent="0.25">
      <c r="B174" s="92"/>
      <c r="C174" s="92"/>
      <c r="D174" s="92"/>
      <c r="E174" s="92"/>
      <c r="F174" s="92"/>
      <c r="G174" s="92"/>
      <c r="H174" s="92"/>
      <c r="S174" s="12">
        <f t="shared" si="255"/>
        <v>0</v>
      </c>
      <c r="T174" s="13" t="str">
        <f t="shared" si="256"/>
        <v/>
      </c>
      <c r="U174" s="2" t="str">
        <f t="shared" si="257"/>
        <v/>
      </c>
      <c r="V174" s="2" t="str">
        <f t="shared" si="258"/>
        <v/>
      </c>
      <c r="W174" s="2"/>
      <c r="X174" s="2"/>
      <c r="Y174" s="2"/>
      <c r="Z174" s="2"/>
      <c r="AD174" s="108"/>
      <c r="AE174" s="108"/>
      <c r="AF174" s="108"/>
      <c r="AG174" s="108"/>
      <c r="AH174" s="108"/>
      <c r="AI174" s="108"/>
      <c r="AJ174" s="108"/>
      <c r="AU174" s="12">
        <f t="shared" si="227"/>
        <v>0</v>
      </c>
      <c r="AV174" s="13" t="str">
        <f t="shared" si="228"/>
        <v/>
      </c>
      <c r="AW174" s="2" t="str">
        <f t="shared" si="229"/>
        <v/>
      </c>
      <c r="AX174" s="2" t="str">
        <f t="shared" si="230"/>
        <v/>
      </c>
      <c r="AY174" s="2"/>
      <c r="AZ174" s="2"/>
      <c r="BA174" s="2"/>
      <c r="BB174" s="2"/>
      <c r="BF174" s="92"/>
      <c r="BG174" s="92"/>
      <c r="BH174" s="92"/>
      <c r="BI174" s="92"/>
      <c r="BJ174" s="92"/>
      <c r="BK174" s="92"/>
      <c r="BL174" s="92"/>
      <c r="BW174" s="12">
        <f t="shared" si="259"/>
        <v>0</v>
      </c>
      <c r="BX174" s="13" t="str">
        <f t="shared" si="260"/>
        <v/>
      </c>
      <c r="BY174" s="2" t="str">
        <f t="shared" si="261"/>
        <v/>
      </c>
      <c r="BZ174" s="2" t="str">
        <f t="shared" si="262"/>
        <v/>
      </c>
      <c r="CA174" s="2"/>
      <c r="CB174" s="2"/>
      <c r="CC174" s="2"/>
      <c r="CD174" s="2"/>
      <c r="CH174" s="92"/>
      <c r="CI174" s="92"/>
      <c r="CJ174" s="92"/>
      <c r="CK174" s="92"/>
      <c r="CL174" s="92"/>
      <c r="CM174" s="92"/>
      <c r="CN174" s="92"/>
      <c r="CY174" s="12">
        <f t="shared" si="263"/>
        <v>0</v>
      </c>
      <c r="CZ174" s="13" t="str">
        <f t="shared" si="264"/>
        <v/>
      </c>
      <c r="DA174" s="2" t="str">
        <f t="shared" si="265"/>
        <v/>
      </c>
      <c r="DB174" s="2" t="str">
        <f t="shared" si="266"/>
        <v/>
      </c>
      <c r="DC174" s="2"/>
      <c r="DD174" s="2"/>
      <c r="DE174" s="2"/>
      <c r="DF174" s="2"/>
      <c r="DJ174" s="92"/>
      <c r="DK174" s="92"/>
      <c r="DL174" s="92"/>
      <c r="DM174" s="92"/>
      <c r="DN174" s="92"/>
      <c r="DO174" s="92"/>
      <c r="DP174" s="92"/>
      <c r="EA174" s="12">
        <f t="shared" si="267"/>
        <v>0</v>
      </c>
      <c r="EB174" s="13" t="str">
        <f t="shared" si="268"/>
        <v/>
      </c>
      <c r="EC174" s="2" t="str">
        <f t="shared" si="269"/>
        <v/>
      </c>
      <c r="ED174" s="2" t="str">
        <f t="shared" si="270"/>
        <v/>
      </c>
      <c r="EE174" s="2"/>
      <c r="EF174" s="2"/>
      <c r="EG174" s="2"/>
      <c r="EH174" s="2"/>
      <c r="EL174" s="92"/>
      <c r="EM174" s="92"/>
      <c r="EN174" s="92"/>
      <c r="EO174" s="92"/>
      <c r="EP174" s="92"/>
      <c r="EQ174" s="92"/>
      <c r="ER174" s="92"/>
      <c r="FC174" s="12">
        <f t="shared" si="271"/>
        <v>0</v>
      </c>
      <c r="FD174" s="13" t="str">
        <f t="shared" si="272"/>
        <v/>
      </c>
      <c r="FE174" s="2" t="str">
        <f t="shared" si="273"/>
        <v/>
      </c>
      <c r="FF174" s="2" t="str">
        <f t="shared" si="274"/>
        <v/>
      </c>
      <c r="FG174" s="2"/>
      <c r="FH174" s="2"/>
      <c r="FI174" s="2"/>
      <c r="FJ174" s="2"/>
      <c r="FN174" s="92"/>
      <c r="FO174" s="92"/>
      <c r="FP174" s="92"/>
      <c r="FQ174" s="92"/>
      <c r="FR174" s="92"/>
      <c r="FS174" s="92"/>
      <c r="FT174" s="92"/>
      <c r="GE174" s="12">
        <f t="shared" si="275"/>
        <v>0</v>
      </c>
      <c r="GF174" s="13" t="str">
        <f t="shared" si="276"/>
        <v/>
      </c>
      <c r="GG174" s="2" t="str">
        <f t="shared" si="277"/>
        <v/>
      </c>
      <c r="GH174" s="2" t="str">
        <f t="shared" si="278"/>
        <v/>
      </c>
      <c r="GI174" s="2"/>
      <c r="GJ174" s="2"/>
      <c r="GK174" s="2"/>
      <c r="GL174" s="2"/>
      <c r="GP174" s="92"/>
      <c r="GQ174" s="92"/>
      <c r="GR174" s="92"/>
      <c r="GS174" s="92"/>
      <c r="GT174" s="92"/>
      <c r="GU174" s="92"/>
      <c r="GV174" s="92"/>
      <c r="HG174" s="12">
        <f t="shared" si="279"/>
        <v>0</v>
      </c>
      <c r="HH174" s="13" t="str">
        <f t="shared" si="280"/>
        <v/>
      </c>
      <c r="HI174" s="2" t="str">
        <f t="shared" si="281"/>
        <v/>
      </c>
      <c r="HJ174" s="2" t="str">
        <f t="shared" si="282"/>
        <v/>
      </c>
      <c r="HK174" s="2"/>
      <c r="HL174" s="2"/>
      <c r="HM174" s="2"/>
      <c r="HN174" s="2"/>
    </row>
    <row r="175" spans="2:222" x14ac:dyDescent="0.25">
      <c r="B175" s="92"/>
      <c r="C175" s="92"/>
      <c r="D175" s="92"/>
      <c r="E175" s="92"/>
      <c r="F175" s="92"/>
      <c r="G175" s="92"/>
      <c r="H175" s="92"/>
      <c r="S175" s="12">
        <f t="shared" si="255"/>
        <v>0</v>
      </c>
      <c r="T175" s="13" t="str">
        <f t="shared" si="256"/>
        <v/>
      </c>
      <c r="U175" s="2" t="str">
        <f t="shared" si="257"/>
        <v/>
      </c>
      <c r="V175" s="2" t="str">
        <f t="shared" si="258"/>
        <v/>
      </c>
      <c r="W175" s="2"/>
      <c r="X175" s="2"/>
      <c r="Y175" s="2"/>
      <c r="Z175" s="2"/>
      <c r="AD175" s="108"/>
      <c r="AE175" s="108"/>
      <c r="AF175" s="108"/>
      <c r="AG175" s="108"/>
      <c r="AH175" s="108"/>
      <c r="AI175" s="108"/>
      <c r="AJ175" s="108"/>
      <c r="AU175" s="12">
        <f t="shared" si="227"/>
        <v>0</v>
      </c>
      <c r="AV175" s="13" t="str">
        <f t="shared" si="228"/>
        <v/>
      </c>
      <c r="AW175" s="2" t="str">
        <f t="shared" si="229"/>
        <v/>
      </c>
      <c r="AX175" s="2" t="str">
        <f t="shared" si="230"/>
        <v/>
      </c>
      <c r="AY175" s="2"/>
      <c r="AZ175" s="2"/>
      <c r="BA175" s="2"/>
      <c r="BB175" s="2"/>
      <c r="BF175" s="92"/>
      <c r="BG175" s="92"/>
      <c r="BH175" s="92"/>
      <c r="BI175" s="92"/>
      <c r="BJ175" s="92"/>
      <c r="BK175" s="92"/>
      <c r="BL175" s="92"/>
      <c r="BW175" s="12">
        <f t="shared" si="259"/>
        <v>0</v>
      </c>
      <c r="BX175" s="13" t="str">
        <f t="shared" si="260"/>
        <v/>
      </c>
      <c r="BY175" s="2" t="str">
        <f t="shared" si="261"/>
        <v/>
      </c>
      <c r="BZ175" s="2" t="str">
        <f t="shared" si="262"/>
        <v/>
      </c>
      <c r="CA175" s="2"/>
      <c r="CB175" s="2"/>
      <c r="CC175" s="2"/>
      <c r="CD175" s="2"/>
      <c r="CH175" s="92"/>
      <c r="CI175" s="92"/>
      <c r="CJ175" s="92"/>
      <c r="CK175" s="92"/>
      <c r="CL175" s="92"/>
      <c r="CM175" s="92"/>
      <c r="CN175" s="92"/>
      <c r="CY175" s="12">
        <f t="shared" si="263"/>
        <v>0</v>
      </c>
      <c r="CZ175" s="13" t="str">
        <f t="shared" si="264"/>
        <v/>
      </c>
      <c r="DA175" s="2" t="str">
        <f t="shared" si="265"/>
        <v/>
      </c>
      <c r="DB175" s="2" t="str">
        <f t="shared" si="266"/>
        <v/>
      </c>
      <c r="DC175" s="2"/>
      <c r="DD175" s="2"/>
      <c r="DE175" s="2"/>
      <c r="DF175" s="2"/>
      <c r="DJ175" s="92"/>
      <c r="DK175" s="92"/>
      <c r="DL175" s="92"/>
      <c r="DM175" s="92"/>
      <c r="DN175" s="92"/>
      <c r="DO175" s="92"/>
      <c r="DP175" s="92"/>
      <c r="EA175" s="12">
        <f t="shared" si="267"/>
        <v>0</v>
      </c>
      <c r="EB175" s="13" t="str">
        <f t="shared" si="268"/>
        <v/>
      </c>
      <c r="EC175" s="2" t="str">
        <f t="shared" si="269"/>
        <v/>
      </c>
      <c r="ED175" s="2" t="str">
        <f t="shared" si="270"/>
        <v/>
      </c>
      <c r="EE175" s="2"/>
      <c r="EF175" s="2"/>
      <c r="EG175" s="2"/>
      <c r="EH175" s="2"/>
      <c r="EL175" s="92"/>
      <c r="EM175" s="92"/>
      <c r="EN175" s="92"/>
      <c r="EO175" s="92"/>
      <c r="EP175" s="92"/>
      <c r="EQ175" s="92"/>
      <c r="ER175" s="92"/>
      <c r="FC175" s="12">
        <f t="shared" si="271"/>
        <v>0</v>
      </c>
      <c r="FD175" s="13" t="str">
        <f t="shared" si="272"/>
        <v/>
      </c>
      <c r="FE175" s="2" t="str">
        <f t="shared" si="273"/>
        <v/>
      </c>
      <c r="FF175" s="2" t="str">
        <f t="shared" si="274"/>
        <v/>
      </c>
      <c r="FG175" s="2"/>
      <c r="FH175" s="2"/>
      <c r="FI175" s="2"/>
      <c r="FJ175" s="2"/>
      <c r="FN175" s="92"/>
      <c r="FO175" s="92"/>
      <c r="FP175" s="92"/>
      <c r="FQ175" s="92"/>
      <c r="FR175" s="92"/>
      <c r="FS175" s="92"/>
      <c r="FT175" s="92"/>
      <c r="GE175" s="12">
        <f t="shared" si="275"/>
        <v>0</v>
      </c>
      <c r="GF175" s="13" t="str">
        <f t="shared" si="276"/>
        <v/>
      </c>
      <c r="GG175" s="2" t="str">
        <f t="shared" si="277"/>
        <v/>
      </c>
      <c r="GH175" s="2" t="str">
        <f t="shared" si="278"/>
        <v/>
      </c>
      <c r="GI175" s="2"/>
      <c r="GJ175" s="2"/>
      <c r="GK175" s="2"/>
      <c r="GL175" s="2"/>
      <c r="GP175" s="92"/>
      <c r="GQ175" s="92"/>
      <c r="GR175" s="92"/>
      <c r="GS175" s="92"/>
      <c r="GT175" s="92"/>
      <c r="GU175" s="92"/>
      <c r="GV175" s="92"/>
      <c r="HG175" s="12">
        <f t="shared" si="279"/>
        <v>0</v>
      </c>
      <c r="HH175" s="13" t="str">
        <f t="shared" si="280"/>
        <v/>
      </c>
      <c r="HI175" s="2" t="str">
        <f t="shared" si="281"/>
        <v/>
      </c>
      <c r="HJ175" s="2" t="str">
        <f t="shared" si="282"/>
        <v/>
      </c>
      <c r="HK175" s="2"/>
      <c r="HL175" s="2"/>
      <c r="HM175" s="2"/>
      <c r="HN175" s="2"/>
    </row>
    <row r="176" spans="2:222" x14ac:dyDescent="0.25">
      <c r="B176" s="92"/>
      <c r="C176" s="92"/>
      <c r="D176" s="92"/>
      <c r="E176" s="92"/>
      <c r="F176" s="92"/>
      <c r="G176" s="92"/>
      <c r="H176" s="92"/>
      <c r="S176" s="12">
        <f>A56</f>
        <v>0</v>
      </c>
      <c r="T176" s="13" t="str">
        <f t="shared" si="256"/>
        <v/>
      </c>
      <c r="U176" s="2" t="str">
        <f t="shared" si="257"/>
        <v/>
      </c>
      <c r="V176" s="2" t="str">
        <f t="shared" si="258"/>
        <v/>
      </c>
      <c r="W176" s="2"/>
      <c r="X176" s="2"/>
      <c r="Y176" s="2"/>
      <c r="Z176" s="2"/>
      <c r="AD176" s="108"/>
      <c r="AE176" s="108"/>
      <c r="AF176" s="108"/>
      <c r="AG176" s="108"/>
      <c r="AH176" s="108"/>
      <c r="AI176" s="108"/>
      <c r="AJ176" s="108"/>
      <c r="AU176" s="12">
        <f t="shared" si="227"/>
        <v>0</v>
      </c>
      <c r="AV176" s="13" t="str">
        <f t="shared" si="228"/>
        <v/>
      </c>
      <c r="AW176" s="2" t="str">
        <f t="shared" si="229"/>
        <v/>
      </c>
      <c r="AX176" s="2" t="str">
        <f t="shared" si="230"/>
        <v/>
      </c>
      <c r="AY176" s="2"/>
      <c r="AZ176" s="2"/>
      <c r="BA176" s="2"/>
      <c r="BB176" s="2"/>
      <c r="BF176" s="92"/>
      <c r="BG176" s="92"/>
      <c r="BH176" s="92"/>
      <c r="BI176" s="92"/>
      <c r="BJ176" s="92"/>
      <c r="BK176" s="92"/>
      <c r="BL176" s="92"/>
      <c r="BW176" s="12">
        <f t="shared" si="259"/>
        <v>0</v>
      </c>
      <c r="BX176" s="13" t="str">
        <f t="shared" si="260"/>
        <v/>
      </c>
      <c r="BY176" s="2" t="str">
        <f t="shared" si="261"/>
        <v/>
      </c>
      <c r="BZ176" s="2" t="str">
        <f t="shared" si="262"/>
        <v/>
      </c>
      <c r="CA176" s="2"/>
      <c r="CB176" s="2"/>
      <c r="CC176" s="2"/>
      <c r="CD176" s="2"/>
      <c r="CH176" s="92"/>
      <c r="CI176" s="92"/>
      <c r="CJ176" s="92"/>
      <c r="CK176" s="92"/>
      <c r="CL176" s="92"/>
      <c r="CM176" s="92"/>
      <c r="CN176" s="92"/>
      <c r="CY176" s="12">
        <f t="shared" si="263"/>
        <v>0</v>
      </c>
      <c r="CZ176" s="13" t="str">
        <f t="shared" si="264"/>
        <v/>
      </c>
      <c r="DA176" s="2" t="str">
        <f t="shared" si="265"/>
        <v/>
      </c>
      <c r="DB176" s="2" t="str">
        <f t="shared" si="266"/>
        <v/>
      </c>
      <c r="DC176" s="2"/>
      <c r="DD176" s="2"/>
      <c r="DE176" s="2"/>
      <c r="DF176" s="2"/>
      <c r="DJ176" s="92"/>
      <c r="DK176" s="92"/>
      <c r="DL176" s="92"/>
      <c r="DM176" s="92"/>
      <c r="DN176" s="92"/>
      <c r="DO176" s="92"/>
      <c r="DP176" s="92"/>
      <c r="EA176" s="12">
        <f t="shared" si="267"/>
        <v>0</v>
      </c>
      <c r="EB176" s="13" t="str">
        <f t="shared" si="268"/>
        <v/>
      </c>
      <c r="EC176" s="2" t="str">
        <f t="shared" si="269"/>
        <v/>
      </c>
      <c r="ED176" s="2" t="str">
        <f t="shared" si="270"/>
        <v/>
      </c>
      <c r="EE176" s="2"/>
      <c r="EF176" s="2"/>
      <c r="EG176" s="2"/>
      <c r="EH176" s="2"/>
      <c r="EL176" s="92"/>
      <c r="EM176" s="92"/>
      <c r="EN176" s="92"/>
      <c r="EO176" s="92"/>
      <c r="EP176" s="92"/>
      <c r="EQ176" s="92"/>
      <c r="ER176" s="92"/>
      <c r="FC176" s="12">
        <f t="shared" si="271"/>
        <v>0</v>
      </c>
      <c r="FD176" s="13" t="str">
        <f t="shared" si="272"/>
        <v/>
      </c>
      <c r="FE176" s="2" t="str">
        <f t="shared" si="273"/>
        <v/>
      </c>
      <c r="FF176" s="2" t="str">
        <f t="shared" si="274"/>
        <v/>
      </c>
      <c r="FG176" s="2"/>
      <c r="FH176" s="2"/>
      <c r="FI176" s="2"/>
      <c r="FJ176" s="2"/>
      <c r="FN176" s="92"/>
      <c r="FO176" s="92"/>
      <c r="FP176" s="92"/>
      <c r="FQ176" s="92"/>
      <c r="FR176" s="92"/>
      <c r="FS176" s="92"/>
      <c r="FT176" s="92"/>
      <c r="GE176" s="12">
        <f t="shared" si="275"/>
        <v>0</v>
      </c>
      <c r="GF176" s="13" t="str">
        <f t="shared" si="276"/>
        <v/>
      </c>
      <c r="GG176" s="2" t="str">
        <f t="shared" si="277"/>
        <v/>
      </c>
      <c r="GH176" s="2" t="str">
        <f t="shared" si="278"/>
        <v/>
      </c>
      <c r="GI176" s="2"/>
      <c r="GJ176" s="2"/>
      <c r="GK176" s="2"/>
      <c r="GL176" s="2"/>
      <c r="GP176" s="92"/>
      <c r="GQ176" s="92"/>
      <c r="GR176" s="92"/>
      <c r="GS176" s="92"/>
      <c r="GT176" s="92"/>
      <c r="GU176" s="92"/>
      <c r="GV176" s="92"/>
      <c r="HG176" s="12">
        <f t="shared" si="279"/>
        <v>0</v>
      </c>
      <c r="HH176" s="13" t="str">
        <f t="shared" si="280"/>
        <v/>
      </c>
      <c r="HI176" s="2" t="str">
        <f t="shared" si="281"/>
        <v/>
      </c>
      <c r="HJ176" s="2" t="str">
        <f t="shared" si="282"/>
        <v/>
      </c>
      <c r="HK176" s="2"/>
      <c r="HL176" s="2"/>
      <c r="HM176" s="2"/>
      <c r="HN176" s="2"/>
    </row>
    <row r="177" spans="2:222" x14ac:dyDescent="0.25">
      <c r="B177" s="92"/>
      <c r="C177" s="92"/>
      <c r="D177" s="92"/>
      <c r="E177" s="92"/>
      <c r="F177" s="92"/>
      <c r="G177" s="92"/>
      <c r="H177" s="92"/>
      <c r="S177" s="12">
        <f t="shared" ref="S177:S190" si="283">A57</f>
        <v>0</v>
      </c>
      <c r="T177" s="13" t="str">
        <f t="shared" si="256"/>
        <v/>
      </c>
      <c r="U177" s="2" t="str">
        <f t="shared" si="257"/>
        <v/>
      </c>
      <c r="V177" s="2" t="str">
        <f t="shared" si="258"/>
        <v/>
      </c>
      <c r="W177" s="2"/>
      <c r="X177" s="2"/>
      <c r="Y177" s="2"/>
      <c r="Z177" s="2"/>
      <c r="AD177" s="108"/>
      <c r="AE177" s="108"/>
      <c r="AF177" s="108"/>
      <c r="AG177" s="108"/>
      <c r="AH177" s="108"/>
      <c r="AI177" s="108"/>
      <c r="AJ177" s="108"/>
      <c r="AU177" s="12">
        <f t="shared" si="227"/>
        <v>0</v>
      </c>
      <c r="AV177" s="13" t="str">
        <f t="shared" si="228"/>
        <v/>
      </c>
      <c r="AW177" s="2" t="str">
        <f t="shared" si="229"/>
        <v/>
      </c>
      <c r="AX177" s="2" t="str">
        <f t="shared" si="230"/>
        <v/>
      </c>
      <c r="AY177" s="2"/>
      <c r="AZ177" s="2"/>
      <c r="BA177" s="2"/>
      <c r="BB177" s="2"/>
      <c r="BF177" s="92"/>
      <c r="BG177" s="92"/>
      <c r="BH177" s="92"/>
      <c r="BI177" s="92"/>
      <c r="BJ177" s="92"/>
      <c r="BK177" s="92"/>
      <c r="BL177" s="92"/>
      <c r="BW177" s="12">
        <f t="shared" si="259"/>
        <v>0</v>
      </c>
      <c r="BX177" s="13" t="str">
        <f t="shared" si="260"/>
        <v/>
      </c>
      <c r="BY177" s="2" t="str">
        <f t="shared" si="261"/>
        <v/>
      </c>
      <c r="BZ177" s="2" t="str">
        <f t="shared" si="262"/>
        <v/>
      </c>
      <c r="CA177" s="2"/>
      <c r="CB177" s="2"/>
      <c r="CC177" s="2"/>
      <c r="CD177" s="2"/>
      <c r="CH177" s="92"/>
      <c r="CI177" s="92"/>
      <c r="CJ177" s="92"/>
      <c r="CK177" s="92"/>
      <c r="CL177" s="92"/>
      <c r="CM177" s="92"/>
      <c r="CN177" s="92"/>
      <c r="CY177" s="12">
        <f t="shared" si="263"/>
        <v>0</v>
      </c>
      <c r="CZ177" s="13" t="str">
        <f t="shared" si="264"/>
        <v/>
      </c>
      <c r="DA177" s="2" t="str">
        <f t="shared" si="265"/>
        <v/>
      </c>
      <c r="DB177" s="2" t="str">
        <f t="shared" si="266"/>
        <v/>
      </c>
      <c r="DC177" s="2"/>
      <c r="DD177" s="2"/>
      <c r="DE177" s="2"/>
      <c r="DF177" s="2"/>
      <c r="DJ177" s="92"/>
      <c r="DK177" s="92"/>
      <c r="DL177" s="92"/>
      <c r="DM177" s="92"/>
      <c r="DN177" s="92"/>
      <c r="DO177" s="92"/>
      <c r="DP177" s="92"/>
      <c r="EA177" s="12">
        <f t="shared" si="267"/>
        <v>0</v>
      </c>
      <c r="EB177" s="13" t="str">
        <f t="shared" si="268"/>
        <v/>
      </c>
      <c r="EC177" s="2" t="str">
        <f t="shared" si="269"/>
        <v/>
      </c>
      <c r="ED177" s="2" t="str">
        <f t="shared" si="270"/>
        <v/>
      </c>
      <c r="EE177" s="2"/>
      <c r="EF177" s="2"/>
      <c r="EG177" s="2"/>
      <c r="EH177" s="2"/>
      <c r="EL177" s="92"/>
      <c r="EM177" s="92"/>
      <c r="EN177" s="92"/>
      <c r="EO177" s="92"/>
      <c r="EP177" s="92"/>
      <c r="EQ177" s="92"/>
      <c r="ER177" s="92"/>
      <c r="FC177" s="12">
        <f t="shared" si="271"/>
        <v>0</v>
      </c>
      <c r="FD177" s="13" t="str">
        <f t="shared" si="272"/>
        <v/>
      </c>
      <c r="FE177" s="2" t="str">
        <f t="shared" si="273"/>
        <v/>
      </c>
      <c r="FF177" s="2" t="str">
        <f t="shared" si="274"/>
        <v/>
      </c>
      <c r="FG177" s="2"/>
      <c r="FH177" s="2"/>
      <c r="FI177" s="2"/>
      <c r="FJ177" s="2"/>
      <c r="FN177" s="92"/>
      <c r="FO177" s="92"/>
      <c r="FP177" s="92"/>
      <c r="FQ177" s="92"/>
      <c r="FR177" s="92"/>
      <c r="FS177" s="92"/>
      <c r="FT177" s="92"/>
      <c r="GE177" s="12">
        <f t="shared" si="275"/>
        <v>0</v>
      </c>
      <c r="GF177" s="13" t="str">
        <f t="shared" si="276"/>
        <v/>
      </c>
      <c r="GG177" s="2" t="str">
        <f t="shared" si="277"/>
        <v/>
      </c>
      <c r="GH177" s="2" t="str">
        <f t="shared" si="278"/>
        <v/>
      </c>
      <c r="GI177" s="2"/>
      <c r="GJ177" s="2"/>
      <c r="GK177" s="2"/>
      <c r="GL177" s="2"/>
      <c r="GP177" s="92"/>
      <c r="GQ177" s="92"/>
      <c r="GR177" s="92"/>
      <c r="GS177" s="92"/>
      <c r="GT177" s="92"/>
      <c r="GU177" s="92"/>
      <c r="GV177" s="92"/>
      <c r="HG177" s="12">
        <f t="shared" si="279"/>
        <v>0</v>
      </c>
      <c r="HH177" s="13" t="str">
        <f t="shared" si="280"/>
        <v/>
      </c>
      <c r="HI177" s="2" t="str">
        <f t="shared" si="281"/>
        <v/>
      </c>
      <c r="HJ177" s="2" t="str">
        <f t="shared" si="282"/>
        <v/>
      </c>
      <c r="HK177" s="2"/>
      <c r="HL177" s="2"/>
      <c r="HM177" s="2"/>
      <c r="HN177" s="2"/>
    </row>
    <row r="178" spans="2:222" x14ac:dyDescent="0.25">
      <c r="B178" s="92"/>
      <c r="C178" s="92"/>
      <c r="D178" s="92"/>
      <c r="E178" s="92"/>
      <c r="F178" s="92"/>
      <c r="G178" s="92"/>
      <c r="H178" s="92"/>
      <c r="S178" s="12">
        <f t="shared" si="283"/>
        <v>0</v>
      </c>
      <c r="T178" s="13" t="str">
        <f t="shared" si="256"/>
        <v/>
      </c>
      <c r="U178" s="2" t="str">
        <f t="shared" si="257"/>
        <v/>
      </c>
      <c r="V178" s="2" t="str">
        <f t="shared" si="258"/>
        <v/>
      </c>
      <c r="W178" s="2"/>
      <c r="X178" s="2"/>
      <c r="Y178" s="2"/>
      <c r="Z178" s="2"/>
      <c r="AD178" s="108"/>
      <c r="AE178" s="108"/>
      <c r="AF178" s="108"/>
      <c r="AG178" s="108"/>
      <c r="AH178" s="108"/>
      <c r="AI178" s="108"/>
      <c r="AJ178" s="108"/>
      <c r="AU178" s="12">
        <f t="shared" si="227"/>
        <v>0</v>
      </c>
      <c r="AV178" s="13" t="str">
        <f t="shared" si="228"/>
        <v/>
      </c>
      <c r="AW178" s="2" t="str">
        <f t="shared" si="229"/>
        <v/>
      </c>
      <c r="AX178" s="2" t="str">
        <f t="shared" si="230"/>
        <v/>
      </c>
      <c r="AY178" s="2"/>
      <c r="AZ178" s="2"/>
      <c r="BA178" s="2"/>
      <c r="BB178" s="2"/>
      <c r="BF178" s="92"/>
      <c r="BG178" s="92"/>
      <c r="BH178" s="92"/>
      <c r="BI178" s="92"/>
      <c r="BJ178" s="92"/>
      <c r="BK178" s="92"/>
      <c r="BL178" s="92"/>
      <c r="BW178" s="12">
        <f t="shared" si="259"/>
        <v>0</v>
      </c>
      <c r="BX178" s="13" t="str">
        <f t="shared" si="260"/>
        <v/>
      </c>
      <c r="BY178" s="2" t="str">
        <f t="shared" si="261"/>
        <v/>
      </c>
      <c r="BZ178" s="2" t="str">
        <f t="shared" si="262"/>
        <v/>
      </c>
      <c r="CA178" s="2"/>
      <c r="CB178" s="2"/>
      <c r="CC178" s="2"/>
      <c r="CD178" s="2"/>
      <c r="CH178" s="92"/>
      <c r="CI178" s="92"/>
      <c r="CJ178" s="92"/>
      <c r="CK178" s="92"/>
      <c r="CL178" s="92"/>
      <c r="CM178" s="92"/>
      <c r="CN178" s="92"/>
      <c r="CY178" s="12">
        <f t="shared" si="263"/>
        <v>0</v>
      </c>
      <c r="CZ178" s="13" t="str">
        <f t="shared" si="264"/>
        <v/>
      </c>
      <c r="DA178" s="2" t="str">
        <f t="shared" si="265"/>
        <v/>
      </c>
      <c r="DB178" s="2" t="str">
        <f t="shared" si="266"/>
        <v/>
      </c>
      <c r="DC178" s="2"/>
      <c r="DD178" s="2"/>
      <c r="DE178" s="2"/>
      <c r="DF178" s="2"/>
      <c r="DJ178" s="92"/>
      <c r="DK178" s="92"/>
      <c r="DL178" s="92"/>
      <c r="DM178" s="92"/>
      <c r="DN178" s="92"/>
      <c r="DO178" s="92"/>
      <c r="DP178" s="92"/>
      <c r="EA178" s="12">
        <f t="shared" si="267"/>
        <v>0</v>
      </c>
      <c r="EB178" s="13" t="str">
        <f t="shared" si="268"/>
        <v/>
      </c>
      <c r="EC178" s="2" t="str">
        <f t="shared" si="269"/>
        <v/>
      </c>
      <c r="ED178" s="2" t="str">
        <f t="shared" si="270"/>
        <v/>
      </c>
      <c r="EE178" s="2"/>
      <c r="EF178" s="2"/>
      <c r="EG178" s="2"/>
      <c r="EH178" s="2"/>
      <c r="EL178" s="92"/>
      <c r="EM178" s="92"/>
      <c r="EN178" s="92"/>
      <c r="EO178" s="92"/>
      <c r="EP178" s="92"/>
      <c r="EQ178" s="92"/>
      <c r="ER178" s="92"/>
      <c r="FC178" s="12">
        <f t="shared" si="271"/>
        <v>0</v>
      </c>
      <c r="FD178" s="13" t="str">
        <f t="shared" si="272"/>
        <v/>
      </c>
      <c r="FE178" s="2" t="str">
        <f t="shared" si="273"/>
        <v/>
      </c>
      <c r="FF178" s="2" t="str">
        <f t="shared" si="274"/>
        <v/>
      </c>
      <c r="FG178" s="2"/>
      <c r="FH178" s="2"/>
      <c r="FI178" s="2"/>
      <c r="FJ178" s="2"/>
      <c r="FN178" s="92"/>
      <c r="FO178" s="92"/>
      <c r="FP178" s="92"/>
      <c r="FQ178" s="92"/>
      <c r="FR178" s="92"/>
      <c r="FS178" s="92"/>
      <c r="FT178" s="92"/>
      <c r="GE178" s="12">
        <f t="shared" si="275"/>
        <v>0</v>
      </c>
      <c r="GF178" s="13" t="str">
        <f t="shared" si="276"/>
        <v/>
      </c>
      <c r="GG178" s="2" t="str">
        <f t="shared" si="277"/>
        <v/>
      </c>
      <c r="GH178" s="2" t="str">
        <f t="shared" si="278"/>
        <v/>
      </c>
      <c r="GI178" s="2"/>
      <c r="GJ178" s="2"/>
      <c r="GK178" s="2"/>
      <c r="GL178" s="2"/>
      <c r="GP178" s="92"/>
      <c r="GQ178" s="92"/>
      <c r="GR178" s="92"/>
      <c r="GS178" s="92"/>
      <c r="GT178" s="92"/>
      <c r="GU178" s="92"/>
      <c r="GV178" s="92"/>
      <c r="HG178" s="12">
        <f t="shared" si="279"/>
        <v>0</v>
      </c>
      <c r="HH178" s="13" t="str">
        <f t="shared" si="280"/>
        <v/>
      </c>
      <c r="HI178" s="2" t="str">
        <f t="shared" si="281"/>
        <v/>
      </c>
      <c r="HJ178" s="2" t="str">
        <f t="shared" si="282"/>
        <v/>
      </c>
      <c r="HK178" s="2"/>
      <c r="HL178" s="2"/>
      <c r="HM178" s="2"/>
      <c r="HN178" s="2"/>
    </row>
    <row r="179" spans="2:222" x14ac:dyDescent="0.25">
      <c r="B179" s="92"/>
      <c r="C179" s="92"/>
      <c r="D179" s="92"/>
      <c r="E179" s="92"/>
      <c r="F179" s="92"/>
      <c r="G179" s="92"/>
      <c r="H179" s="92"/>
      <c r="S179" s="12">
        <f t="shared" si="283"/>
        <v>0</v>
      </c>
      <c r="T179" s="13" t="str">
        <f t="shared" si="256"/>
        <v/>
      </c>
      <c r="U179" s="2" t="str">
        <f t="shared" si="257"/>
        <v/>
      </c>
      <c r="V179" s="2" t="str">
        <f t="shared" si="258"/>
        <v/>
      </c>
      <c r="W179" s="2"/>
      <c r="X179" s="2"/>
      <c r="Y179" s="2"/>
      <c r="Z179" s="2"/>
      <c r="AD179" s="108"/>
      <c r="AE179" s="108"/>
      <c r="AF179" s="108"/>
      <c r="AG179" s="108"/>
      <c r="AH179" s="108"/>
      <c r="AI179" s="108"/>
      <c r="AJ179" s="108"/>
      <c r="AU179" s="12">
        <f t="shared" si="227"/>
        <v>0</v>
      </c>
      <c r="AV179" s="13" t="str">
        <f t="shared" si="228"/>
        <v/>
      </c>
      <c r="AW179" s="2" t="str">
        <f t="shared" si="229"/>
        <v/>
      </c>
      <c r="AX179" s="2" t="str">
        <f t="shared" si="230"/>
        <v/>
      </c>
      <c r="AY179" s="2"/>
      <c r="AZ179" s="2"/>
      <c r="BA179" s="2"/>
      <c r="BB179" s="2"/>
      <c r="BF179" s="92"/>
      <c r="BG179" s="92"/>
      <c r="BH179" s="92"/>
      <c r="BI179" s="92"/>
      <c r="BJ179" s="92"/>
      <c r="BK179" s="92"/>
      <c r="BL179" s="92"/>
      <c r="BW179" s="12">
        <f t="shared" si="259"/>
        <v>0</v>
      </c>
      <c r="BX179" s="13" t="str">
        <f t="shared" si="260"/>
        <v/>
      </c>
      <c r="BY179" s="2" t="str">
        <f t="shared" si="261"/>
        <v/>
      </c>
      <c r="BZ179" s="2" t="str">
        <f t="shared" si="262"/>
        <v/>
      </c>
      <c r="CA179" s="2"/>
      <c r="CB179" s="2"/>
      <c r="CC179" s="2"/>
      <c r="CD179" s="2"/>
      <c r="CH179" s="92"/>
      <c r="CI179" s="92"/>
      <c r="CJ179" s="92"/>
      <c r="CK179" s="92"/>
      <c r="CL179" s="92"/>
      <c r="CM179" s="92"/>
      <c r="CN179" s="92"/>
      <c r="CY179" s="12">
        <f t="shared" si="263"/>
        <v>0</v>
      </c>
      <c r="CZ179" s="13" t="str">
        <f t="shared" si="264"/>
        <v/>
      </c>
      <c r="DA179" s="2" t="str">
        <f t="shared" si="265"/>
        <v/>
      </c>
      <c r="DB179" s="2" t="str">
        <f t="shared" si="266"/>
        <v/>
      </c>
      <c r="DC179" s="2"/>
      <c r="DD179" s="2"/>
      <c r="DE179" s="2"/>
      <c r="DF179" s="2"/>
      <c r="DJ179" s="92"/>
      <c r="DK179" s="92"/>
      <c r="DL179" s="92"/>
      <c r="DM179" s="92"/>
      <c r="DN179" s="92"/>
      <c r="DO179" s="92"/>
      <c r="DP179" s="92"/>
      <c r="EA179" s="12">
        <f t="shared" si="267"/>
        <v>0</v>
      </c>
      <c r="EB179" s="13" t="str">
        <f t="shared" si="268"/>
        <v/>
      </c>
      <c r="EC179" s="2" t="str">
        <f t="shared" si="269"/>
        <v/>
      </c>
      <c r="ED179" s="2" t="str">
        <f t="shared" si="270"/>
        <v/>
      </c>
      <c r="EE179" s="2"/>
      <c r="EF179" s="2"/>
      <c r="EG179" s="2"/>
      <c r="EH179" s="2"/>
      <c r="EL179" s="92"/>
      <c r="EM179" s="92"/>
      <c r="EN179" s="92"/>
      <c r="EO179" s="92"/>
      <c r="EP179" s="92"/>
      <c r="EQ179" s="92"/>
      <c r="ER179" s="92"/>
      <c r="FC179" s="12">
        <f t="shared" si="271"/>
        <v>0</v>
      </c>
      <c r="FD179" s="13" t="str">
        <f t="shared" si="272"/>
        <v/>
      </c>
      <c r="FE179" s="2" t="str">
        <f t="shared" si="273"/>
        <v/>
      </c>
      <c r="FF179" s="2" t="str">
        <f t="shared" si="274"/>
        <v/>
      </c>
      <c r="FG179" s="2"/>
      <c r="FH179" s="2"/>
      <c r="FI179" s="2"/>
      <c r="FJ179" s="2"/>
      <c r="FN179" s="92"/>
      <c r="FO179" s="92"/>
      <c r="FP179" s="92"/>
      <c r="FQ179" s="92"/>
      <c r="FR179" s="92"/>
      <c r="FS179" s="92"/>
      <c r="FT179" s="92"/>
      <c r="GE179" s="12">
        <f t="shared" si="275"/>
        <v>0</v>
      </c>
      <c r="GF179" s="13" t="str">
        <f t="shared" si="276"/>
        <v/>
      </c>
      <c r="GG179" s="2" t="str">
        <f t="shared" si="277"/>
        <v/>
      </c>
      <c r="GH179" s="2" t="str">
        <f t="shared" si="278"/>
        <v/>
      </c>
      <c r="GI179" s="2"/>
      <c r="GJ179" s="2"/>
      <c r="GK179" s="2"/>
      <c r="GL179" s="2"/>
      <c r="GP179" s="92"/>
      <c r="GQ179" s="92"/>
      <c r="GR179" s="92"/>
      <c r="GS179" s="92"/>
      <c r="GT179" s="92"/>
      <c r="GU179" s="92"/>
      <c r="GV179" s="92"/>
      <c r="HG179" s="12">
        <f t="shared" si="279"/>
        <v>0</v>
      </c>
      <c r="HH179" s="13" t="str">
        <f t="shared" si="280"/>
        <v/>
      </c>
      <c r="HI179" s="2" t="str">
        <f t="shared" si="281"/>
        <v/>
      </c>
      <c r="HJ179" s="2" t="str">
        <f t="shared" si="282"/>
        <v/>
      </c>
      <c r="HK179" s="2"/>
      <c r="HL179" s="2"/>
      <c r="HM179" s="2"/>
      <c r="HN179" s="2"/>
    </row>
    <row r="180" spans="2:222" x14ac:dyDescent="0.25">
      <c r="B180" s="92"/>
      <c r="C180" s="92"/>
      <c r="D180" s="92"/>
      <c r="E180" s="92"/>
      <c r="F180" s="92"/>
      <c r="G180" s="92"/>
      <c r="H180" s="92"/>
      <c r="S180" s="12">
        <f t="shared" si="283"/>
        <v>0</v>
      </c>
      <c r="T180" s="13" t="str">
        <f t="shared" si="256"/>
        <v/>
      </c>
      <c r="U180" s="2" t="str">
        <f t="shared" si="257"/>
        <v/>
      </c>
      <c r="V180" s="2" t="str">
        <f t="shared" si="258"/>
        <v/>
      </c>
      <c r="W180" s="2"/>
      <c r="X180" s="2"/>
      <c r="Y180" s="2"/>
      <c r="Z180" s="2"/>
      <c r="AD180" s="108"/>
      <c r="AE180" s="108"/>
      <c r="AF180" s="108"/>
      <c r="AG180" s="108"/>
      <c r="AH180" s="108"/>
      <c r="AI180" s="108"/>
      <c r="AJ180" s="108"/>
      <c r="AU180" s="12">
        <f t="shared" si="227"/>
        <v>0</v>
      </c>
      <c r="AV180" s="13" t="str">
        <f t="shared" si="228"/>
        <v/>
      </c>
      <c r="AW180" s="2" t="str">
        <f t="shared" si="229"/>
        <v/>
      </c>
      <c r="AX180" s="2" t="str">
        <f t="shared" si="230"/>
        <v/>
      </c>
      <c r="AY180" s="2"/>
      <c r="AZ180" s="2"/>
      <c r="BA180" s="2"/>
      <c r="BB180" s="2"/>
      <c r="BF180" s="92"/>
      <c r="BG180" s="92"/>
      <c r="BH180" s="92"/>
      <c r="BI180" s="92"/>
      <c r="BJ180" s="92"/>
      <c r="BK180" s="92"/>
      <c r="BL180" s="92"/>
      <c r="BW180" s="12">
        <f t="shared" si="259"/>
        <v>0</v>
      </c>
      <c r="BX180" s="13" t="str">
        <f t="shared" si="260"/>
        <v/>
      </c>
      <c r="BY180" s="2" t="str">
        <f t="shared" si="261"/>
        <v/>
      </c>
      <c r="BZ180" s="2" t="str">
        <f t="shared" si="262"/>
        <v/>
      </c>
      <c r="CA180" s="2"/>
      <c r="CB180" s="2"/>
      <c r="CC180" s="2"/>
      <c r="CD180" s="2"/>
      <c r="CH180" s="92"/>
      <c r="CI180" s="92"/>
      <c r="CJ180" s="92"/>
      <c r="CK180" s="92"/>
      <c r="CL180" s="92"/>
      <c r="CM180" s="92"/>
      <c r="CN180" s="92"/>
      <c r="CY180" s="12">
        <f t="shared" si="263"/>
        <v>0</v>
      </c>
      <c r="CZ180" s="13" t="str">
        <f t="shared" si="264"/>
        <v/>
      </c>
      <c r="DA180" s="2" t="str">
        <f t="shared" si="265"/>
        <v/>
      </c>
      <c r="DB180" s="2" t="str">
        <f t="shared" si="266"/>
        <v/>
      </c>
      <c r="DC180" s="2"/>
      <c r="DD180" s="2"/>
      <c r="DE180" s="2"/>
      <c r="DF180" s="2"/>
      <c r="DJ180" s="92"/>
      <c r="DK180" s="92"/>
      <c r="DL180" s="92"/>
      <c r="DM180" s="92"/>
      <c r="DN180" s="92"/>
      <c r="DO180" s="92"/>
      <c r="DP180" s="92"/>
      <c r="EA180" s="12">
        <f t="shared" si="267"/>
        <v>0</v>
      </c>
      <c r="EB180" s="13" t="str">
        <f t="shared" si="268"/>
        <v/>
      </c>
      <c r="EC180" s="2" t="str">
        <f t="shared" si="269"/>
        <v/>
      </c>
      <c r="ED180" s="2" t="str">
        <f t="shared" si="270"/>
        <v/>
      </c>
      <c r="EE180" s="2"/>
      <c r="EF180" s="2"/>
      <c r="EG180" s="2"/>
      <c r="EH180" s="2"/>
      <c r="EL180" s="92"/>
      <c r="EM180" s="92"/>
      <c r="EN180" s="92"/>
      <c r="EO180" s="92"/>
      <c r="EP180" s="92"/>
      <c r="EQ180" s="92"/>
      <c r="ER180" s="92"/>
      <c r="FC180" s="12">
        <f t="shared" si="271"/>
        <v>0</v>
      </c>
      <c r="FD180" s="13" t="str">
        <f t="shared" si="272"/>
        <v/>
      </c>
      <c r="FE180" s="2" t="str">
        <f t="shared" si="273"/>
        <v/>
      </c>
      <c r="FF180" s="2" t="str">
        <f t="shared" si="274"/>
        <v/>
      </c>
      <c r="FG180" s="2"/>
      <c r="FH180" s="2"/>
      <c r="FI180" s="2"/>
      <c r="FJ180" s="2"/>
      <c r="FN180" s="92"/>
      <c r="FO180" s="92"/>
      <c r="FP180" s="92"/>
      <c r="FQ180" s="92"/>
      <c r="FR180" s="92"/>
      <c r="FS180" s="92"/>
      <c r="FT180" s="92"/>
      <c r="GE180" s="12">
        <f t="shared" si="275"/>
        <v>0</v>
      </c>
      <c r="GF180" s="13" t="str">
        <f t="shared" si="276"/>
        <v/>
      </c>
      <c r="GG180" s="2" t="str">
        <f t="shared" si="277"/>
        <v/>
      </c>
      <c r="GH180" s="2" t="str">
        <f t="shared" si="278"/>
        <v/>
      </c>
      <c r="GI180" s="2"/>
      <c r="GJ180" s="2"/>
      <c r="GK180" s="2"/>
      <c r="GL180" s="2"/>
      <c r="GP180" s="92"/>
      <c r="GQ180" s="92"/>
      <c r="GR180" s="92"/>
      <c r="GS180" s="92"/>
      <c r="GT180" s="92"/>
      <c r="GU180" s="92"/>
      <c r="GV180" s="92"/>
      <c r="HG180" s="12">
        <f t="shared" si="279"/>
        <v>0</v>
      </c>
      <c r="HH180" s="13" t="str">
        <f t="shared" si="280"/>
        <v/>
      </c>
      <c r="HI180" s="2" t="str">
        <f t="shared" si="281"/>
        <v/>
      </c>
      <c r="HJ180" s="2" t="str">
        <f t="shared" si="282"/>
        <v/>
      </c>
      <c r="HK180" s="2"/>
      <c r="HL180" s="2"/>
      <c r="HM180" s="2"/>
      <c r="HN180" s="2"/>
    </row>
    <row r="181" spans="2:222" x14ac:dyDescent="0.25">
      <c r="B181" s="92"/>
      <c r="C181" s="92"/>
      <c r="D181" s="92"/>
      <c r="E181" s="92"/>
      <c r="F181" s="92"/>
      <c r="G181" s="92"/>
      <c r="H181" s="92"/>
      <c r="S181" s="12">
        <f t="shared" si="283"/>
        <v>0</v>
      </c>
      <c r="T181" s="13" t="str">
        <f t="shared" si="256"/>
        <v/>
      </c>
      <c r="U181" s="2" t="str">
        <f t="shared" si="257"/>
        <v/>
      </c>
      <c r="V181" s="2" t="str">
        <f t="shared" si="258"/>
        <v/>
      </c>
      <c r="W181" s="2"/>
      <c r="X181" s="2"/>
      <c r="Y181" s="2"/>
      <c r="Z181" s="2"/>
      <c r="AD181" s="108"/>
      <c r="AE181" s="108"/>
      <c r="AF181" s="108"/>
      <c r="AG181" s="108"/>
      <c r="AH181" s="108"/>
      <c r="AI181" s="108"/>
      <c r="AJ181" s="108"/>
      <c r="AU181" s="12">
        <f t="shared" si="227"/>
        <v>0</v>
      </c>
      <c r="AV181" s="13" t="str">
        <f t="shared" si="228"/>
        <v/>
      </c>
      <c r="AW181" s="2" t="str">
        <f t="shared" si="229"/>
        <v/>
      </c>
      <c r="AX181" s="2" t="str">
        <f t="shared" si="230"/>
        <v/>
      </c>
      <c r="AY181" s="2"/>
      <c r="AZ181" s="2"/>
      <c r="BA181" s="2"/>
      <c r="BB181" s="2"/>
      <c r="BF181" s="92"/>
      <c r="BG181" s="92"/>
      <c r="BH181" s="92"/>
      <c r="BI181" s="92"/>
      <c r="BJ181" s="92"/>
      <c r="BK181" s="92"/>
      <c r="BL181" s="92"/>
      <c r="BW181" s="12">
        <f t="shared" si="259"/>
        <v>0</v>
      </c>
      <c r="BX181" s="13" t="str">
        <f t="shared" si="260"/>
        <v/>
      </c>
      <c r="BY181" s="2" t="str">
        <f t="shared" si="261"/>
        <v/>
      </c>
      <c r="BZ181" s="2" t="str">
        <f t="shared" si="262"/>
        <v/>
      </c>
      <c r="CA181" s="2"/>
      <c r="CB181" s="2"/>
      <c r="CC181" s="2"/>
      <c r="CD181" s="2"/>
      <c r="CH181" s="92"/>
      <c r="CI181" s="92"/>
      <c r="CJ181" s="92"/>
      <c r="CK181" s="92"/>
      <c r="CL181" s="92"/>
      <c r="CM181" s="92"/>
      <c r="CN181" s="92"/>
      <c r="CY181" s="12">
        <f t="shared" si="263"/>
        <v>0</v>
      </c>
      <c r="CZ181" s="13" t="str">
        <f t="shared" si="264"/>
        <v/>
      </c>
      <c r="DA181" s="2" t="str">
        <f t="shared" si="265"/>
        <v/>
      </c>
      <c r="DB181" s="2" t="str">
        <f t="shared" si="266"/>
        <v/>
      </c>
      <c r="DC181" s="2"/>
      <c r="DD181" s="2"/>
      <c r="DE181" s="2"/>
      <c r="DF181" s="2"/>
      <c r="DJ181" s="92"/>
      <c r="DK181" s="92"/>
      <c r="DL181" s="92"/>
      <c r="DM181" s="92"/>
      <c r="DN181" s="92"/>
      <c r="DO181" s="92"/>
      <c r="DP181" s="92"/>
      <c r="EA181" s="12">
        <f t="shared" si="267"/>
        <v>0</v>
      </c>
      <c r="EB181" s="13" t="str">
        <f t="shared" si="268"/>
        <v/>
      </c>
      <c r="EC181" s="2" t="str">
        <f t="shared" si="269"/>
        <v/>
      </c>
      <c r="ED181" s="2" t="str">
        <f t="shared" si="270"/>
        <v/>
      </c>
      <c r="EE181" s="2"/>
      <c r="EF181" s="2"/>
      <c r="EG181" s="2"/>
      <c r="EH181" s="2"/>
      <c r="EL181" s="92"/>
      <c r="EM181" s="92"/>
      <c r="EN181" s="92"/>
      <c r="EO181" s="92"/>
      <c r="EP181" s="92"/>
      <c r="EQ181" s="92"/>
      <c r="ER181" s="92"/>
      <c r="FC181" s="12">
        <f t="shared" si="271"/>
        <v>0</v>
      </c>
      <c r="FD181" s="13" t="str">
        <f t="shared" si="272"/>
        <v/>
      </c>
      <c r="FE181" s="2" t="str">
        <f t="shared" si="273"/>
        <v/>
      </c>
      <c r="FF181" s="2" t="str">
        <f t="shared" si="274"/>
        <v/>
      </c>
      <c r="FG181" s="2"/>
      <c r="FH181" s="2"/>
      <c r="FI181" s="2"/>
      <c r="FJ181" s="2"/>
      <c r="FN181" s="92"/>
      <c r="FO181" s="92"/>
      <c r="FP181" s="92"/>
      <c r="FQ181" s="92"/>
      <c r="FR181" s="92"/>
      <c r="FS181" s="92"/>
      <c r="FT181" s="92"/>
      <c r="GE181" s="12">
        <f t="shared" si="275"/>
        <v>0</v>
      </c>
      <c r="GF181" s="13" t="str">
        <f t="shared" si="276"/>
        <v/>
      </c>
      <c r="GG181" s="2" t="str">
        <f t="shared" si="277"/>
        <v/>
      </c>
      <c r="GH181" s="2" t="str">
        <f t="shared" si="278"/>
        <v/>
      </c>
      <c r="GI181" s="2"/>
      <c r="GJ181" s="2"/>
      <c r="GK181" s="2"/>
      <c r="GL181" s="2"/>
      <c r="GP181" s="92"/>
      <c r="GQ181" s="92"/>
      <c r="GR181" s="92"/>
      <c r="GS181" s="92"/>
      <c r="GT181" s="92"/>
      <c r="GU181" s="92"/>
      <c r="GV181" s="92"/>
      <c r="HG181" s="12">
        <f t="shared" si="279"/>
        <v>0</v>
      </c>
      <c r="HH181" s="13" t="str">
        <f t="shared" si="280"/>
        <v/>
      </c>
      <c r="HI181" s="2" t="str">
        <f t="shared" si="281"/>
        <v/>
      </c>
      <c r="HJ181" s="2" t="str">
        <f t="shared" si="282"/>
        <v/>
      </c>
      <c r="HK181" s="2"/>
      <c r="HL181" s="2"/>
      <c r="HM181" s="2"/>
      <c r="HN181" s="2"/>
    </row>
    <row r="182" spans="2:222" x14ac:dyDescent="0.25">
      <c r="B182" s="92"/>
      <c r="C182" s="92"/>
      <c r="D182" s="92"/>
      <c r="E182" s="92"/>
      <c r="F182" s="92"/>
      <c r="G182" s="92"/>
      <c r="H182" s="92"/>
      <c r="S182" s="12">
        <f t="shared" si="283"/>
        <v>0</v>
      </c>
      <c r="T182" s="13" t="str">
        <f t="shared" si="256"/>
        <v/>
      </c>
      <c r="U182" s="2" t="str">
        <f t="shared" si="257"/>
        <v/>
      </c>
      <c r="V182" s="2" t="str">
        <f t="shared" si="258"/>
        <v/>
      </c>
      <c r="W182" s="2"/>
      <c r="X182" s="2"/>
      <c r="Y182" s="2"/>
      <c r="Z182" s="2"/>
      <c r="AD182" s="108"/>
      <c r="AE182" s="108"/>
      <c r="AF182" s="108"/>
      <c r="AG182" s="108"/>
      <c r="AH182" s="108"/>
      <c r="AI182" s="108"/>
      <c r="AJ182" s="108"/>
      <c r="AU182" s="12">
        <f t="shared" si="227"/>
        <v>0</v>
      </c>
      <c r="AV182" s="13" t="str">
        <f t="shared" si="228"/>
        <v/>
      </c>
      <c r="AW182" s="2" t="str">
        <f t="shared" si="229"/>
        <v/>
      </c>
      <c r="AX182" s="2" t="str">
        <f t="shared" si="230"/>
        <v/>
      </c>
      <c r="AY182" s="2"/>
      <c r="AZ182" s="2"/>
      <c r="BA182" s="2"/>
      <c r="BB182" s="2"/>
      <c r="BF182" s="92"/>
      <c r="BG182" s="92"/>
      <c r="BH182" s="92"/>
      <c r="BI182" s="92"/>
      <c r="BJ182" s="92"/>
      <c r="BK182" s="92"/>
      <c r="BL182" s="92"/>
      <c r="BW182" s="12">
        <f t="shared" si="259"/>
        <v>0</v>
      </c>
      <c r="BX182" s="13" t="str">
        <f t="shared" si="260"/>
        <v/>
      </c>
      <c r="BY182" s="2" t="str">
        <f t="shared" si="261"/>
        <v/>
      </c>
      <c r="BZ182" s="2" t="str">
        <f t="shared" si="262"/>
        <v/>
      </c>
      <c r="CA182" s="2"/>
      <c r="CB182" s="2"/>
      <c r="CC182" s="2"/>
      <c r="CD182" s="2"/>
      <c r="CH182" s="92"/>
      <c r="CI182" s="92"/>
      <c r="CJ182" s="92"/>
      <c r="CK182" s="92"/>
      <c r="CL182" s="92"/>
      <c r="CM182" s="92"/>
      <c r="CN182" s="92"/>
      <c r="CY182" s="12">
        <f t="shared" si="263"/>
        <v>0</v>
      </c>
      <c r="CZ182" s="13" t="str">
        <f t="shared" si="264"/>
        <v/>
      </c>
      <c r="DA182" s="2" t="str">
        <f t="shared" si="265"/>
        <v/>
      </c>
      <c r="DB182" s="2" t="str">
        <f t="shared" si="266"/>
        <v/>
      </c>
      <c r="DC182" s="2"/>
      <c r="DD182" s="2"/>
      <c r="DE182" s="2"/>
      <c r="DF182" s="2"/>
      <c r="DJ182" s="92"/>
      <c r="DK182" s="92"/>
      <c r="DL182" s="92"/>
      <c r="DM182" s="92"/>
      <c r="DN182" s="92"/>
      <c r="DO182" s="92"/>
      <c r="DP182" s="92"/>
      <c r="EA182" s="12">
        <f t="shared" si="267"/>
        <v>0</v>
      </c>
      <c r="EB182" s="13" t="str">
        <f t="shared" si="268"/>
        <v/>
      </c>
      <c r="EC182" s="2" t="str">
        <f t="shared" si="269"/>
        <v/>
      </c>
      <c r="ED182" s="2" t="str">
        <f t="shared" si="270"/>
        <v/>
      </c>
      <c r="EE182" s="2"/>
      <c r="EF182" s="2"/>
      <c r="EG182" s="2"/>
      <c r="EH182" s="2"/>
      <c r="EL182" s="92"/>
      <c r="EM182" s="92"/>
      <c r="EN182" s="92"/>
      <c r="EO182" s="92"/>
      <c r="EP182" s="92"/>
      <c r="EQ182" s="92"/>
      <c r="ER182" s="92"/>
      <c r="FC182" s="12">
        <f t="shared" si="271"/>
        <v>0</v>
      </c>
      <c r="FD182" s="13" t="str">
        <f t="shared" si="272"/>
        <v/>
      </c>
      <c r="FE182" s="2" t="str">
        <f t="shared" si="273"/>
        <v/>
      </c>
      <c r="FF182" s="2" t="str">
        <f t="shared" si="274"/>
        <v/>
      </c>
      <c r="FG182" s="2"/>
      <c r="FH182" s="2"/>
      <c r="FI182" s="2"/>
      <c r="FJ182" s="2"/>
      <c r="FN182" s="92"/>
      <c r="FO182" s="92"/>
      <c r="FP182" s="92"/>
      <c r="FQ182" s="92"/>
      <c r="FR182" s="92"/>
      <c r="FS182" s="92"/>
      <c r="FT182" s="92"/>
      <c r="GE182" s="12">
        <f t="shared" si="275"/>
        <v>0</v>
      </c>
      <c r="GF182" s="13" t="str">
        <f t="shared" si="276"/>
        <v/>
      </c>
      <c r="GG182" s="2" t="str">
        <f t="shared" si="277"/>
        <v/>
      </c>
      <c r="GH182" s="2" t="str">
        <f t="shared" si="278"/>
        <v/>
      </c>
      <c r="GI182" s="2"/>
      <c r="GJ182" s="2"/>
      <c r="GK182" s="2"/>
      <c r="GL182" s="2"/>
      <c r="GP182" s="92"/>
      <c r="GQ182" s="92"/>
      <c r="GR182" s="92"/>
      <c r="GS182" s="92"/>
      <c r="GT182" s="92"/>
      <c r="GU182" s="92"/>
      <c r="GV182" s="92"/>
      <c r="HG182" s="12">
        <f t="shared" si="279"/>
        <v>0</v>
      </c>
      <c r="HH182" s="13" t="str">
        <f t="shared" si="280"/>
        <v/>
      </c>
      <c r="HI182" s="2" t="str">
        <f t="shared" si="281"/>
        <v/>
      </c>
      <c r="HJ182" s="2" t="str">
        <f t="shared" si="282"/>
        <v/>
      </c>
      <c r="HK182" s="2"/>
      <c r="HL182" s="2"/>
      <c r="HM182" s="2"/>
      <c r="HN182" s="2"/>
    </row>
    <row r="183" spans="2:222" x14ac:dyDescent="0.25">
      <c r="B183" s="92"/>
      <c r="C183" s="92"/>
      <c r="D183" s="92"/>
      <c r="E183" s="92"/>
      <c r="F183" s="92"/>
      <c r="G183" s="92"/>
      <c r="H183" s="92"/>
      <c r="S183" s="12">
        <f t="shared" si="283"/>
        <v>0</v>
      </c>
      <c r="T183" s="13" t="str">
        <f t="shared" si="256"/>
        <v/>
      </c>
      <c r="U183" s="2" t="str">
        <f t="shared" si="257"/>
        <v/>
      </c>
      <c r="V183" s="2" t="str">
        <f t="shared" si="258"/>
        <v/>
      </c>
      <c r="W183" s="2"/>
      <c r="X183" s="2"/>
      <c r="Y183" s="2"/>
      <c r="Z183" s="2"/>
      <c r="AD183" s="108"/>
      <c r="AE183" s="108"/>
      <c r="AF183" s="108"/>
      <c r="AG183" s="108"/>
      <c r="AH183" s="108"/>
      <c r="AI183" s="108"/>
      <c r="AJ183" s="108"/>
      <c r="AU183" s="12">
        <f t="shared" si="227"/>
        <v>0</v>
      </c>
      <c r="AV183" s="13" t="str">
        <f t="shared" si="228"/>
        <v/>
      </c>
      <c r="AW183" s="2" t="str">
        <f t="shared" si="229"/>
        <v/>
      </c>
      <c r="AX183" s="2" t="str">
        <f t="shared" si="230"/>
        <v/>
      </c>
      <c r="AY183" s="2"/>
      <c r="AZ183" s="2"/>
      <c r="BA183" s="2"/>
      <c r="BB183" s="2"/>
      <c r="BF183" s="92"/>
      <c r="BG183" s="92"/>
      <c r="BH183" s="92"/>
      <c r="BI183" s="92"/>
      <c r="BJ183" s="92"/>
      <c r="BK183" s="92"/>
      <c r="BL183" s="92"/>
      <c r="BW183" s="12">
        <f t="shared" si="259"/>
        <v>0</v>
      </c>
      <c r="BX183" s="13" t="str">
        <f t="shared" si="260"/>
        <v/>
      </c>
      <c r="BY183" s="2" t="str">
        <f t="shared" si="261"/>
        <v/>
      </c>
      <c r="BZ183" s="2" t="str">
        <f t="shared" si="262"/>
        <v/>
      </c>
      <c r="CA183" s="2"/>
      <c r="CB183" s="2"/>
      <c r="CC183" s="2"/>
      <c r="CD183" s="2"/>
      <c r="CH183" s="92"/>
      <c r="CI183" s="92"/>
      <c r="CJ183" s="92"/>
      <c r="CK183" s="92"/>
      <c r="CL183" s="92"/>
      <c r="CM183" s="92"/>
      <c r="CN183" s="92"/>
      <c r="CY183" s="12">
        <f t="shared" si="263"/>
        <v>0</v>
      </c>
      <c r="CZ183" s="13" t="str">
        <f t="shared" si="264"/>
        <v/>
      </c>
      <c r="DA183" s="2" t="str">
        <f t="shared" si="265"/>
        <v/>
      </c>
      <c r="DB183" s="2" t="str">
        <f t="shared" si="266"/>
        <v/>
      </c>
      <c r="DC183" s="2"/>
      <c r="DD183" s="2"/>
      <c r="DE183" s="2"/>
      <c r="DF183" s="2"/>
      <c r="DJ183" s="92"/>
      <c r="DK183" s="92"/>
      <c r="DL183" s="92"/>
      <c r="DM183" s="92"/>
      <c r="DN183" s="92"/>
      <c r="DO183" s="92"/>
      <c r="DP183" s="92"/>
      <c r="EA183" s="12">
        <f t="shared" si="267"/>
        <v>0</v>
      </c>
      <c r="EB183" s="13" t="str">
        <f t="shared" si="268"/>
        <v/>
      </c>
      <c r="EC183" s="2" t="str">
        <f t="shared" si="269"/>
        <v/>
      </c>
      <c r="ED183" s="2" t="str">
        <f t="shared" si="270"/>
        <v/>
      </c>
      <c r="EE183" s="2"/>
      <c r="EF183" s="2"/>
      <c r="EG183" s="2"/>
      <c r="EH183" s="2"/>
      <c r="EL183" s="92"/>
      <c r="EM183" s="92"/>
      <c r="EN183" s="92"/>
      <c r="EO183" s="92"/>
      <c r="EP183" s="92"/>
      <c r="EQ183" s="92"/>
      <c r="ER183" s="92"/>
      <c r="FC183" s="12">
        <f t="shared" si="271"/>
        <v>0</v>
      </c>
      <c r="FD183" s="13" t="str">
        <f t="shared" si="272"/>
        <v/>
      </c>
      <c r="FE183" s="2" t="str">
        <f t="shared" si="273"/>
        <v/>
      </c>
      <c r="FF183" s="2" t="str">
        <f t="shared" si="274"/>
        <v/>
      </c>
      <c r="FG183" s="2"/>
      <c r="FH183" s="2"/>
      <c r="FI183" s="2"/>
      <c r="FJ183" s="2"/>
      <c r="FN183" s="92"/>
      <c r="FO183" s="92"/>
      <c r="FP183" s="92"/>
      <c r="FQ183" s="92"/>
      <c r="FR183" s="92"/>
      <c r="FS183" s="92"/>
      <c r="FT183" s="92"/>
      <c r="GE183" s="12">
        <f t="shared" si="275"/>
        <v>0</v>
      </c>
      <c r="GF183" s="13" t="str">
        <f t="shared" si="276"/>
        <v/>
      </c>
      <c r="GG183" s="2" t="str">
        <f t="shared" si="277"/>
        <v/>
      </c>
      <c r="GH183" s="2" t="str">
        <f t="shared" si="278"/>
        <v/>
      </c>
      <c r="GI183" s="2"/>
      <c r="GJ183" s="2"/>
      <c r="GK183" s="2"/>
      <c r="GL183" s="2"/>
      <c r="GP183" s="92"/>
      <c r="GQ183" s="92"/>
      <c r="GR183" s="92"/>
      <c r="GS183" s="92"/>
      <c r="GT183" s="92"/>
      <c r="GU183" s="92"/>
      <c r="GV183" s="92"/>
      <c r="HG183" s="12">
        <f t="shared" si="279"/>
        <v>0</v>
      </c>
      <c r="HH183" s="13" t="str">
        <f t="shared" si="280"/>
        <v/>
      </c>
      <c r="HI183" s="2" t="str">
        <f t="shared" si="281"/>
        <v/>
      </c>
      <c r="HJ183" s="2" t="str">
        <f t="shared" si="282"/>
        <v/>
      </c>
      <c r="HK183" s="2"/>
      <c r="HL183" s="2"/>
      <c r="HM183" s="2"/>
      <c r="HN183" s="2"/>
    </row>
    <row r="184" spans="2:222" x14ac:dyDescent="0.25">
      <c r="B184" s="92"/>
      <c r="C184" s="92"/>
      <c r="D184" s="92"/>
      <c r="E184" s="92"/>
      <c r="F184" s="92"/>
      <c r="G184" s="92"/>
      <c r="H184" s="92"/>
      <c r="S184" s="12">
        <f t="shared" si="283"/>
        <v>0</v>
      </c>
      <c r="T184" s="13" t="str">
        <f t="shared" si="256"/>
        <v/>
      </c>
      <c r="U184" s="2" t="str">
        <f t="shared" si="257"/>
        <v/>
      </c>
      <c r="V184" s="2" t="str">
        <f t="shared" si="258"/>
        <v/>
      </c>
      <c r="W184" s="2"/>
      <c r="X184" s="2"/>
      <c r="Y184" s="2"/>
      <c r="Z184" s="2"/>
      <c r="AD184" s="108"/>
      <c r="AE184" s="108"/>
      <c r="AF184" s="108"/>
      <c r="AG184" s="108"/>
      <c r="AH184" s="108"/>
      <c r="AI184" s="108"/>
      <c r="AJ184" s="108"/>
      <c r="AU184" s="12">
        <f t="shared" si="227"/>
        <v>0</v>
      </c>
      <c r="AV184" s="13" t="str">
        <f t="shared" si="228"/>
        <v/>
      </c>
      <c r="AW184" s="2" t="str">
        <f t="shared" si="229"/>
        <v/>
      </c>
      <c r="AX184" s="2" t="str">
        <f t="shared" si="230"/>
        <v/>
      </c>
      <c r="AY184" s="2"/>
      <c r="AZ184" s="2"/>
      <c r="BA184" s="2"/>
      <c r="BB184" s="2"/>
      <c r="BF184" s="92"/>
      <c r="BG184" s="92"/>
      <c r="BH184" s="92"/>
      <c r="BI184" s="92"/>
      <c r="BJ184" s="92"/>
      <c r="BK184" s="92"/>
      <c r="BL184" s="92"/>
      <c r="BW184" s="12">
        <f t="shared" si="259"/>
        <v>0</v>
      </c>
      <c r="BX184" s="13" t="str">
        <f t="shared" si="260"/>
        <v/>
      </c>
      <c r="BY184" s="2" t="str">
        <f t="shared" si="261"/>
        <v/>
      </c>
      <c r="BZ184" s="2" t="str">
        <f t="shared" si="262"/>
        <v/>
      </c>
      <c r="CA184" s="2"/>
      <c r="CB184" s="2"/>
      <c r="CC184" s="2"/>
      <c r="CD184" s="2"/>
      <c r="CH184" s="92"/>
      <c r="CI184" s="92"/>
      <c r="CJ184" s="92"/>
      <c r="CK184" s="92"/>
      <c r="CL184" s="92"/>
      <c r="CM184" s="92"/>
      <c r="CN184" s="92"/>
      <c r="CY184" s="12">
        <f t="shared" si="263"/>
        <v>0</v>
      </c>
      <c r="CZ184" s="13" t="str">
        <f t="shared" si="264"/>
        <v/>
      </c>
      <c r="DA184" s="2" t="str">
        <f t="shared" si="265"/>
        <v/>
      </c>
      <c r="DB184" s="2" t="str">
        <f t="shared" si="266"/>
        <v/>
      </c>
      <c r="DC184" s="2"/>
      <c r="DD184" s="2"/>
      <c r="DE184" s="2"/>
      <c r="DF184" s="2"/>
      <c r="DJ184" s="92"/>
      <c r="DK184" s="92"/>
      <c r="DL184" s="92"/>
      <c r="DM184" s="92"/>
      <c r="DN184" s="92"/>
      <c r="DO184" s="92"/>
      <c r="DP184" s="92"/>
      <c r="EA184" s="12">
        <f t="shared" si="267"/>
        <v>0</v>
      </c>
      <c r="EB184" s="13" t="str">
        <f t="shared" si="268"/>
        <v/>
      </c>
      <c r="EC184" s="2" t="str">
        <f t="shared" si="269"/>
        <v/>
      </c>
      <c r="ED184" s="2" t="str">
        <f t="shared" si="270"/>
        <v/>
      </c>
      <c r="EE184" s="2"/>
      <c r="EF184" s="2"/>
      <c r="EG184" s="2"/>
      <c r="EH184" s="2"/>
      <c r="EL184" s="92"/>
      <c r="EM184" s="92"/>
      <c r="EN184" s="92"/>
      <c r="EO184" s="92"/>
      <c r="EP184" s="92"/>
      <c r="EQ184" s="92"/>
      <c r="ER184" s="92"/>
      <c r="FC184" s="12">
        <f t="shared" si="271"/>
        <v>0</v>
      </c>
      <c r="FD184" s="13" t="str">
        <f t="shared" si="272"/>
        <v/>
      </c>
      <c r="FE184" s="2" t="str">
        <f t="shared" si="273"/>
        <v/>
      </c>
      <c r="FF184" s="2" t="str">
        <f t="shared" si="274"/>
        <v/>
      </c>
      <c r="FG184" s="2"/>
      <c r="FH184" s="2"/>
      <c r="FI184" s="2"/>
      <c r="FJ184" s="2"/>
      <c r="FN184" s="92"/>
      <c r="FO184" s="92"/>
      <c r="FP184" s="92"/>
      <c r="FQ184" s="92"/>
      <c r="FR184" s="92"/>
      <c r="FS184" s="92"/>
      <c r="FT184" s="92"/>
      <c r="GE184" s="12">
        <f t="shared" si="275"/>
        <v>0</v>
      </c>
      <c r="GF184" s="13" t="str">
        <f t="shared" si="276"/>
        <v/>
      </c>
      <c r="GG184" s="2" t="str">
        <f t="shared" si="277"/>
        <v/>
      </c>
      <c r="GH184" s="2" t="str">
        <f t="shared" si="278"/>
        <v/>
      </c>
      <c r="GI184" s="2"/>
      <c r="GJ184" s="2"/>
      <c r="GK184" s="2"/>
      <c r="GL184" s="2"/>
      <c r="GP184" s="92"/>
      <c r="GQ184" s="92"/>
      <c r="GR184" s="92"/>
      <c r="GS184" s="92"/>
      <c r="GT184" s="92"/>
      <c r="GU184" s="92"/>
      <c r="GV184" s="92"/>
      <c r="HG184" s="12">
        <f t="shared" si="279"/>
        <v>0</v>
      </c>
      <c r="HH184" s="13" t="str">
        <f t="shared" si="280"/>
        <v/>
      </c>
      <c r="HI184" s="2" t="str">
        <f t="shared" si="281"/>
        <v/>
      </c>
      <c r="HJ184" s="2" t="str">
        <f t="shared" si="282"/>
        <v/>
      </c>
      <c r="HK184" s="2"/>
      <c r="HL184" s="2"/>
      <c r="HM184" s="2"/>
      <c r="HN184" s="2"/>
    </row>
    <row r="185" spans="2:222" x14ac:dyDescent="0.25">
      <c r="B185" s="92"/>
      <c r="C185" s="92"/>
      <c r="D185" s="92"/>
      <c r="E185" s="92"/>
      <c r="F185" s="92"/>
      <c r="G185" s="92"/>
      <c r="H185" s="92"/>
      <c r="S185" s="12">
        <f t="shared" si="283"/>
        <v>0</v>
      </c>
      <c r="T185" s="13" t="str">
        <f t="shared" si="256"/>
        <v/>
      </c>
      <c r="U185" s="2" t="str">
        <f t="shared" si="257"/>
        <v/>
      </c>
      <c r="V185" s="2" t="str">
        <f t="shared" si="258"/>
        <v/>
      </c>
      <c r="W185" s="2"/>
      <c r="X185" s="2"/>
      <c r="Y185" s="2"/>
      <c r="Z185" s="2"/>
      <c r="AD185" s="108"/>
      <c r="AE185" s="108"/>
      <c r="AF185" s="108"/>
      <c r="AG185" s="108"/>
      <c r="AH185" s="108"/>
      <c r="AI185" s="108"/>
      <c r="AJ185" s="108"/>
      <c r="AU185" s="12">
        <f t="shared" si="227"/>
        <v>0</v>
      </c>
      <c r="AV185" s="13" t="str">
        <f t="shared" si="228"/>
        <v/>
      </c>
      <c r="AW185" s="2" t="str">
        <f t="shared" si="229"/>
        <v/>
      </c>
      <c r="AX185" s="2" t="str">
        <f t="shared" si="230"/>
        <v/>
      </c>
      <c r="AY185" s="2"/>
      <c r="AZ185" s="2"/>
      <c r="BA185" s="2"/>
      <c r="BB185" s="2"/>
      <c r="BF185" s="92"/>
      <c r="BG185" s="92"/>
      <c r="BH185" s="92"/>
      <c r="BI185" s="92"/>
      <c r="BJ185" s="92"/>
      <c r="BK185" s="92"/>
      <c r="BL185" s="92"/>
      <c r="BW185" s="12">
        <f t="shared" si="259"/>
        <v>0</v>
      </c>
      <c r="BX185" s="13" t="str">
        <f t="shared" si="260"/>
        <v/>
      </c>
      <c r="BY185" s="2" t="str">
        <f t="shared" si="261"/>
        <v/>
      </c>
      <c r="BZ185" s="2" t="str">
        <f t="shared" si="262"/>
        <v/>
      </c>
      <c r="CA185" s="2"/>
      <c r="CB185" s="2"/>
      <c r="CC185" s="2"/>
      <c r="CD185" s="2"/>
      <c r="CH185" s="92"/>
      <c r="CI185" s="92"/>
      <c r="CJ185" s="92"/>
      <c r="CK185" s="92"/>
      <c r="CL185" s="92"/>
      <c r="CM185" s="92"/>
      <c r="CN185" s="92"/>
      <c r="CY185" s="12">
        <f t="shared" si="263"/>
        <v>0</v>
      </c>
      <c r="CZ185" s="13" t="str">
        <f t="shared" si="264"/>
        <v/>
      </c>
      <c r="DA185" s="2" t="str">
        <f t="shared" si="265"/>
        <v/>
      </c>
      <c r="DB185" s="2" t="str">
        <f t="shared" si="266"/>
        <v/>
      </c>
      <c r="DC185" s="2"/>
      <c r="DD185" s="2"/>
      <c r="DE185" s="2"/>
      <c r="DF185" s="2"/>
      <c r="DJ185" s="92"/>
      <c r="DK185" s="92"/>
      <c r="DL185" s="92"/>
      <c r="DM185" s="92"/>
      <c r="DN185" s="92"/>
      <c r="DO185" s="92"/>
      <c r="DP185" s="92"/>
      <c r="EA185" s="12">
        <f t="shared" si="267"/>
        <v>0</v>
      </c>
      <c r="EB185" s="13" t="str">
        <f t="shared" si="268"/>
        <v/>
      </c>
      <c r="EC185" s="2" t="str">
        <f t="shared" si="269"/>
        <v/>
      </c>
      <c r="ED185" s="2" t="str">
        <f t="shared" si="270"/>
        <v/>
      </c>
      <c r="EE185" s="2"/>
      <c r="EF185" s="2"/>
      <c r="EG185" s="2"/>
      <c r="EH185" s="2"/>
      <c r="EL185" s="92"/>
      <c r="EM185" s="92"/>
      <c r="EN185" s="92"/>
      <c r="EO185" s="92"/>
      <c r="EP185" s="92"/>
      <c r="EQ185" s="92"/>
      <c r="ER185" s="92"/>
      <c r="FC185" s="12">
        <f t="shared" si="271"/>
        <v>0</v>
      </c>
      <c r="FD185" s="13" t="str">
        <f t="shared" si="272"/>
        <v/>
      </c>
      <c r="FE185" s="2" t="str">
        <f t="shared" si="273"/>
        <v/>
      </c>
      <c r="FF185" s="2" t="str">
        <f t="shared" si="274"/>
        <v/>
      </c>
      <c r="FG185" s="2"/>
      <c r="FH185" s="2"/>
      <c r="FI185" s="2"/>
      <c r="FJ185" s="2"/>
      <c r="FN185" s="92"/>
      <c r="FO185" s="92"/>
      <c r="FP185" s="92"/>
      <c r="FQ185" s="92"/>
      <c r="FR185" s="92"/>
      <c r="FS185" s="92"/>
      <c r="FT185" s="92"/>
      <c r="GE185" s="12">
        <f t="shared" si="275"/>
        <v>0</v>
      </c>
      <c r="GF185" s="13" t="str">
        <f t="shared" si="276"/>
        <v/>
      </c>
      <c r="GG185" s="2" t="str">
        <f t="shared" si="277"/>
        <v/>
      </c>
      <c r="GH185" s="2" t="str">
        <f t="shared" si="278"/>
        <v/>
      </c>
      <c r="GI185" s="2"/>
      <c r="GJ185" s="2"/>
      <c r="GK185" s="2"/>
      <c r="GL185" s="2"/>
      <c r="GP185" s="92"/>
      <c r="GQ185" s="92"/>
      <c r="GR185" s="92"/>
      <c r="GS185" s="92"/>
      <c r="GT185" s="92"/>
      <c r="GU185" s="92"/>
      <c r="GV185" s="92"/>
      <c r="HG185" s="12">
        <f t="shared" si="279"/>
        <v>0</v>
      </c>
      <c r="HH185" s="13" t="str">
        <f t="shared" si="280"/>
        <v/>
      </c>
      <c r="HI185" s="2" t="str">
        <f t="shared" si="281"/>
        <v/>
      </c>
      <c r="HJ185" s="2" t="str">
        <f t="shared" si="282"/>
        <v/>
      </c>
      <c r="HK185" s="2"/>
      <c r="HL185" s="2"/>
      <c r="HM185" s="2"/>
      <c r="HN185" s="2"/>
    </row>
    <row r="186" spans="2:222" x14ac:dyDescent="0.25">
      <c r="B186" s="92"/>
      <c r="C186" s="92"/>
      <c r="D186" s="92"/>
      <c r="E186" s="92"/>
      <c r="F186" s="92"/>
      <c r="G186" s="92"/>
      <c r="H186" s="92"/>
      <c r="S186" s="12">
        <f t="shared" si="283"/>
        <v>0</v>
      </c>
      <c r="T186" s="13" t="str">
        <f t="shared" si="256"/>
        <v/>
      </c>
      <c r="U186" s="2" t="str">
        <f t="shared" si="257"/>
        <v/>
      </c>
      <c r="V186" s="2" t="str">
        <f t="shared" si="258"/>
        <v/>
      </c>
      <c r="W186" s="2"/>
      <c r="X186" s="2"/>
      <c r="Y186" s="2"/>
      <c r="Z186" s="2"/>
      <c r="AD186" s="108"/>
      <c r="AE186" s="108"/>
      <c r="AF186" s="108"/>
      <c r="AG186" s="108"/>
      <c r="AH186" s="108"/>
      <c r="AI186" s="108"/>
      <c r="AJ186" s="108"/>
      <c r="AU186" s="12">
        <f t="shared" si="227"/>
        <v>0</v>
      </c>
      <c r="AV186" s="13" t="str">
        <f t="shared" si="228"/>
        <v/>
      </c>
      <c r="AW186" s="2" t="str">
        <f t="shared" si="229"/>
        <v/>
      </c>
      <c r="AX186" s="2" t="str">
        <f t="shared" si="230"/>
        <v/>
      </c>
      <c r="AY186" s="2"/>
      <c r="AZ186" s="2"/>
      <c r="BA186" s="2"/>
      <c r="BB186" s="2"/>
      <c r="BF186" s="92"/>
      <c r="BG186" s="92"/>
      <c r="BH186" s="92"/>
      <c r="BI186" s="92"/>
      <c r="BJ186" s="92"/>
      <c r="BK186" s="92"/>
      <c r="BL186" s="92"/>
      <c r="BW186" s="12">
        <f t="shared" si="259"/>
        <v>0</v>
      </c>
      <c r="BX186" s="13" t="str">
        <f t="shared" si="260"/>
        <v/>
      </c>
      <c r="BY186" s="2" t="str">
        <f t="shared" si="261"/>
        <v/>
      </c>
      <c r="BZ186" s="2" t="str">
        <f t="shared" si="262"/>
        <v/>
      </c>
      <c r="CA186" s="2"/>
      <c r="CB186" s="2"/>
      <c r="CC186" s="2"/>
      <c r="CD186" s="2"/>
      <c r="CH186" s="92"/>
      <c r="CI186" s="92"/>
      <c r="CJ186" s="92"/>
      <c r="CK186" s="92"/>
      <c r="CL186" s="92"/>
      <c r="CM186" s="92"/>
      <c r="CN186" s="92"/>
      <c r="CY186" s="12">
        <f t="shared" si="263"/>
        <v>0</v>
      </c>
      <c r="CZ186" s="13" t="str">
        <f t="shared" si="264"/>
        <v/>
      </c>
      <c r="DA186" s="2" t="str">
        <f t="shared" si="265"/>
        <v/>
      </c>
      <c r="DB186" s="2" t="str">
        <f t="shared" si="266"/>
        <v/>
      </c>
      <c r="DC186" s="2"/>
      <c r="DD186" s="2"/>
      <c r="DE186" s="2"/>
      <c r="DF186" s="2"/>
      <c r="DJ186" s="92"/>
      <c r="DK186" s="92"/>
      <c r="DL186" s="92"/>
      <c r="DM186" s="92"/>
      <c r="DN186" s="92"/>
      <c r="DO186" s="92"/>
      <c r="DP186" s="92"/>
      <c r="EA186" s="12">
        <f t="shared" si="267"/>
        <v>0</v>
      </c>
      <c r="EB186" s="13" t="str">
        <f t="shared" si="268"/>
        <v/>
      </c>
      <c r="EC186" s="2" t="str">
        <f t="shared" si="269"/>
        <v/>
      </c>
      <c r="ED186" s="2" t="str">
        <f t="shared" si="270"/>
        <v/>
      </c>
      <c r="EE186" s="2"/>
      <c r="EF186" s="2"/>
      <c r="EG186" s="2"/>
      <c r="EH186" s="2"/>
      <c r="EL186" s="92"/>
      <c r="EM186" s="92"/>
      <c r="EN186" s="92"/>
      <c r="EO186" s="92"/>
      <c r="EP186" s="92"/>
      <c r="EQ186" s="92"/>
      <c r="ER186" s="92"/>
      <c r="FC186" s="12">
        <f t="shared" si="271"/>
        <v>0</v>
      </c>
      <c r="FD186" s="13" t="str">
        <f t="shared" si="272"/>
        <v/>
      </c>
      <c r="FE186" s="2" t="str">
        <f t="shared" si="273"/>
        <v/>
      </c>
      <c r="FF186" s="2" t="str">
        <f t="shared" si="274"/>
        <v/>
      </c>
      <c r="FG186" s="2"/>
      <c r="FH186" s="2"/>
      <c r="FI186" s="2"/>
      <c r="FJ186" s="2"/>
      <c r="FN186" s="92"/>
      <c r="FO186" s="92"/>
      <c r="FP186" s="92"/>
      <c r="FQ186" s="92"/>
      <c r="FR186" s="92"/>
      <c r="FS186" s="92"/>
      <c r="FT186" s="92"/>
      <c r="GE186" s="12">
        <f t="shared" si="275"/>
        <v>0</v>
      </c>
      <c r="GF186" s="13" t="str">
        <f t="shared" si="276"/>
        <v/>
      </c>
      <c r="GG186" s="2" t="str">
        <f t="shared" si="277"/>
        <v/>
      </c>
      <c r="GH186" s="2" t="str">
        <f t="shared" si="278"/>
        <v/>
      </c>
      <c r="GI186" s="2"/>
      <c r="GJ186" s="2"/>
      <c r="GK186" s="2"/>
      <c r="GL186" s="2"/>
      <c r="GP186" s="92"/>
      <c r="GQ186" s="92"/>
      <c r="GR186" s="92"/>
      <c r="GS186" s="92"/>
      <c r="GT186" s="92"/>
      <c r="GU186" s="92"/>
      <c r="GV186" s="92"/>
      <c r="HG186" s="12">
        <f t="shared" si="279"/>
        <v>0</v>
      </c>
      <c r="HH186" s="13" t="str">
        <f t="shared" si="280"/>
        <v/>
      </c>
      <c r="HI186" s="2" t="str">
        <f t="shared" si="281"/>
        <v/>
      </c>
      <c r="HJ186" s="2" t="str">
        <f t="shared" si="282"/>
        <v/>
      </c>
      <c r="HK186" s="2"/>
      <c r="HL186" s="2"/>
      <c r="HM186" s="2"/>
      <c r="HN186" s="2"/>
    </row>
    <row r="187" spans="2:222" x14ac:dyDescent="0.25">
      <c r="B187" s="92"/>
      <c r="C187" s="92"/>
      <c r="D187" s="92"/>
      <c r="E187" s="92"/>
      <c r="F187" s="92"/>
      <c r="G187" s="92"/>
      <c r="H187" s="92"/>
      <c r="S187" s="12">
        <f t="shared" si="283"/>
        <v>0</v>
      </c>
      <c r="T187" s="13" t="str">
        <f t="shared" si="256"/>
        <v/>
      </c>
      <c r="U187" s="2" t="str">
        <f t="shared" si="257"/>
        <v/>
      </c>
      <c r="V187" s="2" t="str">
        <f t="shared" si="258"/>
        <v/>
      </c>
      <c r="W187" s="2"/>
      <c r="X187" s="2"/>
      <c r="Y187" s="2"/>
      <c r="Z187" s="2"/>
      <c r="AD187" s="108"/>
      <c r="AE187" s="108"/>
      <c r="AF187" s="108"/>
      <c r="AG187" s="108"/>
      <c r="AH187" s="108"/>
      <c r="AI187" s="108"/>
      <c r="AJ187" s="108"/>
      <c r="AU187" s="12">
        <f t="shared" si="227"/>
        <v>0</v>
      </c>
      <c r="AV187" s="13" t="str">
        <f t="shared" si="228"/>
        <v/>
      </c>
      <c r="AW187" s="2" t="str">
        <f t="shared" si="229"/>
        <v/>
      </c>
      <c r="AX187" s="2" t="str">
        <f t="shared" si="230"/>
        <v/>
      </c>
      <c r="AY187" s="2"/>
      <c r="AZ187" s="2"/>
      <c r="BA187" s="2"/>
      <c r="BB187" s="2"/>
      <c r="BF187" s="92"/>
      <c r="BG187" s="92"/>
      <c r="BH187" s="92"/>
      <c r="BI187" s="92"/>
      <c r="BJ187" s="92"/>
      <c r="BK187" s="92"/>
      <c r="BL187" s="92"/>
      <c r="BW187" s="12">
        <f t="shared" si="259"/>
        <v>0</v>
      </c>
      <c r="BX187" s="13" t="str">
        <f t="shared" si="260"/>
        <v/>
      </c>
      <c r="BY187" s="2" t="str">
        <f t="shared" si="261"/>
        <v/>
      </c>
      <c r="BZ187" s="2" t="str">
        <f t="shared" si="262"/>
        <v/>
      </c>
      <c r="CA187" s="2"/>
      <c r="CB187" s="2"/>
      <c r="CC187" s="2"/>
      <c r="CD187" s="2"/>
      <c r="CH187" s="92"/>
      <c r="CI187" s="92"/>
      <c r="CJ187" s="92"/>
      <c r="CK187" s="92"/>
      <c r="CL187" s="92"/>
      <c r="CM187" s="92"/>
      <c r="CN187" s="92"/>
      <c r="CY187" s="12">
        <f t="shared" si="263"/>
        <v>0</v>
      </c>
      <c r="CZ187" s="13" t="str">
        <f t="shared" si="264"/>
        <v/>
      </c>
      <c r="DA187" s="2" t="str">
        <f t="shared" si="265"/>
        <v/>
      </c>
      <c r="DB187" s="2" t="str">
        <f t="shared" si="266"/>
        <v/>
      </c>
      <c r="DC187" s="2"/>
      <c r="DD187" s="2"/>
      <c r="DE187" s="2"/>
      <c r="DF187" s="2"/>
      <c r="DJ187" s="92"/>
      <c r="DK187" s="92"/>
      <c r="DL187" s="92"/>
      <c r="DM187" s="92"/>
      <c r="DN187" s="92"/>
      <c r="DO187" s="92"/>
      <c r="DP187" s="92"/>
      <c r="EA187" s="12">
        <f t="shared" si="267"/>
        <v>0</v>
      </c>
      <c r="EB187" s="13" t="str">
        <f t="shared" si="268"/>
        <v/>
      </c>
      <c r="EC187" s="2" t="str">
        <f t="shared" si="269"/>
        <v/>
      </c>
      <c r="ED187" s="2" t="str">
        <f t="shared" si="270"/>
        <v/>
      </c>
      <c r="EE187" s="2"/>
      <c r="EF187" s="2"/>
      <c r="EG187" s="2"/>
      <c r="EH187" s="2"/>
      <c r="EL187" s="92"/>
      <c r="EM187" s="92"/>
      <c r="EN187" s="92"/>
      <c r="EO187" s="92"/>
      <c r="EP187" s="92"/>
      <c r="EQ187" s="92"/>
      <c r="ER187" s="92"/>
      <c r="FC187" s="12">
        <f t="shared" si="271"/>
        <v>0</v>
      </c>
      <c r="FD187" s="13" t="str">
        <f t="shared" si="272"/>
        <v/>
      </c>
      <c r="FE187" s="2" t="str">
        <f t="shared" si="273"/>
        <v/>
      </c>
      <c r="FF187" s="2" t="str">
        <f t="shared" si="274"/>
        <v/>
      </c>
      <c r="FG187" s="2"/>
      <c r="FH187" s="2"/>
      <c r="FI187" s="2"/>
      <c r="FJ187" s="2"/>
      <c r="FN187" s="92"/>
      <c r="FO187" s="92"/>
      <c r="FP187" s="92"/>
      <c r="FQ187" s="92"/>
      <c r="FR187" s="92"/>
      <c r="FS187" s="92"/>
      <c r="FT187" s="92"/>
      <c r="GE187" s="12">
        <f t="shared" si="275"/>
        <v>0</v>
      </c>
      <c r="GF187" s="13" t="str">
        <f t="shared" si="276"/>
        <v/>
      </c>
      <c r="GG187" s="2" t="str">
        <f t="shared" si="277"/>
        <v/>
      </c>
      <c r="GH187" s="2" t="str">
        <f t="shared" si="278"/>
        <v/>
      </c>
      <c r="GI187" s="2"/>
      <c r="GJ187" s="2"/>
      <c r="GK187" s="2"/>
      <c r="GL187" s="2"/>
      <c r="GP187" s="92"/>
      <c r="GQ187" s="92"/>
      <c r="GR187" s="92"/>
      <c r="GS187" s="92"/>
      <c r="GT187" s="92"/>
      <c r="GU187" s="92"/>
      <c r="GV187" s="92"/>
      <c r="HG187" s="12">
        <f t="shared" si="279"/>
        <v>0</v>
      </c>
      <c r="HH187" s="13" t="str">
        <f t="shared" si="280"/>
        <v/>
      </c>
      <c r="HI187" s="2" t="str">
        <f t="shared" si="281"/>
        <v/>
      </c>
      <c r="HJ187" s="2" t="str">
        <f t="shared" si="282"/>
        <v/>
      </c>
      <c r="HK187" s="2"/>
      <c r="HL187" s="2"/>
      <c r="HM187" s="2"/>
      <c r="HN187" s="2"/>
    </row>
    <row r="188" spans="2:222" x14ac:dyDescent="0.25">
      <c r="B188" s="92"/>
      <c r="C188" s="92"/>
      <c r="D188" s="92"/>
      <c r="E188" s="92"/>
      <c r="F188" s="92"/>
      <c r="G188" s="92"/>
      <c r="H188" s="92"/>
      <c r="S188" s="12">
        <f t="shared" si="283"/>
        <v>0</v>
      </c>
      <c r="T188" s="13" t="str">
        <f t="shared" si="256"/>
        <v/>
      </c>
      <c r="U188" s="2" t="str">
        <f t="shared" si="257"/>
        <v/>
      </c>
      <c r="V188" s="2" t="str">
        <f t="shared" si="258"/>
        <v/>
      </c>
      <c r="W188" s="2"/>
      <c r="X188" s="2"/>
      <c r="Y188" s="2"/>
      <c r="Z188" s="2"/>
      <c r="AD188" s="108"/>
      <c r="AE188" s="108"/>
      <c r="AF188" s="108"/>
      <c r="AG188" s="108"/>
      <c r="AH188" s="108"/>
      <c r="AI188" s="108"/>
      <c r="AJ188" s="108"/>
      <c r="AU188" s="12">
        <f t="shared" si="227"/>
        <v>0</v>
      </c>
      <c r="AV188" s="13" t="str">
        <f t="shared" si="228"/>
        <v/>
      </c>
      <c r="AW188" s="2" t="str">
        <f t="shared" si="229"/>
        <v/>
      </c>
      <c r="AX188" s="2" t="str">
        <f t="shared" si="230"/>
        <v/>
      </c>
      <c r="AY188" s="2"/>
      <c r="AZ188" s="2"/>
      <c r="BA188" s="2"/>
      <c r="BB188" s="2"/>
      <c r="BF188" s="92"/>
      <c r="BG188" s="92"/>
      <c r="BH188" s="92"/>
      <c r="BI188" s="92"/>
      <c r="BJ188" s="92"/>
      <c r="BK188" s="92"/>
      <c r="BL188" s="92"/>
      <c r="BW188" s="12">
        <f t="shared" si="259"/>
        <v>0</v>
      </c>
      <c r="BX188" s="13" t="str">
        <f t="shared" si="260"/>
        <v/>
      </c>
      <c r="BY188" s="2" t="str">
        <f t="shared" si="261"/>
        <v/>
      </c>
      <c r="BZ188" s="2" t="str">
        <f t="shared" si="262"/>
        <v/>
      </c>
      <c r="CA188" s="2"/>
      <c r="CB188" s="2"/>
      <c r="CC188" s="2"/>
      <c r="CD188" s="2"/>
      <c r="CH188" s="92"/>
      <c r="CI188" s="92"/>
      <c r="CJ188" s="92"/>
      <c r="CK188" s="92"/>
      <c r="CL188" s="92"/>
      <c r="CM188" s="92"/>
      <c r="CN188" s="92"/>
      <c r="CY188" s="12">
        <f t="shared" si="263"/>
        <v>0</v>
      </c>
      <c r="CZ188" s="13" t="str">
        <f t="shared" si="264"/>
        <v/>
      </c>
      <c r="DA188" s="2" t="str">
        <f t="shared" si="265"/>
        <v/>
      </c>
      <c r="DB188" s="2" t="str">
        <f t="shared" si="266"/>
        <v/>
      </c>
      <c r="DC188" s="2"/>
      <c r="DD188" s="2"/>
      <c r="DE188" s="2"/>
      <c r="DF188" s="2"/>
      <c r="DJ188" s="92"/>
      <c r="DK188" s="92"/>
      <c r="DL188" s="92"/>
      <c r="DM188" s="92"/>
      <c r="DN188" s="92"/>
      <c r="DO188" s="92"/>
      <c r="DP188" s="92"/>
      <c r="EA188" s="12">
        <f t="shared" si="267"/>
        <v>0</v>
      </c>
      <c r="EB188" s="13" t="str">
        <f t="shared" si="268"/>
        <v/>
      </c>
      <c r="EC188" s="2" t="str">
        <f t="shared" si="269"/>
        <v/>
      </c>
      <c r="ED188" s="2" t="str">
        <f t="shared" si="270"/>
        <v/>
      </c>
      <c r="EE188" s="2"/>
      <c r="EF188" s="2"/>
      <c r="EG188" s="2"/>
      <c r="EH188" s="2"/>
      <c r="EL188" s="92"/>
      <c r="EM188" s="92"/>
      <c r="EN188" s="92"/>
      <c r="EO188" s="92"/>
      <c r="EP188" s="92"/>
      <c r="EQ188" s="92"/>
      <c r="ER188" s="92"/>
      <c r="FC188" s="12">
        <f t="shared" si="271"/>
        <v>0</v>
      </c>
      <c r="FD188" s="13" t="str">
        <f t="shared" si="272"/>
        <v/>
      </c>
      <c r="FE188" s="2" t="str">
        <f t="shared" si="273"/>
        <v/>
      </c>
      <c r="FF188" s="2" t="str">
        <f t="shared" si="274"/>
        <v/>
      </c>
      <c r="FG188" s="2"/>
      <c r="FH188" s="2"/>
      <c r="FI188" s="2"/>
      <c r="FJ188" s="2"/>
      <c r="FN188" s="92"/>
      <c r="FO188" s="92"/>
      <c r="FP188" s="92"/>
      <c r="FQ188" s="92"/>
      <c r="FR188" s="92"/>
      <c r="FS188" s="92"/>
      <c r="FT188" s="92"/>
      <c r="GE188" s="12">
        <f t="shared" si="275"/>
        <v>0</v>
      </c>
      <c r="GF188" s="13" t="str">
        <f t="shared" si="276"/>
        <v/>
      </c>
      <c r="GG188" s="2" t="str">
        <f t="shared" si="277"/>
        <v/>
      </c>
      <c r="GH188" s="2" t="str">
        <f t="shared" si="278"/>
        <v/>
      </c>
      <c r="GI188" s="2"/>
      <c r="GJ188" s="2"/>
      <c r="GK188" s="2"/>
      <c r="GL188" s="2"/>
      <c r="GP188" s="92"/>
      <c r="GQ188" s="92"/>
      <c r="GR188" s="92"/>
      <c r="GS188" s="92"/>
      <c r="GT188" s="92"/>
      <c r="GU188" s="92"/>
      <c r="GV188" s="92"/>
      <c r="HG188" s="12">
        <f t="shared" si="279"/>
        <v>0</v>
      </c>
      <c r="HH188" s="13" t="str">
        <f t="shared" si="280"/>
        <v/>
      </c>
      <c r="HI188" s="2" t="str">
        <f t="shared" si="281"/>
        <v/>
      </c>
      <c r="HJ188" s="2" t="str">
        <f t="shared" si="282"/>
        <v/>
      </c>
      <c r="HK188" s="2"/>
      <c r="HL188" s="2"/>
      <c r="HM188" s="2"/>
      <c r="HN188" s="2"/>
    </row>
    <row r="189" spans="2:222" x14ac:dyDescent="0.25">
      <c r="B189" s="92"/>
      <c r="C189" s="92"/>
      <c r="D189" s="92"/>
      <c r="E189" s="92"/>
      <c r="F189" s="92"/>
      <c r="G189" s="92"/>
      <c r="H189" s="92"/>
      <c r="S189" s="12">
        <f t="shared" si="283"/>
        <v>0</v>
      </c>
      <c r="T189" s="13" t="str">
        <f t="shared" si="256"/>
        <v/>
      </c>
      <c r="U189" s="2" t="str">
        <f t="shared" si="257"/>
        <v/>
      </c>
      <c r="V189" s="2" t="str">
        <f t="shared" si="258"/>
        <v/>
      </c>
      <c r="W189" s="2"/>
      <c r="X189" s="2"/>
      <c r="Y189" s="2"/>
      <c r="Z189" s="2"/>
      <c r="AD189" s="108"/>
      <c r="AE189" s="108"/>
      <c r="AF189" s="108"/>
      <c r="AG189" s="108"/>
      <c r="AH189" s="108"/>
      <c r="AI189" s="108"/>
      <c r="AJ189" s="108"/>
      <c r="AU189" s="12">
        <f t="shared" si="227"/>
        <v>0</v>
      </c>
      <c r="AV189" s="13" t="str">
        <f t="shared" si="228"/>
        <v/>
      </c>
      <c r="AW189" s="2" t="str">
        <f t="shared" si="229"/>
        <v/>
      </c>
      <c r="AX189" s="2" t="str">
        <f t="shared" si="230"/>
        <v/>
      </c>
      <c r="AY189" s="2"/>
      <c r="AZ189" s="2"/>
      <c r="BA189" s="2"/>
      <c r="BB189" s="2"/>
      <c r="BF189" s="92"/>
      <c r="BG189" s="92"/>
      <c r="BH189" s="92"/>
      <c r="BI189" s="92"/>
      <c r="BJ189" s="92"/>
      <c r="BK189" s="92"/>
      <c r="BL189" s="92"/>
      <c r="BW189" s="12">
        <f t="shared" si="259"/>
        <v>0</v>
      </c>
      <c r="BX189" s="13" t="str">
        <f t="shared" si="260"/>
        <v/>
      </c>
      <c r="BY189" s="2" t="str">
        <f t="shared" si="261"/>
        <v/>
      </c>
      <c r="BZ189" s="2" t="str">
        <f t="shared" si="262"/>
        <v/>
      </c>
      <c r="CA189" s="2"/>
      <c r="CB189" s="2"/>
      <c r="CC189" s="2"/>
      <c r="CD189" s="2"/>
      <c r="CH189" s="92"/>
      <c r="CI189" s="92"/>
      <c r="CJ189" s="92"/>
      <c r="CK189" s="92"/>
      <c r="CL189" s="92"/>
      <c r="CM189" s="92"/>
      <c r="CN189" s="92"/>
      <c r="CY189" s="12">
        <f t="shared" si="263"/>
        <v>0</v>
      </c>
      <c r="CZ189" s="13" t="str">
        <f t="shared" si="264"/>
        <v/>
      </c>
      <c r="DA189" s="2" t="str">
        <f t="shared" si="265"/>
        <v/>
      </c>
      <c r="DB189" s="2" t="str">
        <f t="shared" si="266"/>
        <v/>
      </c>
      <c r="DC189" s="2"/>
      <c r="DD189" s="2"/>
      <c r="DE189" s="2"/>
      <c r="DF189" s="2"/>
      <c r="DJ189" s="92"/>
      <c r="DK189" s="92"/>
      <c r="DL189" s="92"/>
      <c r="DM189" s="92"/>
      <c r="DN189" s="92"/>
      <c r="DO189" s="92"/>
      <c r="DP189" s="92"/>
      <c r="EA189" s="12">
        <f t="shared" si="267"/>
        <v>0</v>
      </c>
      <c r="EB189" s="13" t="str">
        <f t="shared" si="268"/>
        <v/>
      </c>
      <c r="EC189" s="2" t="str">
        <f t="shared" si="269"/>
        <v/>
      </c>
      <c r="ED189" s="2" t="str">
        <f t="shared" si="270"/>
        <v/>
      </c>
      <c r="EE189" s="2"/>
      <c r="EF189" s="2"/>
      <c r="EG189" s="2"/>
      <c r="EH189" s="2"/>
      <c r="EL189" s="92"/>
      <c r="EM189" s="92"/>
      <c r="EN189" s="92"/>
      <c r="EO189" s="92"/>
      <c r="EP189" s="92"/>
      <c r="EQ189" s="92"/>
      <c r="ER189" s="92"/>
      <c r="FC189" s="12">
        <f t="shared" si="271"/>
        <v>0</v>
      </c>
      <c r="FD189" s="13" t="str">
        <f t="shared" si="272"/>
        <v/>
      </c>
      <c r="FE189" s="2" t="str">
        <f t="shared" si="273"/>
        <v/>
      </c>
      <c r="FF189" s="2" t="str">
        <f t="shared" si="274"/>
        <v/>
      </c>
      <c r="FG189" s="2"/>
      <c r="FH189" s="2"/>
      <c r="FI189" s="2"/>
      <c r="FJ189" s="2"/>
      <c r="FN189" s="92"/>
      <c r="FO189" s="92"/>
      <c r="FP189" s="92"/>
      <c r="FQ189" s="92"/>
      <c r="FR189" s="92"/>
      <c r="FS189" s="92"/>
      <c r="FT189" s="92"/>
      <c r="GE189" s="12">
        <f t="shared" si="275"/>
        <v>0</v>
      </c>
      <c r="GF189" s="13" t="str">
        <f t="shared" si="276"/>
        <v/>
      </c>
      <c r="GG189" s="2" t="str">
        <f t="shared" si="277"/>
        <v/>
      </c>
      <c r="GH189" s="2" t="str">
        <f t="shared" si="278"/>
        <v/>
      </c>
      <c r="GI189" s="2"/>
      <c r="GJ189" s="2"/>
      <c r="GK189" s="2"/>
      <c r="GL189" s="2"/>
      <c r="GP189" s="92"/>
      <c r="GQ189" s="92"/>
      <c r="GR189" s="92"/>
      <c r="GS189" s="92"/>
      <c r="GT189" s="92"/>
      <c r="GU189" s="92"/>
      <c r="GV189" s="92"/>
      <c r="HG189" s="12">
        <f t="shared" si="279"/>
        <v>0</v>
      </c>
      <c r="HH189" s="13" t="str">
        <f t="shared" si="280"/>
        <v/>
      </c>
      <c r="HI189" s="2" t="str">
        <f t="shared" si="281"/>
        <v/>
      </c>
      <c r="HJ189" s="2" t="str">
        <f t="shared" si="282"/>
        <v/>
      </c>
      <c r="HK189" s="2"/>
      <c r="HL189" s="2"/>
      <c r="HM189" s="2"/>
      <c r="HN189" s="2"/>
    </row>
    <row r="190" spans="2:222" x14ac:dyDescent="0.25">
      <c r="B190" s="92"/>
      <c r="C190" s="92"/>
      <c r="D190" s="92"/>
      <c r="E190" s="92"/>
      <c r="F190" s="92"/>
      <c r="G190" s="92"/>
      <c r="H190" s="92"/>
      <c r="S190" s="12">
        <f t="shared" si="283"/>
        <v>0</v>
      </c>
      <c r="T190" s="13" t="str">
        <f t="shared" si="256"/>
        <v/>
      </c>
      <c r="U190" s="2" t="str">
        <f t="shared" si="257"/>
        <v/>
      </c>
      <c r="V190" s="2" t="str">
        <f t="shared" si="258"/>
        <v/>
      </c>
      <c r="W190" s="2"/>
      <c r="X190" s="2"/>
      <c r="Y190" s="2"/>
      <c r="Z190" s="2"/>
      <c r="AD190" s="108"/>
      <c r="AE190" s="108"/>
      <c r="AF190" s="108"/>
      <c r="AG190" s="108"/>
      <c r="AH190" s="108"/>
      <c r="AI190" s="108"/>
      <c r="AJ190" s="108"/>
      <c r="AU190" s="12">
        <f t="shared" si="227"/>
        <v>0</v>
      </c>
      <c r="AV190" s="13" t="str">
        <f t="shared" si="228"/>
        <v/>
      </c>
      <c r="AW190" s="2" t="str">
        <f t="shared" si="229"/>
        <v/>
      </c>
      <c r="AX190" s="2" t="str">
        <f t="shared" si="230"/>
        <v/>
      </c>
      <c r="AY190" s="2"/>
      <c r="AZ190" s="2"/>
      <c r="BA190" s="2"/>
      <c r="BB190" s="2"/>
      <c r="BF190" s="92"/>
      <c r="BG190" s="92"/>
      <c r="BH190" s="92"/>
      <c r="BI190" s="92"/>
      <c r="BJ190" s="92"/>
      <c r="BK190" s="92"/>
      <c r="BL190" s="92"/>
      <c r="BW190" s="12">
        <f t="shared" si="259"/>
        <v>0</v>
      </c>
      <c r="BX190" s="13" t="str">
        <f t="shared" si="260"/>
        <v/>
      </c>
      <c r="BY190" s="2" t="str">
        <f t="shared" si="261"/>
        <v/>
      </c>
      <c r="BZ190" s="2" t="str">
        <f t="shared" si="262"/>
        <v/>
      </c>
      <c r="CA190" s="2"/>
      <c r="CB190" s="2"/>
      <c r="CC190" s="2"/>
      <c r="CD190" s="2"/>
      <c r="CH190" s="92"/>
      <c r="CI190" s="92"/>
      <c r="CJ190" s="92"/>
      <c r="CK190" s="92"/>
      <c r="CL190" s="92"/>
      <c r="CM190" s="92"/>
      <c r="CN190" s="92"/>
      <c r="CY190" s="12">
        <f t="shared" si="263"/>
        <v>0</v>
      </c>
      <c r="CZ190" s="13" t="str">
        <f t="shared" si="264"/>
        <v/>
      </c>
      <c r="DA190" s="2" t="str">
        <f t="shared" si="265"/>
        <v/>
      </c>
      <c r="DB190" s="2" t="str">
        <f t="shared" si="266"/>
        <v/>
      </c>
      <c r="DC190" s="2"/>
      <c r="DD190" s="2"/>
      <c r="DE190" s="2"/>
      <c r="DF190" s="2"/>
      <c r="DJ190" s="92"/>
      <c r="DK190" s="92"/>
      <c r="DL190" s="92"/>
      <c r="DM190" s="92"/>
      <c r="DN190" s="92"/>
      <c r="DO190" s="92"/>
      <c r="DP190" s="92"/>
      <c r="EA190" s="12">
        <f t="shared" si="267"/>
        <v>0</v>
      </c>
      <c r="EB190" s="13" t="str">
        <f t="shared" si="268"/>
        <v/>
      </c>
      <c r="EC190" s="2" t="str">
        <f t="shared" si="269"/>
        <v/>
      </c>
      <c r="ED190" s="2" t="str">
        <f t="shared" si="270"/>
        <v/>
      </c>
      <c r="EE190" s="2"/>
      <c r="EF190" s="2"/>
      <c r="EG190" s="2"/>
      <c r="EH190" s="2"/>
      <c r="EL190" s="92"/>
      <c r="EM190" s="92"/>
      <c r="EN190" s="92"/>
      <c r="EO190" s="92"/>
      <c r="EP190" s="92"/>
      <c r="EQ190" s="92"/>
      <c r="ER190" s="92"/>
      <c r="FC190" s="12">
        <f t="shared" si="271"/>
        <v>0</v>
      </c>
      <c r="FD190" s="13" t="str">
        <f t="shared" si="272"/>
        <v/>
      </c>
      <c r="FE190" s="2" t="str">
        <f t="shared" si="273"/>
        <v/>
      </c>
      <c r="FF190" s="2" t="str">
        <f t="shared" si="274"/>
        <v/>
      </c>
      <c r="FG190" s="2"/>
      <c r="FH190" s="2"/>
      <c r="FI190" s="2"/>
      <c r="FJ190" s="2"/>
      <c r="FN190" s="92"/>
      <c r="FO190" s="92"/>
      <c r="FP190" s="92"/>
      <c r="FQ190" s="92"/>
      <c r="FR190" s="92"/>
      <c r="FS190" s="92"/>
      <c r="FT190" s="92"/>
      <c r="GE190" s="12">
        <f t="shared" si="275"/>
        <v>0</v>
      </c>
      <c r="GF190" s="13" t="str">
        <f t="shared" si="276"/>
        <v/>
      </c>
      <c r="GG190" s="2" t="str">
        <f t="shared" si="277"/>
        <v/>
      </c>
      <c r="GH190" s="2" t="str">
        <f t="shared" si="278"/>
        <v/>
      </c>
      <c r="GI190" s="2"/>
      <c r="GJ190" s="2"/>
      <c r="GK190" s="2"/>
      <c r="GL190" s="2"/>
      <c r="GP190" s="92"/>
      <c r="GQ190" s="92"/>
      <c r="GR190" s="92"/>
      <c r="GS190" s="92"/>
      <c r="GT190" s="92"/>
      <c r="GU190" s="92"/>
      <c r="GV190" s="92"/>
      <c r="HG190" s="12">
        <f t="shared" si="279"/>
        <v>0</v>
      </c>
      <c r="HH190" s="13" t="str">
        <f t="shared" si="280"/>
        <v/>
      </c>
      <c r="HI190" s="2" t="str">
        <f t="shared" si="281"/>
        <v/>
      </c>
      <c r="HJ190" s="2" t="str">
        <f t="shared" si="282"/>
        <v/>
      </c>
      <c r="HK190" s="2"/>
      <c r="HL190" s="2"/>
      <c r="HM190" s="2"/>
      <c r="HN190" s="2"/>
    </row>
    <row r="191" spans="2:222" x14ac:dyDescent="0.25">
      <c r="B191" s="92"/>
      <c r="C191" s="92"/>
      <c r="D191" s="92"/>
      <c r="E191" s="92"/>
      <c r="F191" s="92"/>
      <c r="G191" s="92"/>
      <c r="H191" s="92"/>
      <c r="S191" s="12">
        <f>A11</f>
        <v>3084</v>
      </c>
      <c r="T191" s="13">
        <f>IF(B11="","",B11)</f>
        <v>88.408969999999997</v>
      </c>
      <c r="U191" s="2">
        <f>IF(F11="","",F11)</f>
        <v>88.242890000000003</v>
      </c>
      <c r="V191" s="2">
        <f>IF(L11="","",L11)</f>
        <v>88.290562903225819</v>
      </c>
      <c r="W191" s="2"/>
      <c r="X191" s="2"/>
      <c r="Y191" s="2"/>
      <c r="Z191" s="2"/>
      <c r="AD191" s="108"/>
      <c r="AE191" s="108"/>
      <c r="AF191" s="108"/>
      <c r="AG191" s="108"/>
      <c r="AH191" s="108"/>
      <c r="AI191" s="108"/>
      <c r="AJ191" s="108"/>
      <c r="AU191" s="12">
        <f t="shared" ref="AU191:AU250" si="284">AC11</f>
        <v>3084</v>
      </c>
      <c r="AV191" s="13">
        <f t="shared" ref="AV191:AV250" si="285">IF(AD11="","",AD11)</f>
        <v>63.434840000000001</v>
      </c>
      <c r="AW191" s="2">
        <f t="shared" ref="AW191:AW250" si="286">IF(AH11="","",AH11)</f>
        <v>63.105519999999999</v>
      </c>
      <c r="AX191" s="2">
        <f t="shared" ref="AX191:AX250" si="287">IF(AN11="","",AN11)</f>
        <v>63.406831935483851</v>
      </c>
      <c r="AY191" s="2"/>
      <c r="AZ191" s="2"/>
      <c r="BA191" s="2"/>
      <c r="BB191" s="2"/>
      <c r="BF191" s="92"/>
      <c r="BG191" s="92"/>
      <c r="BH191" s="92"/>
      <c r="BI191" s="92"/>
      <c r="BJ191" s="92"/>
      <c r="BK191" s="92"/>
      <c r="BL191" s="92"/>
      <c r="BW191" s="12">
        <f t="shared" ref="BW191:BW222" si="288">BE11</f>
        <v>3084</v>
      </c>
      <c r="BX191" s="13">
        <f t="shared" ref="BX191:BX222" si="289">IF(BF11="","",BF11)</f>
        <v>16.59122</v>
      </c>
      <c r="BY191" s="2">
        <f t="shared" ref="BY191:BY222" si="290">IF(BJ11="","",BJ11)</f>
        <v>16.842120000000001</v>
      </c>
      <c r="BZ191" s="2">
        <f t="shared" ref="BZ191:BZ222" si="291">IF(BP11="","",BP11)</f>
        <v>16.919675806451611</v>
      </c>
      <c r="CA191" s="2"/>
      <c r="CB191" s="2"/>
      <c r="CC191" s="2"/>
      <c r="CD191" s="2"/>
      <c r="CH191" s="92"/>
      <c r="CI191" s="92"/>
      <c r="CJ191" s="92"/>
      <c r="CK191" s="92"/>
      <c r="CL191" s="92"/>
      <c r="CM191" s="92"/>
      <c r="CN191" s="92"/>
      <c r="CY191" s="12">
        <f t="shared" ref="CY191:CY222" si="292">CG11</f>
        <v>0</v>
      </c>
      <c r="CZ191" s="13" t="str">
        <f t="shared" ref="CZ191:CZ222" si="293">IF(CH11="","",CH11)</f>
        <v/>
      </c>
      <c r="DA191" s="2" t="str">
        <f t="shared" ref="DA191:DA222" si="294">IF(CL11="","",CL11)</f>
        <v/>
      </c>
      <c r="DB191" s="2" t="str">
        <f t="shared" ref="DB191:DB222" si="295">IF(CR11="","",CR11)</f>
        <v/>
      </c>
      <c r="DC191" s="2"/>
      <c r="DD191" s="2"/>
      <c r="DE191" s="2"/>
      <c r="DF191" s="2"/>
      <c r="DJ191" s="92"/>
      <c r="DK191" s="92"/>
      <c r="DL191" s="92"/>
      <c r="DM191" s="92"/>
      <c r="DN191" s="92"/>
      <c r="DO191" s="92"/>
      <c r="DP191" s="92"/>
      <c r="EA191" s="12">
        <f t="shared" ref="EA191:EA222" si="296">DI11</f>
        <v>3084</v>
      </c>
      <c r="EB191" s="13">
        <f t="shared" ref="EB191:EB222" si="297">IF(DJ11="","",DJ11)</f>
        <v>12.032830000000001</v>
      </c>
      <c r="EC191" s="2">
        <f t="shared" ref="EC191:EC222" si="298">IF(DN11="","",DN11)</f>
        <v>11.977919999999999</v>
      </c>
      <c r="ED191" s="2">
        <f t="shared" ref="ED191:ED222" si="299">IF(DT11="","",DT11)</f>
        <v>11.950414838709676</v>
      </c>
      <c r="EE191" s="2"/>
      <c r="EF191" s="2"/>
      <c r="EG191" s="2"/>
      <c r="EH191" s="2"/>
      <c r="EL191" s="92"/>
      <c r="EM191" s="92"/>
      <c r="EN191" s="92"/>
      <c r="EO191" s="92"/>
      <c r="EP191" s="92"/>
      <c r="EQ191" s="92"/>
      <c r="ER191" s="92"/>
      <c r="FC191" s="12">
        <f t="shared" ref="FC191:FC222" si="300">EK11</f>
        <v>3084</v>
      </c>
      <c r="FD191" s="13">
        <f t="shared" ref="FD191:FD222" si="301">IF(EL11="","",EL11)</f>
        <v>2.8146100000000001</v>
      </c>
      <c r="FE191" s="2">
        <f t="shared" ref="FE191:FE222" si="302">IF(EP11="","",EP11)</f>
        <v>2.8536299999999999</v>
      </c>
      <c r="FF191" s="2">
        <f t="shared" ref="FF191:FF222" si="303">IF(EV11="","",EV11)</f>
        <v>2.8633261290322576</v>
      </c>
      <c r="FG191" s="2"/>
      <c r="FH191" s="2"/>
      <c r="FI191" s="2"/>
      <c r="FJ191" s="2"/>
      <c r="FN191" s="92"/>
      <c r="FO191" s="92"/>
      <c r="FP191" s="92"/>
      <c r="FQ191" s="92"/>
      <c r="FR191" s="92"/>
      <c r="FS191" s="92"/>
      <c r="FT191" s="92"/>
      <c r="GE191" s="12">
        <f t="shared" ref="GE191:GE222" si="304">FM11</f>
        <v>3084</v>
      </c>
      <c r="GF191" s="13">
        <f t="shared" ref="GF191:GF222" si="305">IF(FN11="","",FN11)</f>
        <v>1.6914</v>
      </c>
      <c r="GG191" s="2">
        <f t="shared" ref="GG191:GG222" si="306">IF(FR11="","",FR11)</f>
        <v>1.6398299999999999</v>
      </c>
      <c r="GH191" s="2">
        <f t="shared" ref="GH191:GH222" si="307">IF(FX11="","",FX11)</f>
        <v>1.6987819354838707</v>
      </c>
      <c r="GI191" s="2"/>
      <c r="GJ191" s="2"/>
      <c r="GK191" s="2"/>
      <c r="GL191" s="2"/>
      <c r="GP191" s="92"/>
      <c r="GQ191" s="92"/>
      <c r="GR191" s="92"/>
      <c r="GS191" s="92"/>
      <c r="GT191" s="92"/>
      <c r="GU191" s="92"/>
      <c r="GV191" s="92"/>
      <c r="HG191" s="12">
        <f t="shared" ref="HG191:HG222" si="308">GO11</f>
        <v>3084</v>
      </c>
      <c r="HH191" s="13">
        <f t="shared" ref="HH191:HH222" si="309">IF(GP11="","",GP11)</f>
        <v>2.3932899999999999</v>
      </c>
      <c r="HI191" s="2">
        <f t="shared" ref="HI191:HI222" si="310">IF(GT11="","",GT11)</f>
        <v>2.3759700000000001</v>
      </c>
      <c r="HJ191" s="2">
        <f t="shared" ref="HJ191:HJ222" si="311">IF(GZ11="","",GZ11)</f>
        <v>2.4020041935483869</v>
      </c>
      <c r="HK191" s="2"/>
      <c r="HL191" s="2"/>
      <c r="HM191" s="2"/>
      <c r="HN191" s="2"/>
    </row>
    <row r="192" spans="2:222" x14ac:dyDescent="0.25">
      <c r="B192" s="92"/>
      <c r="C192" s="92"/>
      <c r="D192" s="92"/>
      <c r="E192" s="92"/>
      <c r="F192" s="92"/>
      <c r="G192" s="92"/>
      <c r="H192" s="92"/>
      <c r="S192" s="12">
        <f t="shared" ref="S192:S214" si="312">A12</f>
        <v>3123</v>
      </c>
      <c r="T192" s="13">
        <f t="shared" ref="T192:T214" si="313">IF(B12="","",B12)</f>
        <v>89.219390000000004</v>
      </c>
      <c r="U192" s="2">
        <f t="shared" ref="U192:U214" si="314">IF(F12="","",F12)</f>
        <v>89.433160000000001</v>
      </c>
      <c r="V192" s="2">
        <f t="shared" ref="V192:V214" si="315">IF(L12="","",L12)</f>
        <v>89.480832903225817</v>
      </c>
      <c r="W192" s="2"/>
      <c r="X192" s="2"/>
      <c r="Y192" s="2"/>
      <c r="Z192" s="2"/>
      <c r="AD192" s="108"/>
      <c r="AE192" s="108"/>
      <c r="AF192" s="108"/>
      <c r="AG192" s="108"/>
      <c r="AH192" s="108"/>
      <c r="AI192" s="108"/>
      <c r="AJ192" s="108"/>
      <c r="AU192" s="12">
        <f t="shared" si="284"/>
        <v>3123</v>
      </c>
      <c r="AV192" s="13">
        <f t="shared" si="285"/>
        <v>66.310890000000001</v>
      </c>
      <c r="AW192" s="2">
        <f t="shared" si="286"/>
        <v>65.922910000000002</v>
      </c>
      <c r="AX192" s="2">
        <f t="shared" si="287"/>
        <v>66.224221935483854</v>
      </c>
      <c r="AY192" s="2"/>
      <c r="AZ192" s="2"/>
      <c r="BA192" s="2"/>
      <c r="BB192" s="2"/>
      <c r="BF192" s="92"/>
      <c r="BG192" s="92"/>
      <c r="BH192" s="92"/>
      <c r="BI192" s="92"/>
      <c r="BJ192" s="92"/>
      <c r="BK192" s="92"/>
      <c r="BL192" s="92"/>
      <c r="BW192" s="12">
        <f t="shared" si="288"/>
        <v>3123</v>
      </c>
      <c r="BX192" s="13">
        <f t="shared" si="289"/>
        <v>13.13541</v>
      </c>
      <c r="BY192" s="2">
        <f t="shared" si="290"/>
        <v>12.791919999999999</v>
      </c>
      <c r="BZ192" s="2">
        <f t="shared" si="291"/>
        <v>12.869475806451609</v>
      </c>
      <c r="CA192" s="2"/>
      <c r="CB192" s="2"/>
      <c r="CC192" s="2"/>
      <c r="CD192" s="2"/>
      <c r="CH192" s="92"/>
      <c r="CI192" s="92"/>
      <c r="CJ192" s="92"/>
      <c r="CK192" s="92"/>
      <c r="CL192" s="92"/>
      <c r="CM192" s="92"/>
      <c r="CN192" s="92"/>
      <c r="CY192" s="12">
        <f t="shared" si="292"/>
        <v>0</v>
      </c>
      <c r="CZ192" s="13" t="str">
        <f t="shared" si="293"/>
        <v/>
      </c>
      <c r="DA192" s="2" t="str">
        <f t="shared" si="294"/>
        <v/>
      </c>
      <c r="DB192" s="2" t="str">
        <f t="shared" si="295"/>
        <v/>
      </c>
      <c r="DC192" s="2"/>
      <c r="DD192" s="2"/>
      <c r="DE192" s="2"/>
      <c r="DF192" s="2"/>
      <c r="DJ192" s="92"/>
      <c r="DK192" s="92"/>
      <c r="DL192" s="92"/>
      <c r="DM192" s="92"/>
      <c r="DN192" s="92"/>
      <c r="DO192" s="92"/>
      <c r="DP192" s="92"/>
      <c r="EA192" s="12">
        <f t="shared" si="296"/>
        <v>3123</v>
      </c>
      <c r="EB192" s="13">
        <f t="shared" si="297"/>
        <v>11.50647</v>
      </c>
      <c r="EC192" s="2">
        <f t="shared" si="298"/>
        <v>11.485200000000001</v>
      </c>
      <c r="ED192" s="2">
        <f t="shared" si="299"/>
        <v>11.457694838709678</v>
      </c>
      <c r="EE192" s="2"/>
      <c r="EF192" s="2"/>
      <c r="EG192" s="2"/>
      <c r="EH192" s="2"/>
      <c r="EL192" s="92"/>
      <c r="EM192" s="92"/>
      <c r="EN192" s="92"/>
      <c r="EO192" s="92"/>
      <c r="EP192" s="92"/>
      <c r="EQ192" s="92"/>
      <c r="ER192" s="92"/>
      <c r="FC192" s="12">
        <f t="shared" si="300"/>
        <v>3123</v>
      </c>
      <c r="FD192" s="13">
        <f t="shared" si="301"/>
        <v>2.6235900000000001</v>
      </c>
      <c r="FE192" s="2">
        <f t="shared" si="302"/>
        <v>2.5582199999999999</v>
      </c>
      <c r="FF192" s="2">
        <f t="shared" si="303"/>
        <v>2.5679161290322576</v>
      </c>
      <c r="FG192" s="2"/>
      <c r="FH192" s="2"/>
      <c r="FI192" s="2"/>
      <c r="FJ192" s="2"/>
      <c r="FN192" s="92"/>
      <c r="FO192" s="92"/>
      <c r="FP192" s="92"/>
      <c r="FQ192" s="92"/>
      <c r="FR192" s="92"/>
      <c r="FS192" s="92"/>
      <c r="FT192" s="92"/>
      <c r="GE192" s="12">
        <f t="shared" si="304"/>
        <v>3123</v>
      </c>
      <c r="GF192" s="13">
        <f t="shared" si="305"/>
        <v>1.75139</v>
      </c>
      <c r="GG192" s="2">
        <f t="shared" si="306"/>
        <v>1.7538199999999999</v>
      </c>
      <c r="GH192" s="2">
        <f t="shared" si="307"/>
        <v>1.8127719354838707</v>
      </c>
      <c r="GI192" s="2"/>
      <c r="GJ192" s="2"/>
      <c r="GK192" s="2"/>
      <c r="GL192" s="2"/>
      <c r="GP192" s="92"/>
      <c r="GQ192" s="92"/>
      <c r="GR192" s="92"/>
      <c r="GS192" s="92"/>
      <c r="GT192" s="92"/>
      <c r="GU192" s="92"/>
      <c r="GV192" s="92"/>
      <c r="HG192" s="12">
        <f t="shared" si="308"/>
        <v>3123</v>
      </c>
      <c r="HH192" s="13">
        <f t="shared" si="309"/>
        <v>2.4476800000000001</v>
      </c>
      <c r="HI192" s="2">
        <f t="shared" si="310"/>
        <v>2.5158200000000002</v>
      </c>
      <c r="HJ192" s="2">
        <f t="shared" si="311"/>
        <v>2.5418541935483869</v>
      </c>
      <c r="HK192" s="2"/>
      <c r="HL192" s="2"/>
      <c r="HM192" s="2"/>
      <c r="HN192" s="2"/>
    </row>
    <row r="193" spans="2:222" x14ac:dyDescent="0.25">
      <c r="B193" s="92"/>
      <c r="C193" s="92"/>
      <c r="D193" s="92"/>
      <c r="E193" s="92"/>
      <c r="F193" s="92"/>
      <c r="G193" s="92"/>
      <c r="H193" s="92"/>
      <c r="S193" s="12">
        <f t="shared" si="312"/>
        <v>4084</v>
      </c>
      <c r="T193" s="13">
        <f t="shared" si="313"/>
        <v>88.972660000000005</v>
      </c>
      <c r="U193" s="2">
        <f t="shared" si="314"/>
        <v>88.912599999999998</v>
      </c>
      <c r="V193" s="2">
        <f t="shared" si="315"/>
        <v>88.960272903225814</v>
      </c>
      <c r="W193" s="2"/>
      <c r="X193" s="2"/>
      <c r="Y193" s="2"/>
      <c r="Z193" s="2"/>
      <c r="AD193" s="108"/>
      <c r="AE193" s="108"/>
      <c r="AF193" s="108"/>
      <c r="AG193" s="108"/>
      <c r="AH193" s="108"/>
      <c r="AI193" s="108"/>
      <c r="AJ193" s="108"/>
      <c r="AU193" s="12">
        <f t="shared" si="284"/>
        <v>4084</v>
      </c>
      <c r="AV193" s="13">
        <f t="shared" si="285"/>
        <v>65.131330000000005</v>
      </c>
      <c r="AW193" s="2">
        <f t="shared" si="286"/>
        <v>64.575460000000007</v>
      </c>
      <c r="AX193" s="2">
        <f t="shared" si="287"/>
        <v>64.876771935483859</v>
      </c>
      <c r="AY193" s="2"/>
      <c r="AZ193" s="2"/>
      <c r="BA193" s="2"/>
      <c r="BB193" s="2"/>
      <c r="BF193" s="92"/>
      <c r="BG193" s="92"/>
      <c r="BH193" s="92"/>
      <c r="BI193" s="92"/>
      <c r="BJ193" s="92"/>
      <c r="BK193" s="92"/>
      <c r="BL193" s="92"/>
      <c r="BW193" s="12">
        <f t="shared" si="288"/>
        <v>4084</v>
      </c>
      <c r="BX193" s="13">
        <f t="shared" si="289"/>
        <v>14.83719</v>
      </c>
      <c r="BY193" s="2">
        <f t="shared" si="290"/>
        <v>15.592420000000001</v>
      </c>
      <c r="BZ193" s="2">
        <f t="shared" si="291"/>
        <v>15.66997580645161</v>
      </c>
      <c r="CA193" s="2"/>
      <c r="CB193" s="2"/>
      <c r="CC193" s="2"/>
      <c r="CD193" s="2"/>
      <c r="CH193" s="92"/>
      <c r="CI193" s="92"/>
      <c r="CJ193" s="92"/>
      <c r="CK193" s="92"/>
      <c r="CL193" s="92"/>
      <c r="CM193" s="92"/>
      <c r="CN193" s="92"/>
      <c r="CY193" s="12">
        <f t="shared" si="292"/>
        <v>0</v>
      </c>
      <c r="CZ193" s="13" t="str">
        <f t="shared" si="293"/>
        <v/>
      </c>
      <c r="DA193" s="2" t="str">
        <f t="shared" si="294"/>
        <v/>
      </c>
      <c r="DB193" s="2" t="str">
        <f t="shared" si="295"/>
        <v/>
      </c>
      <c r="DC193" s="2"/>
      <c r="DD193" s="2"/>
      <c r="DE193" s="2"/>
      <c r="DF193" s="2"/>
      <c r="DJ193" s="92"/>
      <c r="DK193" s="92"/>
      <c r="DL193" s="92"/>
      <c r="DM193" s="92"/>
      <c r="DN193" s="92"/>
      <c r="DO193" s="92"/>
      <c r="DP193" s="92"/>
      <c r="EA193" s="12">
        <f t="shared" si="296"/>
        <v>4084</v>
      </c>
      <c r="EB193" s="13">
        <f t="shared" si="297"/>
        <v>11.68341</v>
      </c>
      <c r="EC193" s="2">
        <f t="shared" si="298"/>
        <v>11.679690000000001</v>
      </c>
      <c r="ED193" s="2">
        <f t="shared" si="299"/>
        <v>11.652184838709678</v>
      </c>
      <c r="EE193" s="2"/>
      <c r="EF193" s="2"/>
      <c r="EG193" s="2"/>
      <c r="EH193" s="2"/>
      <c r="EL193" s="92"/>
      <c r="EM193" s="92"/>
      <c r="EN193" s="92"/>
      <c r="EO193" s="92"/>
      <c r="EP193" s="92"/>
      <c r="EQ193" s="92"/>
      <c r="ER193" s="92"/>
      <c r="FC193" s="12">
        <f t="shared" si="300"/>
        <v>4084</v>
      </c>
      <c r="FD193" s="13">
        <f t="shared" si="301"/>
        <v>2.6822499999999998</v>
      </c>
      <c r="FE193" s="2">
        <f t="shared" si="302"/>
        <v>2.7048999999999999</v>
      </c>
      <c r="FF193" s="2">
        <f t="shared" si="303"/>
        <v>2.7145961290322576</v>
      </c>
      <c r="FG193" s="2"/>
      <c r="FH193" s="2"/>
      <c r="FI193" s="2"/>
      <c r="FJ193" s="2"/>
      <c r="FN193" s="92"/>
      <c r="FO193" s="92"/>
      <c r="FP193" s="92"/>
      <c r="FQ193" s="92"/>
      <c r="FR193" s="92"/>
      <c r="FS193" s="92"/>
      <c r="FT193" s="92"/>
      <c r="GE193" s="12">
        <f t="shared" si="304"/>
        <v>4084</v>
      </c>
      <c r="GF193" s="13">
        <f t="shared" si="305"/>
        <v>1.5845899999999999</v>
      </c>
      <c r="GG193" s="2">
        <f t="shared" si="306"/>
        <v>1.5438799999999999</v>
      </c>
      <c r="GH193" s="2">
        <f t="shared" si="307"/>
        <v>1.6028319354838707</v>
      </c>
      <c r="GI193" s="2"/>
      <c r="GJ193" s="2"/>
      <c r="GK193" s="2"/>
      <c r="GL193" s="2"/>
      <c r="GP193" s="92"/>
      <c r="GQ193" s="92"/>
      <c r="GR193" s="92"/>
      <c r="GS193" s="92"/>
      <c r="GT193" s="92"/>
      <c r="GU193" s="92"/>
      <c r="GV193" s="92"/>
      <c r="HG193" s="12">
        <f t="shared" si="308"/>
        <v>4084</v>
      </c>
      <c r="HH193" s="13">
        <f t="shared" si="309"/>
        <v>2.2672500000000002</v>
      </c>
      <c r="HI193" s="2">
        <f t="shared" si="310"/>
        <v>2.2705799999999998</v>
      </c>
      <c r="HJ193" s="2">
        <f t="shared" si="311"/>
        <v>2.2966141935483866</v>
      </c>
      <c r="HK193" s="2"/>
      <c r="HL193" s="2"/>
      <c r="HM193" s="2"/>
      <c r="HN193" s="2"/>
    </row>
    <row r="194" spans="2:222" x14ac:dyDescent="0.25">
      <c r="B194" s="92"/>
      <c r="C194" s="92"/>
      <c r="D194" s="92"/>
      <c r="E194" s="92"/>
      <c r="F194" s="92"/>
      <c r="G194" s="92"/>
      <c r="H194" s="92"/>
      <c r="S194" s="12">
        <f t="shared" si="312"/>
        <v>4321</v>
      </c>
      <c r="T194" s="13">
        <f t="shared" si="313"/>
        <v>88.602649999999997</v>
      </c>
      <c r="U194" s="2">
        <f t="shared" si="314"/>
        <v>88.732420000000005</v>
      </c>
      <c r="V194" s="2">
        <f t="shared" si="315"/>
        <v>88.780092903225821</v>
      </c>
      <c r="W194" s="2"/>
      <c r="X194" s="2"/>
      <c r="Y194" s="2"/>
      <c r="Z194" s="2"/>
      <c r="AD194" s="108"/>
      <c r="AE194" s="108"/>
      <c r="AF194" s="108"/>
      <c r="AG194" s="108"/>
      <c r="AH194" s="108"/>
      <c r="AI194" s="108"/>
      <c r="AJ194" s="108"/>
      <c r="AU194" s="12">
        <f t="shared" si="284"/>
        <v>4321</v>
      </c>
      <c r="AV194" s="13">
        <f t="shared" si="285"/>
        <v>64.272360000000006</v>
      </c>
      <c r="AW194" s="2">
        <f t="shared" si="286"/>
        <v>64.039190000000005</v>
      </c>
      <c r="AX194" s="2">
        <f t="shared" si="287"/>
        <v>64.340501935483857</v>
      </c>
      <c r="AY194" s="2"/>
      <c r="AZ194" s="2"/>
      <c r="BA194" s="2"/>
      <c r="BB194" s="2"/>
      <c r="BF194" s="92"/>
      <c r="BG194" s="92"/>
      <c r="BH194" s="92"/>
      <c r="BI194" s="92"/>
      <c r="BJ194" s="92"/>
      <c r="BK194" s="92"/>
      <c r="BL194" s="92"/>
      <c r="BW194" s="12">
        <f t="shared" si="288"/>
        <v>4321</v>
      </c>
      <c r="BX194" s="13">
        <f t="shared" si="289"/>
        <v>15.177020000000001</v>
      </c>
      <c r="BY194" s="2">
        <f t="shared" si="290"/>
        <v>15.010070000000001</v>
      </c>
      <c r="BZ194" s="2">
        <f t="shared" si="291"/>
        <v>15.08762580645161</v>
      </c>
      <c r="CA194" s="2"/>
      <c r="CB194" s="2"/>
      <c r="CC194" s="2"/>
      <c r="CD194" s="2"/>
      <c r="CH194" s="92"/>
      <c r="CI194" s="92"/>
      <c r="CJ194" s="92"/>
      <c r="CK194" s="92"/>
      <c r="CL194" s="92"/>
      <c r="CM194" s="92"/>
      <c r="CN194" s="92"/>
      <c r="CY194" s="12">
        <f t="shared" si="292"/>
        <v>0</v>
      </c>
      <c r="CZ194" s="13" t="str">
        <f t="shared" si="293"/>
        <v/>
      </c>
      <c r="DA194" s="2" t="str">
        <f t="shared" si="294"/>
        <v/>
      </c>
      <c r="DB194" s="2" t="str">
        <f t="shared" si="295"/>
        <v/>
      </c>
      <c r="DC194" s="2"/>
      <c r="DD194" s="2"/>
      <c r="DE194" s="2"/>
      <c r="DF194" s="2"/>
      <c r="DJ194" s="92"/>
      <c r="DK194" s="92"/>
      <c r="DL194" s="92"/>
      <c r="DM194" s="92"/>
      <c r="DN194" s="92"/>
      <c r="DO194" s="92"/>
      <c r="DP194" s="92"/>
      <c r="EA194" s="12">
        <f t="shared" si="296"/>
        <v>4321</v>
      </c>
      <c r="EB194" s="13">
        <f t="shared" si="297"/>
        <v>11.81541</v>
      </c>
      <c r="EC194" s="2">
        <f t="shared" si="298"/>
        <v>11.797840000000001</v>
      </c>
      <c r="ED194" s="2">
        <f t="shared" si="299"/>
        <v>11.770334838709678</v>
      </c>
      <c r="EE194" s="2"/>
      <c r="EF194" s="2"/>
      <c r="EG194" s="2"/>
      <c r="EH194" s="2"/>
      <c r="EL194" s="92"/>
      <c r="EM194" s="92"/>
      <c r="EN194" s="92"/>
      <c r="EO194" s="92"/>
      <c r="EP194" s="92"/>
      <c r="EQ194" s="92"/>
      <c r="ER194" s="92"/>
      <c r="FC194" s="12">
        <f t="shared" si="300"/>
        <v>4321</v>
      </c>
      <c r="FD194" s="13">
        <f t="shared" si="301"/>
        <v>2.76613</v>
      </c>
      <c r="FE194" s="2">
        <f t="shared" si="302"/>
        <v>2.7067600000000001</v>
      </c>
      <c r="FF194" s="2">
        <f t="shared" si="303"/>
        <v>2.7164561290322577</v>
      </c>
      <c r="FG194" s="2"/>
      <c r="FH194" s="2"/>
      <c r="FI194" s="2"/>
      <c r="FJ194" s="2"/>
      <c r="FN194" s="92"/>
      <c r="FO194" s="92"/>
      <c r="FP194" s="92"/>
      <c r="FQ194" s="92"/>
      <c r="FR194" s="92"/>
      <c r="FS194" s="92"/>
      <c r="FT194" s="92"/>
      <c r="GE194" s="12">
        <f t="shared" si="304"/>
        <v>4321</v>
      </c>
      <c r="GF194" s="13">
        <f t="shared" si="305"/>
        <v>1.72672</v>
      </c>
      <c r="GG194" s="2">
        <f t="shared" si="306"/>
        <v>1.6979500000000001</v>
      </c>
      <c r="GH194" s="2">
        <f t="shared" si="307"/>
        <v>1.7569019354838709</v>
      </c>
      <c r="GI194" s="2"/>
      <c r="GJ194" s="2"/>
      <c r="GK194" s="2"/>
      <c r="GL194" s="2"/>
      <c r="GP194" s="92"/>
      <c r="GQ194" s="92"/>
      <c r="GR194" s="92"/>
      <c r="GS194" s="92"/>
      <c r="GT194" s="92"/>
      <c r="GU194" s="92"/>
      <c r="GV194" s="92"/>
      <c r="HG194" s="12">
        <f t="shared" si="308"/>
        <v>4321</v>
      </c>
      <c r="HH194" s="13">
        <f t="shared" si="309"/>
        <v>2.5017200000000002</v>
      </c>
      <c r="HI194" s="2">
        <f t="shared" si="310"/>
        <v>2.5274899999999998</v>
      </c>
      <c r="HJ194" s="2">
        <f t="shared" si="311"/>
        <v>2.5535241935483866</v>
      </c>
      <c r="HK194" s="2"/>
      <c r="HL194" s="2"/>
      <c r="HM194" s="2"/>
      <c r="HN194" s="2"/>
    </row>
    <row r="195" spans="2:222" x14ac:dyDescent="0.25">
      <c r="B195" s="92"/>
      <c r="C195" s="92"/>
      <c r="D195" s="92"/>
      <c r="E195" s="92"/>
      <c r="F195" s="92"/>
      <c r="G195" s="92"/>
      <c r="H195" s="92"/>
      <c r="S195" s="12">
        <f t="shared" si="312"/>
        <v>4350</v>
      </c>
      <c r="T195" s="13">
        <f t="shared" si="313"/>
        <v>89.441190000000006</v>
      </c>
      <c r="U195" s="2">
        <f t="shared" si="314"/>
        <v>89.526780000000002</v>
      </c>
      <c r="V195" s="2">
        <f t="shared" si="315"/>
        <v>89.574452903225819</v>
      </c>
      <c r="W195" s="2"/>
      <c r="X195" s="2"/>
      <c r="Y195" s="2"/>
      <c r="Z195" s="2"/>
      <c r="AD195" s="108"/>
      <c r="AE195" s="108"/>
      <c r="AF195" s="108"/>
      <c r="AG195" s="108"/>
      <c r="AH195" s="108"/>
      <c r="AI195" s="108"/>
      <c r="AJ195" s="108"/>
      <c r="AU195" s="12">
        <f t="shared" si="284"/>
        <v>4350</v>
      </c>
      <c r="AV195" s="13">
        <f t="shared" si="285"/>
        <v>63.264609999999998</v>
      </c>
      <c r="AW195" s="2">
        <f t="shared" si="286"/>
        <v>62.903480000000002</v>
      </c>
      <c r="AX195" s="2">
        <f t="shared" si="287"/>
        <v>63.204791935483854</v>
      </c>
      <c r="AY195" s="2"/>
      <c r="AZ195" s="2"/>
      <c r="BA195" s="2"/>
      <c r="BB195" s="2"/>
      <c r="BF195" s="92"/>
      <c r="BG195" s="92"/>
      <c r="BH195" s="92"/>
      <c r="BI195" s="92"/>
      <c r="BJ195" s="92"/>
      <c r="BK195" s="92"/>
      <c r="BL195" s="92"/>
      <c r="BW195" s="12">
        <f t="shared" si="288"/>
        <v>4350</v>
      </c>
      <c r="BX195" s="13">
        <f t="shared" si="289"/>
        <v>16.71725</v>
      </c>
      <c r="BY195" s="2">
        <f t="shared" si="290"/>
        <v>16.996269999999999</v>
      </c>
      <c r="BZ195" s="2">
        <f t="shared" si="291"/>
        <v>17.073825806451609</v>
      </c>
      <c r="CA195" s="2"/>
      <c r="CB195" s="2"/>
      <c r="CC195" s="2"/>
      <c r="CD195" s="2"/>
      <c r="CH195" s="92"/>
      <c r="CI195" s="92"/>
      <c r="CJ195" s="92"/>
      <c r="CK195" s="92"/>
      <c r="CL195" s="92"/>
      <c r="CM195" s="92"/>
      <c r="CN195" s="92"/>
      <c r="CY195" s="12">
        <f t="shared" si="292"/>
        <v>0</v>
      </c>
      <c r="CZ195" s="13" t="str">
        <f t="shared" si="293"/>
        <v/>
      </c>
      <c r="DA195" s="2" t="str">
        <f t="shared" si="294"/>
        <v/>
      </c>
      <c r="DB195" s="2" t="str">
        <f t="shared" si="295"/>
        <v/>
      </c>
      <c r="DC195" s="2"/>
      <c r="DD195" s="2"/>
      <c r="DE195" s="2"/>
      <c r="DF195" s="2"/>
      <c r="DJ195" s="92"/>
      <c r="DK195" s="92"/>
      <c r="DL195" s="92"/>
      <c r="DM195" s="92"/>
      <c r="DN195" s="92"/>
      <c r="DO195" s="92"/>
      <c r="DP195" s="92"/>
      <c r="EA195" s="12">
        <f t="shared" si="296"/>
        <v>4350</v>
      </c>
      <c r="EB195" s="13">
        <f t="shared" si="297"/>
        <v>11.697430000000001</v>
      </c>
      <c r="EC195" s="2">
        <f t="shared" si="298"/>
        <v>11.68829</v>
      </c>
      <c r="ED195" s="2">
        <f t="shared" si="299"/>
        <v>11.660784838709677</v>
      </c>
      <c r="EE195" s="2"/>
      <c r="EF195" s="2"/>
      <c r="EG195" s="2"/>
      <c r="EH195" s="2"/>
      <c r="EL195" s="92"/>
      <c r="EM195" s="92"/>
      <c r="EN195" s="92"/>
      <c r="EO195" s="92"/>
      <c r="EP195" s="92"/>
      <c r="EQ195" s="92"/>
      <c r="ER195" s="92"/>
      <c r="FC195" s="12">
        <f t="shared" si="300"/>
        <v>4350</v>
      </c>
      <c r="FD195" s="13">
        <f t="shared" si="301"/>
        <v>2.8519199999999998</v>
      </c>
      <c r="FE195" s="2">
        <f t="shared" si="302"/>
        <v>2.8260700000000001</v>
      </c>
      <c r="FF195" s="2">
        <f t="shared" si="303"/>
        <v>2.8357661290322578</v>
      </c>
      <c r="FG195" s="2"/>
      <c r="FH195" s="2"/>
      <c r="FI195" s="2"/>
      <c r="FJ195" s="2"/>
      <c r="FN195" s="92"/>
      <c r="FO195" s="92"/>
      <c r="FP195" s="92"/>
      <c r="FQ195" s="92"/>
      <c r="FR195" s="92"/>
      <c r="FS195" s="92"/>
      <c r="FT195" s="92"/>
      <c r="GE195" s="12">
        <f t="shared" si="304"/>
        <v>4350</v>
      </c>
      <c r="GF195" s="13">
        <f t="shared" si="305"/>
        <v>1.77878</v>
      </c>
      <c r="GG195" s="2">
        <f t="shared" si="306"/>
        <v>1.7133100000000001</v>
      </c>
      <c r="GH195" s="2">
        <f t="shared" si="307"/>
        <v>1.7722619354838709</v>
      </c>
      <c r="GI195" s="2"/>
      <c r="GJ195" s="2"/>
      <c r="GK195" s="2"/>
      <c r="GL195" s="2"/>
      <c r="GP195" s="92"/>
      <c r="GQ195" s="92"/>
      <c r="GR195" s="92"/>
      <c r="GS195" s="92"/>
      <c r="GT195" s="92"/>
      <c r="GU195" s="92"/>
      <c r="GV195" s="92"/>
      <c r="HG195" s="12">
        <f t="shared" si="308"/>
        <v>4350</v>
      </c>
      <c r="HH195" s="13">
        <f t="shared" si="309"/>
        <v>2.54453</v>
      </c>
      <c r="HI195" s="2">
        <f t="shared" si="310"/>
        <v>2.5461100000000001</v>
      </c>
      <c r="HJ195" s="2">
        <f t="shared" si="311"/>
        <v>2.5721441935483869</v>
      </c>
      <c r="HK195" s="2"/>
      <c r="HL195" s="2"/>
      <c r="HM195" s="2"/>
      <c r="HN195" s="2"/>
    </row>
    <row r="196" spans="2:222" x14ac:dyDescent="0.25">
      <c r="B196" s="92"/>
      <c r="C196" s="92"/>
      <c r="D196" s="92"/>
      <c r="E196" s="92"/>
      <c r="F196" s="92"/>
      <c r="G196" s="92"/>
      <c r="H196" s="92"/>
      <c r="S196" s="12">
        <f t="shared" si="312"/>
        <v>4505</v>
      </c>
      <c r="T196" s="13">
        <f t="shared" si="313"/>
        <v>84.701189999999997</v>
      </c>
      <c r="U196" s="2">
        <f t="shared" si="314"/>
        <v>84.465500000000006</v>
      </c>
      <c r="V196" s="2">
        <f t="shared" si="315"/>
        <v>84.513172903225822</v>
      </c>
      <c r="W196" s="2"/>
      <c r="X196" s="2"/>
      <c r="Y196" s="2"/>
      <c r="Z196" s="2"/>
      <c r="AD196" s="108"/>
      <c r="AE196" s="108"/>
      <c r="AF196" s="108"/>
      <c r="AG196" s="108"/>
      <c r="AH196" s="108"/>
      <c r="AI196" s="108"/>
      <c r="AJ196" s="108"/>
      <c r="AU196" s="12">
        <f t="shared" si="284"/>
        <v>4505</v>
      </c>
      <c r="AV196" s="13">
        <f t="shared" si="285"/>
        <v>66.088179999999994</v>
      </c>
      <c r="AW196" s="2">
        <f t="shared" si="286"/>
        <v>65.637690000000006</v>
      </c>
      <c r="AX196" s="2">
        <f t="shared" si="287"/>
        <v>65.939001935483859</v>
      </c>
      <c r="AY196" s="2"/>
      <c r="AZ196" s="2"/>
      <c r="BA196" s="2"/>
      <c r="BB196" s="2"/>
      <c r="BF196" s="92"/>
      <c r="BG196" s="92"/>
      <c r="BH196" s="92"/>
      <c r="BI196" s="92"/>
      <c r="BJ196" s="92"/>
      <c r="BK196" s="92"/>
      <c r="BL196" s="92"/>
      <c r="BW196" s="12">
        <f t="shared" si="288"/>
        <v>4505</v>
      </c>
      <c r="BX196" s="13">
        <f t="shared" si="289"/>
        <v>12.34919</v>
      </c>
      <c r="BY196" s="2">
        <f t="shared" si="290"/>
        <v>12.23629</v>
      </c>
      <c r="BZ196" s="2">
        <f t="shared" si="291"/>
        <v>12.31384580645161</v>
      </c>
      <c r="CA196" s="2"/>
      <c r="CB196" s="2"/>
      <c r="CC196" s="2"/>
      <c r="CD196" s="2"/>
      <c r="CH196" s="92"/>
      <c r="CI196" s="92"/>
      <c r="CJ196" s="92"/>
      <c r="CK196" s="92"/>
      <c r="CL196" s="92"/>
      <c r="CM196" s="92"/>
      <c r="CN196" s="92"/>
      <c r="CY196" s="12">
        <f t="shared" si="292"/>
        <v>0</v>
      </c>
      <c r="CZ196" s="13" t="str">
        <f t="shared" si="293"/>
        <v/>
      </c>
      <c r="DA196" s="2" t="str">
        <f t="shared" si="294"/>
        <v/>
      </c>
      <c r="DB196" s="2" t="str">
        <f t="shared" si="295"/>
        <v/>
      </c>
      <c r="DC196" s="2"/>
      <c r="DD196" s="2"/>
      <c r="DE196" s="2"/>
      <c r="DF196" s="2"/>
      <c r="DJ196" s="92"/>
      <c r="DK196" s="92"/>
      <c r="DL196" s="92"/>
      <c r="DM196" s="92"/>
      <c r="DN196" s="92"/>
      <c r="DO196" s="92"/>
      <c r="DP196" s="92"/>
      <c r="EA196" s="12">
        <f t="shared" si="296"/>
        <v>4505</v>
      </c>
      <c r="EB196" s="13">
        <f t="shared" si="297"/>
        <v>12.60816</v>
      </c>
      <c r="EC196" s="2">
        <f t="shared" si="298"/>
        <v>12.63908</v>
      </c>
      <c r="ED196" s="2">
        <f t="shared" si="299"/>
        <v>12.611574838709677</v>
      </c>
      <c r="EE196" s="2"/>
      <c r="EF196" s="2"/>
      <c r="EG196" s="2"/>
      <c r="EH196" s="2"/>
      <c r="EL196" s="92"/>
      <c r="EM196" s="92"/>
      <c r="EN196" s="92"/>
      <c r="EO196" s="92"/>
      <c r="EP196" s="92"/>
      <c r="EQ196" s="92"/>
      <c r="ER196" s="92"/>
      <c r="FC196" s="12">
        <f t="shared" si="300"/>
        <v>4505</v>
      </c>
      <c r="FD196" s="13">
        <f t="shared" si="301"/>
        <v>2.5356299999999998</v>
      </c>
      <c r="FE196" s="2">
        <f t="shared" si="302"/>
        <v>2.5301800000000001</v>
      </c>
      <c r="FF196" s="2">
        <f t="shared" si="303"/>
        <v>2.5398761290322578</v>
      </c>
      <c r="FG196" s="2"/>
      <c r="FH196" s="2"/>
      <c r="FI196" s="2"/>
      <c r="FJ196" s="2"/>
      <c r="FN196" s="92"/>
      <c r="FO196" s="92"/>
      <c r="FP196" s="92"/>
      <c r="FQ196" s="92"/>
      <c r="FR196" s="92"/>
      <c r="FS196" s="92"/>
      <c r="FT196" s="92"/>
      <c r="GE196" s="12">
        <f t="shared" si="304"/>
        <v>4505</v>
      </c>
      <c r="GF196" s="13">
        <f t="shared" si="305"/>
        <v>1.56426</v>
      </c>
      <c r="GG196" s="2">
        <f t="shared" si="306"/>
        <v>1.5204299999999999</v>
      </c>
      <c r="GH196" s="2">
        <f t="shared" si="307"/>
        <v>1.5793819354838707</v>
      </c>
      <c r="GI196" s="2"/>
      <c r="GJ196" s="2"/>
      <c r="GK196" s="2"/>
      <c r="GL196" s="2"/>
      <c r="GP196" s="92"/>
      <c r="GQ196" s="92"/>
      <c r="GR196" s="92"/>
      <c r="GS196" s="92"/>
      <c r="GT196" s="92"/>
      <c r="GU196" s="92"/>
      <c r="GV196" s="92"/>
      <c r="HG196" s="12">
        <f t="shared" si="308"/>
        <v>4505</v>
      </c>
      <c r="HH196" s="13">
        <f t="shared" si="309"/>
        <v>2.17523</v>
      </c>
      <c r="HI196" s="2">
        <f t="shared" si="310"/>
        <v>2.07517</v>
      </c>
      <c r="HJ196" s="2">
        <f t="shared" si="311"/>
        <v>2.1012041935483867</v>
      </c>
      <c r="HK196" s="2"/>
      <c r="HL196" s="2"/>
      <c r="HM196" s="2"/>
      <c r="HN196" s="2"/>
    </row>
    <row r="197" spans="2:222" x14ac:dyDescent="0.25">
      <c r="B197" s="92"/>
      <c r="C197" s="92"/>
      <c r="D197" s="92"/>
      <c r="E197" s="92"/>
      <c r="F197" s="92"/>
      <c r="G197" s="92"/>
      <c r="H197" s="92"/>
      <c r="S197" s="12">
        <f t="shared" si="312"/>
        <v>4592</v>
      </c>
      <c r="T197" s="13">
        <f t="shared" si="313"/>
        <v>88.417540000000002</v>
      </c>
      <c r="U197" s="2">
        <f t="shared" si="314"/>
        <v>88.306700000000006</v>
      </c>
      <c r="V197" s="2">
        <f t="shared" si="315"/>
        <v>88.354372903225823</v>
      </c>
      <c r="W197" s="2"/>
      <c r="X197" s="2"/>
      <c r="Y197" s="2"/>
      <c r="Z197" s="2"/>
      <c r="AD197" s="108"/>
      <c r="AE197" s="108"/>
      <c r="AF197" s="108"/>
      <c r="AG197" s="108"/>
      <c r="AH197" s="108"/>
      <c r="AI197" s="108"/>
      <c r="AJ197" s="108"/>
      <c r="AU197" s="12">
        <f t="shared" si="284"/>
        <v>4592</v>
      </c>
      <c r="AV197" s="13">
        <f t="shared" si="285"/>
        <v>67.034350000000003</v>
      </c>
      <c r="AW197" s="2">
        <f t="shared" si="286"/>
        <v>66.356549999999999</v>
      </c>
      <c r="AX197" s="2">
        <f t="shared" si="287"/>
        <v>66.657861935483851</v>
      </c>
      <c r="AY197" s="2"/>
      <c r="AZ197" s="2"/>
      <c r="BA197" s="2"/>
      <c r="BB197" s="2"/>
      <c r="BF197" s="92"/>
      <c r="BG197" s="92"/>
      <c r="BH197" s="92"/>
      <c r="BI197" s="92"/>
      <c r="BJ197" s="92"/>
      <c r="BK197" s="92"/>
      <c r="BL197" s="92"/>
      <c r="BW197" s="12">
        <f t="shared" si="288"/>
        <v>4592</v>
      </c>
      <c r="BX197" s="13">
        <f t="shared" si="289"/>
        <v>11.57497</v>
      </c>
      <c r="BY197" s="2">
        <f t="shared" si="290"/>
        <v>11.86881</v>
      </c>
      <c r="BZ197" s="2">
        <f t="shared" si="291"/>
        <v>11.94636580645161</v>
      </c>
      <c r="CA197" s="2"/>
      <c r="CB197" s="2"/>
      <c r="CC197" s="2"/>
      <c r="CD197" s="2"/>
      <c r="CH197" s="92"/>
      <c r="CI197" s="92"/>
      <c r="CJ197" s="92"/>
      <c r="CK197" s="92"/>
      <c r="CL197" s="92"/>
      <c r="CM197" s="92"/>
      <c r="CN197" s="92"/>
      <c r="CY197" s="12">
        <f t="shared" si="292"/>
        <v>0</v>
      </c>
      <c r="CZ197" s="13" t="str">
        <f t="shared" si="293"/>
        <v/>
      </c>
      <c r="DA197" s="2" t="str">
        <f t="shared" si="294"/>
        <v/>
      </c>
      <c r="DB197" s="2" t="str">
        <f t="shared" si="295"/>
        <v/>
      </c>
      <c r="DC197" s="2"/>
      <c r="DD197" s="2"/>
      <c r="DE197" s="2"/>
      <c r="DF197" s="2"/>
      <c r="DJ197" s="92"/>
      <c r="DK197" s="92"/>
      <c r="DL197" s="92"/>
      <c r="DM197" s="92"/>
      <c r="DN197" s="92"/>
      <c r="DO197" s="92"/>
      <c r="DP197" s="92"/>
      <c r="EA197" s="12">
        <f t="shared" si="296"/>
        <v>4592</v>
      </c>
      <c r="EB197" s="13">
        <f t="shared" si="297"/>
        <v>11.751469999999999</v>
      </c>
      <c r="EC197" s="2">
        <f t="shared" si="298"/>
        <v>11.70736</v>
      </c>
      <c r="ED197" s="2">
        <f t="shared" si="299"/>
        <v>11.679854838709677</v>
      </c>
      <c r="EE197" s="2"/>
      <c r="EF197" s="2"/>
      <c r="EG197" s="2"/>
      <c r="EH197" s="2"/>
      <c r="EL197" s="92"/>
      <c r="EM197" s="92"/>
      <c r="EN197" s="92"/>
      <c r="EO197" s="92"/>
      <c r="EP197" s="92"/>
      <c r="EQ197" s="92"/>
      <c r="ER197" s="92"/>
      <c r="FC197" s="12">
        <f t="shared" si="300"/>
        <v>4592</v>
      </c>
      <c r="FD197" s="13">
        <f t="shared" si="301"/>
        <v>2.5036800000000001</v>
      </c>
      <c r="FE197" s="2">
        <f t="shared" si="302"/>
        <v>2.4299200000000001</v>
      </c>
      <c r="FF197" s="2">
        <f t="shared" si="303"/>
        <v>2.4396161290322578</v>
      </c>
      <c r="FG197" s="2"/>
      <c r="FH197" s="2"/>
      <c r="FI197" s="2"/>
      <c r="FJ197" s="2"/>
      <c r="FN197" s="92"/>
      <c r="FO197" s="92"/>
      <c r="FP197" s="92"/>
      <c r="FQ197" s="92"/>
      <c r="FR197" s="92"/>
      <c r="FS197" s="92"/>
      <c r="FT197" s="92"/>
      <c r="GE197" s="12">
        <f t="shared" si="304"/>
        <v>4592</v>
      </c>
      <c r="GF197" s="13">
        <f t="shared" si="305"/>
        <v>1.6239699999999999</v>
      </c>
      <c r="GG197" s="2">
        <f t="shared" si="306"/>
        <v>1.59426</v>
      </c>
      <c r="GH197" s="2">
        <f t="shared" si="307"/>
        <v>1.6532119354838708</v>
      </c>
      <c r="GI197" s="2"/>
      <c r="GJ197" s="2"/>
      <c r="GK197" s="2"/>
      <c r="GL197" s="2"/>
      <c r="GP197" s="92"/>
      <c r="GQ197" s="92"/>
      <c r="GR197" s="92"/>
      <c r="GS197" s="92"/>
      <c r="GT197" s="92"/>
      <c r="GU197" s="92"/>
      <c r="GV197" s="92"/>
      <c r="HG197" s="12">
        <f t="shared" si="308"/>
        <v>4592</v>
      </c>
      <c r="HH197" s="13">
        <f t="shared" si="309"/>
        <v>2.33047</v>
      </c>
      <c r="HI197" s="2">
        <f t="shared" si="310"/>
        <v>2.3027099999999998</v>
      </c>
      <c r="HJ197" s="2">
        <f t="shared" si="311"/>
        <v>2.3287441935483866</v>
      </c>
      <c r="HK197" s="2"/>
      <c r="HL197" s="2"/>
      <c r="HM197" s="2"/>
      <c r="HN197" s="2"/>
    </row>
    <row r="198" spans="2:222" x14ac:dyDescent="0.25">
      <c r="B198" s="92"/>
      <c r="C198" s="92"/>
      <c r="D198" s="92"/>
      <c r="E198" s="92"/>
      <c r="F198" s="92"/>
      <c r="G198" s="92"/>
      <c r="H198" s="92"/>
      <c r="S198" s="12">
        <f t="shared" si="312"/>
        <v>6153</v>
      </c>
      <c r="T198" s="13">
        <f t="shared" si="313"/>
        <v>88.474289999999996</v>
      </c>
      <c r="U198" s="2">
        <f t="shared" si="314"/>
        <v>88.543340000000001</v>
      </c>
      <c r="V198" s="2">
        <f t="shared" si="315"/>
        <v>88.591012903225817</v>
      </c>
      <c r="W198" s="2"/>
      <c r="X198" s="2"/>
      <c r="Y198" s="2"/>
      <c r="Z198" s="2"/>
      <c r="AD198" s="108"/>
      <c r="AE198" s="108"/>
      <c r="AF198" s="108"/>
      <c r="AG198" s="108"/>
      <c r="AH198" s="108"/>
      <c r="AI198" s="108"/>
      <c r="AJ198" s="108"/>
      <c r="AU198" s="12">
        <f t="shared" si="284"/>
        <v>6153</v>
      </c>
      <c r="AV198" s="13">
        <f t="shared" si="285"/>
        <v>62.163800000000002</v>
      </c>
      <c r="AW198" s="2">
        <f t="shared" si="286"/>
        <v>61.884140000000002</v>
      </c>
      <c r="AX198" s="2">
        <f t="shared" si="287"/>
        <v>62.185451935483854</v>
      </c>
      <c r="AY198" s="2"/>
      <c r="AZ198" s="2"/>
      <c r="BA198" s="2"/>
      <c r="BB198" s="2"/>
      <c r="BF198" s="92"/>
      <c r="BG198" s="92"/>
      <c r="BH198" s="92"/>
      <c r="BI198" s="92"/>
      <c r="BJ198" s="92"/>
      <c r="BK198" s="92"/>
      <c r="BL198" s="92"/>
      <c r="BW198" s="12">
        <f t="shared" si="288"/>
        <v>6153</v>
      </c>
      <c r="BX198" s="13">
        <f t="shared" si="289"/>
        <v>17.994250000000001</v>
      </c>
      <c r="BY198" s="2">
        <f t="shared" si="290"/>
        <v>18.43385</v>
      </c>
      <c r="BZ198" s="2">
        <f t="shared" si="291"/>
        <v>18.511405806451609</v>
      </c>
      <c r="CA198" s="2"/>
      <c r="CB198" s="2"/>
      <c r="CC198" s="2"/>
      <c r="CD198" s="2"/>
      <c r="CH198" s="92"/>
      <c r="CI198" s="92"/>
      <c r="CJ198" s="92"/>
      <c r="CK198" s="92"/>
      <c r="CL198" s="92"/>
      <c r="CM198" s="92"/>
      <c r="CN198" s="92"/>
      <c r="CY198" s="12">
        <f t="shared" si="292"/>
        <v>0</v>
      </c>
      <c r="CZ198" s="13" t="str">
        <f t="shared" si="293"/>
        <v/>
      </c>
      <c r="DA198" s="2" t="str">
        <f t="shared" si="294"/>
        <v/>
      </c>
      <c r="DB198" s="2" t="str">
        <f t="shared" si="295"/>
        <v/>
      </c>
      <c r="DC198" s="2"/>
      <c r="DD198" s="2"/>
      <c r="DE198" s="2"/>
      <c r="DF198" s="2"/>
      <c r="DJ198" s="92"/>
      <c r="DK198" s="92"/>
      <c r="DL198" s="92"/>
      <c r="DM198" s="92"/>
      <c r="DN198" s="92"/>
      <c r="DO198" s="92"/>
      <c r="DP198" s="92"/>
      <c r="EA198" s="12">
        <f t="shared" si="296"/>
        <v>6153</v>
      </c>
      <c r="EB198" s="13">
        <f t="shared" si="297"/>
        <v>11.92029</v>
      </c>
      <c r="EC198" s="2">
        <f t="shared" si="298"/>
        <v>11.92924</v>
      </c>
      <c r="ED198" s="2">
        <f t="shared" si="299"/>
        <v>11.901734838709677</v>
      </c>
      <c r="EE198" s="2"/>
      <c r="EF198" s="2"/>
      <c r="EG198" s="2"/>
      <c r="EH198" s="2"/>
      <c r="EL198" s="92"/>
      <c r="EM198" s="92"/>
      <c r="EN198" s="92"/>
      <c r="EO198" s="92"/>
      <c r="EP198" s="92"/>
      <c r="EQ198" s="92"/>
      <c r="ER198" s="92"/>
      <c r="FC198" s="12">
        <f t="shared" si="300"/>
        <v>6153</v>
      </c>
      <c r="FD198" s="13">
        <f t="shared" si="301"/>
        <v>3.1329699999999998</v>
      </c>
      <c r="FE198" s="2">
        <f t="shared" si="302"/>
        <v>3.12384</v>
      </c>
      <c r="FF198" s="2">
        <f t="shared" si="303"/>
        <v>3.1335361290322576</v>
      </c>
      <c r="FG198" s="2"/>
      <c r="FH198" s="2"/>
      <c r="FI198" s="2"/>
      <c r="FJ198" s="2"/>
      <c r="FN198" s="92"/>
      <c r="FO198" s="92"/>
      <c r="FP198" s="92"/>
      <c r="FQ198" s="92"/>
      <c r="FR198" s="92"/>
      <c r="FS198" s="92"/>
      <c r="FT198" s="92"/>
      <c r="GE198" s="12">
        <f t="shared" si="304"/>
        <v>6153</v>
      </c>
      <c r="GF198" s="13">
        <f t="shared" si="305"/>
        <v>1.9185700000000001</v>
      </c>
      <c r="GG198" s="2">
        <f t="shared" si="306"/>
        <v>1.8444100000000001</v>
      </c>
      <c r="GH198" s="2">
        <f t="shared" si="307"/>
        <v>1.9033619354838709</v>
      </c>
      <c r="GI198" s="2"/>
      <c r="GJ198" s="2"/>
      <c r="GK198" s="2"/>
      <c r="GL198" s="2"/>
      <c r="GP198" s="92"/>
      <c r="GQ198" s="92"/>
      <c r="GR198" s="92"/>
      <c r="GS198" s="92"/>
      <c r="GT198" s="92"/>
      <c r="GU198" s="92"/>
      <c r="GV198" s="92"/>
      <c r="HG198" s="12">
        <f t="shared" si="308"/>
        <v>6153</v>
      </c>
      <c r="HH198" s="13">
        <f t="shared" si="309"/>
        <v>2.68493</v>
      </c>
      <c r="HI198" s="2">
        <f t="shared" si="310"/>
        <v>2.6473800000000001</v>
      </c>
      <c r="HJ198" s="2">
        <f t="shared" si="311"/>
        <v>2.6734141935483868</v>
      </c>
      <c r="HK198" s="2"/>
      <c r="HL198" s="2"/>
      <c r="HM198" s="2"/>
      <c r="HN198" s="2"/>
    </row>
    <row r="199" spans="2:222" x14ac:dyDescent="0.25">
      <c r="B199" s="92"/>
      <c r="C199" s="92"/>
      <c r="D199" s="92"/>
      <c r="E199" s="92"/>
      <c r="F199" s="92"/>
      <c r="G199" s="92"/>
      <c r="H199" s="92"/>
      <c r="S199" s="12">
        <f t="shared" si="312"/>
        <v>6296</v>
      </c>
      <c r="T199" s="13">
        <f t="shared" si="313"/>
        <v>87.565430000000006</v>
      </c>
      <c r="U199" s="2">
        <f t="shared" si="314"/>
        <v>87.490300000000005</v>
      </c>
      <c r="V199" s="2">
        <f t="shared" si="315"/>
        <v>87.537972903225821</v>
      </c>
      <c r="W199" s="2"/>
      <c r="X199" s="2"/>
      <c r="Y199" s="2"/>
      <c r="Z199" s="2"/>
      <c r="AD199" s="108"/>
      <c r="AE199" s="108"/>
      <c r="AF199" s="108"/>
      <c r="AG199" s="108"/>
      <c r="AH199" s="108"/>
      <c r="AI199" s="108"/>
      <c r="AJ199" s="108"/>
      <c r="AU199" s="12">
        <f t="shared" si="284"/>
        <v>6296</v>
      </c>
      <c r="AV199" s="13">
        <f t="shared" si="285"/>
        <v>64.363209999999995</v>
      </c>
      <c r="AW199" s="2">
        <f t="shared" si="286"/>
        <v>64.180239999999998</v>
      </c>
      <c r="AX199" s="2">
        <f t="shared" si="287"/>
        <v>64.48155193548385</v>
      </c>
      <c r="AY199" s="2"/>
      <c r="AZ199" s="2"/>
      <c r="BA199" s="2"/>
      <c r="BB199" s="2"/>
      <c r="BF199" s="92"/>
      <c r="BG199" s="92"/>
      <c r="BH199" s="92"/>
      <c r="BI199" s="92"/>
      <c r="BJ199" s="92"/>
      <c r="BK199" s="92"/>
      <c r="BL199" s="92"/>
      <c r="BW199" s="12">
        <f t="shared" si="288"/>
        <v>6296</v>
      </c>
      <c r="BX199" s="13">
        <f t="shared" si="289"/>
        <v>15.002750000000001</v>
      </c>
      <c r="BY199" s="2">
        <f t="shared" si="290"/>
        <v>14.860519999999999</v>
      </c>
      <c r="BZ199" s="2">
        <f t="shared" si="291"/>
        <v>14.938075806451609</v>
      </c>
      <c r="CA199" s="2"/>
      <c r="CB199" s="2"/>
      <c r="CC199" s="2"/>
      <c r="CD199" s="2"/>
      <c r="CH199" s="92"/>
      <c r="CI199" s="92"/>
      <c r="CJ199" s="92"/>
      <c r="CK199" s="92"/>
      <c r="CL199" s="92"/>
      <c r="CM199" s="92"/>
      <c r="CN199" s="92"/>
      <c r="CY199" s="12">
        <f t="shared" si="292"/>
        <v>0</v>
      </c>
      <c r="CZ199" s="13" t="str">
        <f t="shared" si="293"/>
        <v/>
      </c>
      <c r="DA199" s="2" t="str">
        <f t="shared" si="294"/>
        <v/>
      </c>
      <c r="DB199" s="2" t="str">
        <f t="shared" si="295"/>
        <v/>
      </c>
      <c r="DC199" s="2"/>
      <c r="DD199" s="2"/>
      <c r="DE199" s="2"/>
      <c r="DF199" s="2"/>
      <c r="DJ199" s="92"/>
      <c r="DK199" s="92"/>
      <c r="DL199" s="92"/>
      <c r="DM199" s="92"/>
      <c r="DN199" s="92"/>
      <c r="DO199" s="92"/>
      <c r="DP199" s="92"/>
      <c r="EA199" s="12">
        <f t="shared" si="296"/>
        <v>6296</v>
      </c>
      <c r="EB199" s="13">
        <f t="shared" si="297"/>
        <v>12.032299999999999</v>
      </c>
      <c r="EC199" s="2">
        <f t="shared" si="298"/>
        <v>12.043850000000001</v>
      </c>
      <c r="ED199" s="2">
        <f t="shared" si="299"/>
        <v>12.016344838709678</v>
      </c>
      <c r="EE199" s="2"/>
      <c r="EF199" s="2"/>
      <c r="EG199" s="2"/>
      <c r="EH199" s="2"/>
      <c r="EL199" s="92"/>
      <c r="EM199" s="92"/>
      <c r="EN199" s="92"/>
      <c r="EO199" s="92"/>
      <c r="EP199" s="92"/>
      <c r="EQ199" s="92"/>
      <c r="ER199" s="92"/>
      <c r="FC199" s="12">
        <f t="shared" si="300"/>
        <v>6296</v>
      </c>
      <c r="FD199" s="13">
        <f t="shared" si="301"/>
        <v>2.7476099999999999</v>
      </c>
      <c r="FE199" s="2">
        <f t="shared" si="302"/>
        <v>2.7060599999999999</v>
      </c>
      <c r="FF199" s="2">
        <f t="shared" si="303"/>
        <v>2.7157561290322576</v>
      </c>
      <c r="FG199" s="2"/>
      <c r="FH199" s="2"/>
      <c r="FI199" s="2"/>
      <c r="FJ199" s="2"/>
      <c r="FN199" s="92"/>
      <c r="FO199" s="92"/>
      <c r="FP199" s="92"/>
      <c r="FQ199" s="92"/>
      <c r="FR199" s="92"/>
      <c r="FS199" s="92"/>
      <c r="FT199" s="92"/>
      <c r="GE199" s="12">
        <f t="shared" si="304"/>
        <v>6296</v>
      </c>
      <c r="GF199" s="13">
        <f t="shared" si="305"/>
        <v>1.6771400000000001</v>
      </c>
      <c r="GG199" s="2">
        <f t="shared" si="306"/>
        <v>1.6364399999999999</v>
      </c>
      <c r="GH199" s="2">
        <f t="shared" si="307"/>
        <v>1.6953919354838707</v>
      </c>
      <c r="GI199" s="2"/>
      <c r="GJ199" s="2"/>
      <c r="GK199" s="2"/>
      <c r="GL199" s="2"/>
      <c r="GP199" s="92"/>
      <c r="GQ199" s="92"/>
      <c r="GR199" s="92"/>
      <c r="GS199" s="92"/>
      <c r="GT199" s="92"/>
      <c r="GU199" s="92"/>
      <c r="GV199" s="92"/>
      <c r="HG199" s="12">
        <f t="shared" si="308"/>
        <v>6296</v>
      </c>
      <c r="HH199" s="13">
        <f t="shared" si="309"/>
        <v>2.3821699999999999</v>
      </c>
      <c r="HI199" s="2">
        <f t="shared" si="310"/>
        <v>2.36497</v>
      </c>
      <c r="HJ199" s="2">
        <f t="shared" si="311"/>
        <v>2.3910041935483868</v>
      </c>
      <c r="HK199" s="2"/>
      <c r="HL199" s="2"/>
      <c r="HM199" s="2"/>
      <c r="HN199" s="2"/>
    </row>
    <row r="200" spans="2:222" x14ac:dyDescent="0.25">
      <c r="B200" s="92"/>
      <c r="C200" s="92"/>
      <c r="D200" s="92"/>
      <c r="E200" s="92"/>
      <c r="F200" s="92"/>
      <c r="G200" s="92"/>
      <c r="H200" s="92"/>
      <c r="S200" s="12">
        <f t="shared" si="312"/>
        <v>6297</v>
      </c>
      <c r="T200" s="13">
        <f t="shared" si="313"/>
        <v>88.668360000000007</v>
      </c>
      <c r="U200" s="2">
        <f t="shared" si="314"/>
        <v>88.817490000000006</v>
      </c>
      <c r="V200" s="2">
        <f t="shared" si="315"/>
        <v>88.865162903225823</v>
      </c>
      <c r="W200" s="2"/>
      <c r="X200" s="2"/>
      <c r="Y200" s="2"/>
      <c r="Z200" s="2"/>
      <c r="AD200" s="108"/>
      <c r="AE200" s="108"/>
      <c r="AF200" s="108"/>
      <c r="AG200" s="108"/>
      <c r="AH200" s="108"/>
      <c r="AI200" s="108"/>
      <c r="AJ200" s="108"/>
      <c r="AU200" s="12">
        <f t="shared" si="284"/>
        <v>6297</v>
      </c>
      <c r="AV200" s="13">
        <f t="shared" si="285"/>
        <v>64.699299999999994</v>
      </c>
      <c r="AW200" s="2">
        <f t="shared" si="286"/>
        <v>64.484390000000005</v>
      </c>
      <c r="AX200" s="2">
        <f t="shared" si="287"/>
        <v>64.785701935483857</v>
      </c>
      <c r="AY200" s="2"/>
      <c r="AZ200" s="2"/>
      <c r="BA200" s="2"/>
      <c r="BB200" s="2"/>
      <c r="BF200" s="92"/>
      <c r="BG200" s="92"/>
      <c r="BH200" s="92"/>
      <c r="BI200" s="92"/>
      <c r="BJ200" s="92"/>
      <c r="BK200" s="92"/>
      <c r="BL200" s="92"/>
      <c r="BW200" s="12">
        <f t="shared" si="288"/>
        <v>6297</v>
      </c>
      <c r="BX200" s="13">
        <f t="shared" si="289"/>
        <v>15.00989</v>
      </c>
      <c r="BY200" s="2">
        <f t="shared" si="290"/>
        <v>14.64254</v>
      </c>
      <c r="BZ200" s="2">
        <f t="shared" si="291"/>
        <v>14.72009580645161</v>
      </c>
      <c r="CA200" s="2"/>
      <c r="CB200" s="2"/>
      <c r="CC200" s="2"/>
      <c r="CD200" s="2"/>
      <c r="CH200" s="92"/>
      <c r="CI200" s="92"/>
      <c r="CJ200" s="92"/>
      <c r="CK200" s="92"/>
      <c r="CL200" s="92"/>
      <c r="CM200" s="92"/>
      <c r="CN200" s="92"/>
      <c r="CY200" s="12">
        <f t="shared" si="292"/>
        <v>0</v>
      </c>
      <c r="CZ200" s="13" t="str">
        <f t="shared" si="293"/>
        <v/>
      </c>
      <c r="DA200" s="2" t="str">
        <f t="shared" si="294"/>
        <v/>
      </c>
      <c r="DB200" s="2" t="str">
        <f t="shared" si="295"/>
        <v/>
      </c>
      <c r="DC200" s="2"/>
      <c r="DD200" s="2"/>
      <c r="DE200" s="2"/>
      <c r="DF200" s="2"/>
      <c r="DJ200" s="92"/>
      <c r="DK200" s="92"/>
      <c r="DL200" s="92"/>
      <c r="DM200" s="92"/>
      <c r="DN200" s="92"/>
      <c r="DO200" s="92"/>
      <c r="DP200" s="92"/>
      <c r="EA200" s="12">
        <f t="shared" si="296"/>
        <v>6297</v>
      </c>
      <c r="EB200" s="13">
        <f t="shared" si="297"/>
        <v>11.66539</v>
      </c>
      <c r="EC200" s="2">
        <f t="shared" si="298"/>
        <v>11.68769</v>
      </c>
      <c r="ED200" s="2">
        <f t="shared" si="299"/>
        <v>11.660184838709677</v>
      </c>
      <c r="EE200" s="2"/>
      <c r="EF200" s="2"/>
      <c r="EG200" s="2"/>
      <c r="EH200" s="2"/>
      <c r="EL200" s="92"/>
      <c r="EM200" s="92"/>
      <c r="EN200" s="92"/>
      <c r="EO200" s="92"/>
      <c r="EP200" s="92"/>
      <c r="EQ200" s="92"/>
      <c r="ER200" s="92"/>
      <c r="FC200" s="12">
        <f t="shared" si="300"/>
        <v>6297</v>
      </c>
      <c r="FD200" s="13">
        <f t="shared" si="301"/>
        <v>2.7577600000000002</v>
      </c>
      <c r="FE200" s="2">
        <f t="shared" si="302"/>
        <v>2.6878799999999998</v>
      </c>
      <c r="FF200" s="2">
        <f t="shared" si="303"/>
        <v>2.6975761290322575</v>
      </c>
      <c r="FG200" s="2"/>
      <c r="FH200" s="2"/>
      <c r="FI200" s="2"/>
      <c r="FJ200" s="2"/>
      <c r="FN200" s="92"/>
      <c r="FO200" s="92"/>
      <c r="FP200" s="92"/>
      <c r="FQ200" s="92"/>
      <c r="FR200" s="92"/>
      <c r="FS200" s="92"/>
      <c r="FT200" s="92"/>
      <c r="GE200" s="12">
        <f t="shared" si="304"/>
        <v>6297</v>
      </c>
      <c r="GF200" s="13">
        <f t="shared" si="305"/>
        <v>1.7245900000000001</v>
      </c>
      <c r="GG200" s="2">
        <f t="shared" si="306"/>
        <v>1.6799200000000001</v>
      </c>
      <c r="GH200" s="2">
        <f t="shared" si="307"/>
        <v>1.7388719354838709</v>
      </c>
      <c r="GI200" s="2"/>
      <c r="GJ200" s="2"/>
      <c r="GK200" s="2"/>
      <c r="GL200" s="2"/>
      <c r="GP200" s="92"/>
      <c r="GQ200" s="92"/>
      <c r="GR200" s="92"/>
      <c r="GS200" s="92"/>
      <c r="GT200" s="92"/>
      <c r="GU200" s="92"/>
      <c r="GV200" s="92"/>
      <c r="HG200" s="12">
        <f t="shared" si="308"/>
        <v>6297</v>
      </c>
      <c r="HH200" s="13">
        <f t="shared" si="309"/>
        <v>2.4934699999999999</v>
      </c>
      <c r="HI200" s="2">
        <f t="shared" si="310"/>
        <v>2.4839500000000001</v>
      </c>
      <c r="HJ200" s="2">
        <f t="shared" si="311"/>
        <v>2.5099841935483869</v>
      </c>
      <c r="HK200" s="2"/>
      <c r="HL200" s="2"/>
      <c r="HM200" s="2"/>
      <c r="HN200" s="2"/>
    </row>
    <row r="201" spans="2:222" x14ac:dyDescent="0.25">
      <c r="B201" s="92"/>
      <c r="C201" s="92"/>
      <c r="D201" s="92"/>
      <c r="E201" s="92"/>
      <c r="F201" s="92"/>
      <c r="G201" s="92"/>
      <c r="H201" s="92"/>
      <c r="S201" s="12">
        <f t="shared" si="312"/>
        <v>6497</v>
      </c>
      <c r="T201" s="13">
        <f t="shared" si="313"/>
        <v>88.613439999999997</v>
      </c>
      <c r="U201" s="2">
        <f t="shared" si="314"/>
        <v>88.800269999999998</v>
      </c>
      <c r="V201" s="2">
        <f t="shared" si="315"/>
        <v>88.847942903225814</v>
      </c>
      <c r="W201" s="2"/>
      <c r="X201" s="2"/>
      <c r="Y201" s="2"/>
      <c r="Z201" s="2"/>
      <c r="AD201" s="108"/>
      <c r="AE201" s="108"/>
      <c r="AF201" s="108"/>
      <c r="AG201" s="108"/>
      <c r="AH201" s="108"/>
      <c r="AI201" s="108"/>
      <c r="AJ201" s="108"/>
      <c r="AU201" s="12">
        <f t="shared" si="284"/>
        <v>6497</v>
      </c>
      <c r="AV201" s="13">
        <f t="shared" si="285"/>
        <v>65.905940000000001</v>
      </c>
      <c r="AW201" s="2">
        <f t="shared" si="286"/>
        <v>65.038970000000006</v>
      </c>
      <c r="AX201" s="2">
        <f t="shared" si="287"/>
        <v>65.340281935483858</v>
      </c>
      <c r="AY201" s="2"/>
      <c r="AZ201" s="2"/>
      <c r="BA201" s="2"/>
      <c r="BB201" s="2"/>
      <c r="BF201" s="92"/>
      <c r="BG201" s="92"/>
      <c r="BH201" s="92"/>
      <c r="BI201" s="92"/>
      <c r="BJ201" s="92"/>
      <c r="BK201" s="92"/>
      <c r="BL201" s="92"/>
      <c r="BW201" s="12">
        <f t="shared" si="288"/>
        <v>6497</v>
      </c>
      <c r="BX201" s="13">
        <f t="shared" si="289"/>
        <v>12.9293</v>
      </c>
      <c r="BY201" s="2">
        <f t="shared" si="290"/>
        <v>13.476739999999999</v>
      </c>
      <c r="BZ201" s="2">
        <f t="shared" si="291"/>
        <v>13.554295806451609</v>
      </c>
      <c r="CA201" s="2"/>
      <c r="CB201" s="2"/>
      <c r="CC201" s="2"/>
      <c r="CD201" s="2"/>
      <c r="CH201" s="92"/>
      <c r="CI201" s="92"/>
      <c r="CJ201" s="92"/>
      <c r="CK201" s="92"/>
      <c r="CL201" s="92"/>
      <c r="CM201" s="92"/>
      <c r="CN201" s="92"/>
      <c r="CY201" s="12">
        <f t="shared" si="292"/>
        <v>0</v>
      </c>
      <c r="CZ201" s="13" t="str">
        <f t="shared" si="293"/>
        <v/>
      </c>
      <c r="DA201" s="2" t="str">
        <f t="shared" si="294"/>
        <v/>
      </c>
      <c r="DB201" s="2" t="str">
        <f t="shared" si="295"/>
        <v/>
      </c>
      <c r="DC201" s="2"/>
      <c r="DD201" s="2"/>
      <c r="DE201" s="2"/>
      <c r="DF201" s="2"/>
      <c r="DJ201" s="92"/>
      <c r="DK201" s="92"/>
      <c r="DL201" s="92"/>
      <c r="DM201" s="92"/>
      <c r="DN201" s="92"/>
      <c r="DO201" s="92"/>
      <c r="DP201" s="92"/>
      <c r="EA201" s="12">
        <f t="shared" si="296"/>
        <v>6497</v>
      </c>
      <c r="EB201" s="13">
        <f t="shared" si="297"/>
        <v>11.72015</v>
      </c>
      <c r="EC201" s="2">
        <f t="shared" si="298"/>
        <v>11.681990000000001</v>
      </c>
      <c r="ED201" s="2">
        <f t="shared" si="299"/>
        <v>11.654484838709678</v>
      </c>
      <c r="EE201" s="2"/>
      <c r="EF201" s="2"/>
      <c r="EG201" s="2"/>
      <c r="EH201" s="2"/>
      <c r="EL201" s="92"/>
      <c r="EM201" s="92"/>
      <c r="EN201" s="92"/>
      <c r="EO201" s="92"/>
      <c r="EP201" s="92"/>
      <c r="EQ201" s="92"/>
      <c r="ER201" s="92"/>
      <c r="FC201" s="12">
        <f t="shared" si="300"/>
        <v>6497</v>
      </c>
      <c r="FD201" s="13">
        <f t="shared" si="301"/>
        <v>2.6130100000000001</v>
      </c>
      <c r="FE201" s="2">
        <f t="shared" si="302"/>
        <v>2.6046299999999998</v>
      </c>
      <c r="FF201" s="2">
        <f t="shared" si="303"/>
        <v>2.6143261290322575</v>
      </c>
      <c r="FG201" s="2"/>
      <c r="FH201" s="2"/>
      <c r="FI201" s="2"/>
      <c r="FJ201" s="2"/>
      <c r="FN201" s="92"/>
      <c r="FO201" s="92"/>
      <c r="FP201" s="92"/>
      <c r="FQ201" s="92"/>
      <c r="FR201" s="92"/>
      <c r="FS201" s="92"/>
      <c r="FT201" s="92"/>
      <c r="GE201" s="12">
        <f t="shared" si="304"/>
        <v>6497</v>
      </c>
      <c r="GF201" s="13">
        <f t="shared" si="305"/>
        <v>1.69337</v>
      </c>
      <c r="GG201" s="2">
        <f t="shared" si="306"/>
        <v>1.68198</v>
      </c>
      <c r="GH201" s="2">
        <f t="shared" si="307"/>
        <v>1.7409319354838708</v>
      </c>
      <c r="GI201" s="2"/>
      <c r="GJ201" s="2"/>
      <c r="GK201" s="2"/>
      <c r="GL201" s="2"/>
      <c r="GP201" s="92"/>
      <c r="GQ201" s="92"/>
      <c r="GR201" s="92"/>
      <c r="GS201" s="92"/>
      <c r="GT201" s="92"/>
      <c r="GU201" s="92"/>
      <c r="GV201" s="92"/>
      <c r="HG201" s="12">
        <f t="shared" si="308"/>
        <v>6497</v>
      </c>
      <c r="HH201" s="13">
        <f t="shared" si="309"/>
        <v>2.4350000000000001</v>
      </c>
      <c r="HI201" s="2">
        <f t="shared" si="310"/>
        <v>2.4826299999999999</v>
      </c>
      <c r="HJ201" s="2">
        <f t="shared" si="311"/>
        <v>2.5086641935483867</v>
      </c>
      <c r="HK201" s="2"/>
      <c r="HL201" s="2"/>
      <c r="HM201" s="2"/>
      <c r="HN201" s="2"/>
    </row>
    <row r="202" spans="2:222" x14ac:dyDescent="0.25">
      <c r="B202" s="92"/>
      <c r="C202" s="92"/>
      <c r="D202" s="92"/>
      <c r="E202" s="92"/>
      <c r="F202" s="92"/>
      <c r="G202" s="92"/>
      <c r="H202" s="92"/>
      <c r="S202" s="12">
        <f t="shared" si="312"/>
        <v>6948</v>
      </c>
      <c r="T202" s="13">
        <f t="shared" si="313"/>
        <v>84.787329999999997</v>
      </c>
      <c r="U202" s="2">
        <f t="shared" si="314"/>
        <v>84.671700000000001</v>
      </c>
      <c r="V202" s="2">
        <f t="shared" si="315"/>
        <v>84.719372903225818</v>
      </c>
      <c r="W202" s="2"/>
      <c r="X202" s="2"/>
      <c r="Y202" s="2"/>
      <c r="Z202" s="2"/>
      <c r="AD202" s="108"/>
      <c r="AE202" s="108"/>
      <c r="AF202" s="108"/>
      <c r="AG202" s="108"/>
      <c r="AH202" s="108"/>
      <c r="AI202" s="108"/>
      <c r="AJ202" s="108"/>
      <c r="AU202" s="12">
        <f t="shared" si="284"/>
        <v>6948</v>
      </c>
      <c r="AV202" s="13">
        <f t="shared" si="285"/>
        <v>67.154669999999996</v>
      </c>
      <c r="AW202" s="2">
        <f t="shared" si="286"/>
        <v>67.367230000000006</v>
      </c>
      <c r="AX202" s="2">
        <f t="shared" si="287"/>
        <v>67.668541935483859</v>
      </c>
      <c r="AY202" s="2"/>
      <c r="AZ202" s="2"/>
      <c r="BA202" s="2"/>
      <c r="BB202" s="2"/>
      <c r="BF202" s="92"/>
      <c r="BG202" s="92"/>
      <c r="BH202" s="92"/>
      <c r="BI202" s="92"/>
      <c r="BJ202" s="92"/>
      <c r="BK202" s="92"/>
      <c r="BL202" s="92"/>
      <c r="BW202" s="12">
        <f t="shared" si="288"/>
        <v>6948</v>
      </c>
      <c r="BX202" s="13">
        <f t="shared" si="289"/>
        <v>11.2554</v>
      </c>
      <c r="BY202" s="2">
        <f t="shared" si="290"/>
        <v>10.92516</v>
      </c>
      <c r="BZ202" s="2">
        <f t="shared" si="291"/>
        <v>11.00271580645161</v>
      </c>
      <c r="CA202" s="2"/>
      <c r="CB202" s="2"/>
      <c r="CC202" s="2"/>
      <c r="CD202" s="2"/>
      <c r="CH202" s="92"/>
      <c r="CI202" s="92"/>
      <c r="CJ202" s="92"/>
      <c r="CK202" s="92"/>
      <c r="CL202" s="92"/>
      <c r="CM202" s="92"/>
      <c r="CN202" s="92"/>
      <c r="CY202" s="12">
        <f t="shared" si="292"/>
        <v>0</v>
      </c>
      <c r="CZ202" s="13" t="str">
        <f t="shared" si="293"/>
        <v/>
      </c>
      <c r="DA202" s="2" t="str">
        <f t="shared" si="294"/>
        <v/>
      </c>
      <c r="DB202" s="2" t="str">
        <f t="shared" si="295"/>
        <v/>
      </c>
      <c r="DC202" s="2"/>
      <c r="DD202" s="2"/>
      <c r="DE202" s="2"/>
      <c r="DF202" s="2"/>
      <c r="DJ202" s="92"/>
      <c r="DK202" s="92"/>
      <c r="DL202" s="92"/>
      <c r="DM202" s="92"/>
      <c r="DN202" s="92"/>
      <c r="DO202" s="92"/>
      <c r="DP202" s="92"/>
      <c r="EA202" s="12">
        <f t="shared" si="296"/>
        <v>6948</v>
      </c>
      <c r="EB202" s="13">
        <f t="shared" si="297"/>
        <v>12.55453</v>
      </c>
      <c r="EC202" s="2">
        <f t="shared" si="298"/>
        <v>12.553940000000001</v>
      </c>
      <c r="ED202" s="2">
        <f t="shared" si="299"/>
        <v>12.526434838709678</v>
      </c>
      <c r="EE202" s="2"/>
      <c r="EF202" s="2"/>
      <c r="EG202" s="2"/>
      <c r="EH202" s="2"/>
      <c r="EL202" s="92"/>
      <c r="EM202" s="92"/>
      <c r="EN202" s="92"/>
      <c r="EO202" s="92"/>
      <c r="EP202" s="92"/>
      <c r="EQ202" s="92"/>
      <c r="ER202" s="92"/>
      <c r="FC202" s="12">
        <f t="shared" si="300"/>
        <v>6948</v>
      </c>
      <c r="FD202" s="13">
        <f t="shared" si="301"/>
        <v>2.5789900000000001</v>
      </c>
      <c r="FE202" s="2">
        <f t="shared" si="302"/>
        <v>2.4965999999999999</v>
      </c>
      <c r="FF202" s="2">
        <f t="shared" si="303"/>
        <v>2.5062961290322576</v>
      </c>
      <c r="FG202" s="2"/>
      <c r="FH202" s="2"/>
      <c r="FI202" s="2"/>
      <c r="FJ202" s="2"/>
      <c r="FN202" s="92"/>
      <c r="FO202" s="92"/>
      <c r="FP202" s="92"/>
      <c r="FQ202" s="92"/>
      <c r="FR202" s="92"/>
      <c r="FS202" s="92"/>
      <c r="FT202" s="92"/>
      <c r="GE202" s="12">
        <f t="shared" si="304"/>
        <v>6948</v>
      </c>
      <c r="GF202" s="13">
        <f t="shared" si="305"/>
        <v>1.5668200000000001</v>
      </c>
      <c r="GG202" s="2">
        <f t="shared" si="306"/>
        <v>1.4971399999999999</v>
      </c>
      <c r="GH202" s="2">
        <f t="shared" si="307"/>
        <v>1.5560919354838707</v>
      </c>
      <c r="GI202" s="2"/>
      <c r="GJ202" s="2"/>
      <c r="GK202" s="2"/>
      <c r="GL202" s="2"/>
      <c r="GP202" s="92"/>
      <c r="GQ202" s="92"/>
      <c r="GR202" s="92"/>
      <c r="GS202" s="92"/>
      <c r="GT202" s="92"/>
      <c r="GU202" s="92"/>
      <c r="GV202" s="92"/>
      <c r="HG202" s="12">
        <f t="shared" si="308"/>
        <v>6948</v>
      </c>
      <c r="HH202" s="13">
        <f t="shared" si="309"/>
        <v>2.2759200000000002</v>
      </c>
      <c r="HI202" s="2">
        <f t="shared" si="310"/>
        <v>2.2736000000000001</v>
      </c>
      <c r="HJ202" s="2">
        <f t="shared" si="311"/>
        <v>2.2996341935483868</v>
      </c>
      <c r="HK202" s="2"/>
      <c r="HL202" s="2"/>
      <c r="HM202" s="2"/>
      <c r="HN202" s="2"/>
    </row>
    <row r="203" spans="2:222" x14ac:dyDescent="0.25">
      <c r="B203" s="92"/>
      <c r="C203" s="92"/>
      <c r="D203" s="92"/>
      <c r="E203" s="92"/>
      <c r="F203" s="92"/>
      <c r="G203" s="92"/>
      <c r="H203" s="92"/>
      <c r="S203" s="12">
        <f t="shared" si="312"/>
        <v>7039</v>
      </c>
      <c r="T203" s="13">
        <f t="shared" si="313"/>
        <v>88.542090000000002</v>
      </c>
      <c r="U203" s="2">
        <f t="shared" si="314"/>
        <v>88.367220000000003</v>
      </c>
      <c r="V203" s="2">
        <f t="shared" si="315"/>
        <v>88.41489290322582</v>
      </c>
      <c r="W203" s="2"/>
      <c r="X203" s="2"/>
      <c r="Y203" s="2"/>
      <c r="Z203" s="2"/>
      <c r="AD203" s="108"/>
      <c r="AE203" s="108"/>
      <c r="AF203" s="108"/>
      <c r="AG203" s="108"/>
      <c r="AH203" s="108"/>
      <c r="AI203" s="108"/>
      <c r="AJ203" s="108"/>
      <c r="AU203" s="12">
        <f t="shared" si="284"/>
        <v>7039</v>
      </c>
      <c r="AV203" s="13">
        <f t="shared" si="285"/>
        <v>64.986180000000004</v>
      </c>
      <c r="AW203" s="2">
        <f t="shared" si="286"/>
        <v>65.121899999999997</v>
      </c>
      <c r="AX203" s="2">
        <f t="shared" si="287"/>
        <v>65.423211935483849</v>
      </c>
      <c r="AY203" s="2"/>
      <c r="AZ203" s="2"/>
      <c r="BA203" s="2"/>
      <c r="BB203" s="2"/>
      <c r="BF203" s="92"/>
      <c r="BG203" s="92"/>
      <c r="BH203" s="92"/>
      <c r="BI203" s="92"/>
      <c r="BJ203" s="92"/>
      <c r="BK203" s="92"/>
      <c r="BL203" s="92"/>
      <c r="BW203" s="12">
        <f t="shared" si="288"/>
        <v>7039</v>
      </c>
      <c r="BX203" s="13">
        <f t="shared" si="289"/>
        <v>13.725</v>
      </c>
      <c r="BY203" s="2">
        <f t="shared" si="290"/>
        <v>12.742290000000001</v>
      </c>
      <c r="BZ203" s="2">
        <f t="shared" si="291"/>
        <v>12.81984580645161</v>
      </c>
      <c r="CA203" s="2"/>
      <c r="CB203" s="2"/>
      <c r="CC203" s="2"/>
      <c r="CD203" s="2"/>
      <c r="CH203" s="92"/>
      <c r="CI203" s="92"/>
      <c r="CJ203" s="92"/>
      <c r="CK203" s="92"/>
      <c r="CL203" s="92"/>
      <c r="CM203" s="92"/>
      <c r="CN203" s="92"/>
      <c r="CY203" s="12">
        <f t="shared" si="292"/>
        <v>0</v>
      </c>
      <c r="CZ203" s="13" t="str">
        <f t="shared" si="293"/>
        <v/>
      </c>
      <c r="DA203" s="2" t="str">
        <f t="shared" si="294"/>
        <v/>
      </c>
      <c r="DB203" s="2" t="str">
        <f t="shared" si="295"/>
        <v/>
      </c>
      <c r="DC203" s="2"/>
      <c r="DD203" s="2"/>
      <c r="DE203" s="2"/>
      <c r="DF203" s="2"/>
      <c r="DJ203" s="92"/>
      <c r="DK203" s="92"/>
      <c r="DL203" s="92"/>
      <c r="DM203" s="92"/>
      <c r="DN203" s="92"/>
      <c r="DO203" s="92"/>
      <c r="DP203" s="92"/>
      <c r="EA203" s="12">
        <f t="shared" si="296"/>
        <v>7039</v>
      </c>
      <c r="EB203" s="13">
        <f t="shared" si="297"/>
        <v>11.55719</v>
      </c>
      <c r="EC203" s="2">
        <f t="shared" si="298"/>
        <v>11.61237</v>
      </c>
      <c r="ED203" s="2">
        <f t="shared" si="299"/>
        <v>11.584864838709677</v>
      </c>
      <c r="EE203" s="2"/>
      <c r="EF203" s="2"/>
      <c r="EG203" s="2"/>
      <c r="EH203" s="2"/>
      <c r="EL203" s="92"/>
      <c r="EM203" s="92"/>
      <c r="EN203" s="92"/>
      <c r="EO203" s="92"/>
      <c r="EP203" s="92"/>
      <c r="EQ203" s="92"/>
      <c r="ER203" s="92"/>
      <c r="FC203" s="12">
        <f t="shared" si="300"/>
        <v>7039</v>
      </c>
      <c r="FD203" s="13">
        <f t="shared" si="301"/>
        <v>2.7602199999999999</v>
      </c>
      <c r="FE203" s="2">
        <f t="shared" si="302"/>
        <v>2.6844199999999998</v>
      </c>
      <c r="FF203" s="2">
        <f t="shared" si="303"/>
        <v>2.6941161290322575</v>
      </c>
      <c r="FG203" s="2"/>
      <c r="FH203" s="2"/>
      <c r="FI203" s="2"/>
      <c r="FJ203" s="2"/>
      <c r="FN203" s="92"/>
      <c r="FO203" s="92"/>
      <c r="FP203" s="92"/>
      <c r="FQ203" s="92"/>
      <c r="FR203" s="92"/>
      <c r="FS203" s="92"/>
      <c r="FT203" s="92"/>
      <c r="GE203" s="12">
        <f t="shared" si="304"/>
        <v>7039</v>
      </c>
      <c r="GF203" s="13">
        <f t="shared" si="305"/>
        <v>1.8852500000000001</v>
      </c>
      <c r="GG203" s="2">
        <f t="shared" si="306"/>
        <v>1.79061</v>
      </c>
      <c r="GH203" s="2">
        <f t="shared" si="307"/>
        <v>1.8495619354838708</v>
      </c>
      <c r="GI203" s="2"/>
      <c r="GJ203" s="2"/>
      <c r="GK203" s="2"/>
      <c r="GL203" s="2"/>
      <c r="GP203" s="92"/>
      <c r="GQ203" s="92"/>
      <c r="GR203" s="92"/>
      <c r="GS203" s="92"/>
      <c r="GT203" s="92"/>
      <c r="GU203" s="92"/>
      <c r="GV203" s="92"/>
      <c r="HG203" s="12">
        <f t="shared" si="308"/>
        <v>7039</v>
      </c>
      <c r="HH203" s="13">
        <f t="shared" si="309"/>
        <v>2.7277499999999999</v>
      </c>
      <c r="HI203" s="2">
        <f t="shared" si="310"/>
        <v>2.75366</v>
      </c>
      <c r="HJ203" s="2">
        <f t="shared" si="311"/>
        <v>2.7796941935483868</v>
      </c>
      <c r="HK203" s="2"/>
      <c r="HL203" s="2"/>
      <c r="HM203" s="2"/>
      <c r="HN203" s="2"/>
    </row>
    <row r="204" spans="2:222" x14ac:dyDescent="0.25">
      <c r="B204" s="92"/>
      <c r="C204" s="92"/>
      <c r="D204" s="92"/>
      <c r="E204" s="92"/>
      <c r="F204" s="92"/>
      <c r="G204" s="92"/>
      <c r="H204" s="92"/>
      <c r="S204" s="12">
        <f t="shared" si="312"/>
        <v>7040</v>
      </c>
      <c r="T204" s="13">
        <f t="shared" si="313"/>
        <v>87.119020000000006</v>
      </c>
      <c r="U204" s="2">
        <f t="shared" si="314"/>
        <v>86.718890000000002</v>
      </c>
      <c r="V204" s="2">
        <f t="shared" si="315"/>
        <v>86.766562903225818</v>
      </c>
      <c r="W204" s="2"/>
      <c r="X204" s="2"/>
      <c r="Y204" s="2"/>
      <c r="Z204" s="2"/>
      <c r="AD204" s="108"/>
      <c r="AE204" s="108"/>
      <c r="AF204" s="108"/>
      <c r="AG204" s="108"/>
      <c r="AH204" s="108"/>
      <c r="AI204" s="108"/>
      <c r="AJ204" s="108"/>
      <c r="AU204" s="12">
        <f t="shared" si="284"/>
        <v>7040</v>
      </c>
      <c r="AV204" s="13">
        <f t="shared" si="285"/>
        <v>65.713099999999997</v>
      </c>
      <c r="AW204" s="2">
        <f t="shared" si="286"/>
        <v>65.617639999999994</v>
      </c>
      <c r="AX204" s="2">
        <f t="shared" si="287"/>
        <v>65.918951935483847</v>
      </c>
      <c r="AY204" s="2"/>
      <c r="AZ204" s="2"/>
      <c r="BA204" s="2"/>
      <c r="BB204" s="2"/>
      <c r="BF204" s="92"/>
      <c r="BG204" s="92"/>
      <c r="BH204" s="92"/>
      <c r="BI204" s="92"/>
      <c r="BJ204" s="92"/>
      <c r="BK204" s="92"/>
      <c r="BL204" s="92"/>
      <c r="BW204" s="12">
        <f t="shared" si="288"/>
        <v>7040</v>
      </c>
      <c r="BX204" s="13">
        <f t="shared" si="289"/>
        <v>12.110099999999999</v>
      </c>
      <c r="BY204" s="2">
        <f t="shared" si="290"/>
        <v>11.189489999999999</v>
      </c>
      <c r="BZ204" s="2">
        <f t="shared" si="291"/>
        <v>11.267045806451609</v>
      </c>
      <c r="CA204" s="2"/>
      <c r="CB204" s="2"/>
      <c r="CC204" s="2"/>
      <c r="CD204" s="2"/>
      <c r="CH204" s="92"/>
      <c r="CI204" s="92"/>
      <c r="CJ204" s="92"/>
      <c r="CK204" s="92"/>
      <c r="CL204" s="92"/>
      <c r="CM204" s="92"/>
      <c r="CN204" s="92"/>
      <c r="CY204" s="12">
        <f t="shared" si="292"/>
        <v>0</v>
      </c>
      <c r="CZ204" s="13" t="str">
        <f t="shared" si="293"/>
        <v/>
      </c>
      <c r="DA204" s="2" t="str">
        <f t="shared" si="294"/>
        <v/>
      </c>
      <c r="DB204" s="2" t="str">
        <f t="shared" si="295"/>
        <v/>
      </c>
      <c r="DC204" s="2"/>
      <c r="DD204" s="2"/>
      <c r="DE204" s="2"/>
      <c r="DF204" s="2"/>
      <c r="DJ204" s="92"/>
      <c r="DK204" s="92"/>
      <c r="DL204" s="92"/>
      <c r="DM204" s="92"/>
      <c r="DN204" s="92"/>
      <c r="DO204" s="92"/>
      <c r="DP204" s="92"/>
      <c r="EA204" s="12">
        <f t="shared" si="296"/>
        <v>7040</v>
      </c>
      <c r="EB204" s="13">
        <f t="shared" si="297"/>
        <v>11.932040000000001</v>
      </c>
      <c r="EC204" s="2">
        <f t="shared" si="298"/>
        <v>12.002969999999999</v>
      </c>
      <c r="ED204" s="2">
        <f t="shared" si="299"/>
        <v>11.975464838709676</v>
      </c>
      <c r="EE204" s="2"/>
      <c r="EF204" s="2"/>
      <c r="EG204" s="2"/>
      <c r="EH204" s="2"/>
      <c r="EL204" s="92"/>
      <c r="EM204" s="92"/>
      <c r="EN204" s="92"/>
      <c r="EO204" s="92"/>
      <c r="EP204" s="92"/>
      <c r="EQ204" s="92"/>
      <c r="ER204" s="92"/>
      <c r="FC204" s="12">
        <f t="shared" si="300"/>
        <v>7040</v>
      </c>
      <c r="FD204" s="13">
        <f t="shared" si="301"/>
        <v>2.6933699999999998</v>
      </c>
      <c r="FE204" s="2">
        <f t="shared" si="302"/>
        <v>2.5644100000000001</v>
      </c>
      <c r="FF204" s="2">
        <f t="shared" si="303"/>
        <v>2.5741061290322578</v>
      </c>
      <c r="FG204" s="2"/>
      <c r="FH204" s="2"/>
      <c r="FI204" s="2"/>
      <c r="FJ204" s="2"/>
      <c r="FN204" s="92"/>
      <c r="FO204" s="92"/>
      <c r="FP204" s="92"/>
      <c r="FQ204" s="92"/>
      <c r="FR204" s="92"/>
      <c r="FS204" s="92"/>
      <c r="FT204" s="92"/>
      <c r="GE204" s="12">
        <f t="shared" si="304"/>
        <v>7040</v>
      </c>
      <c r="GF204" s="13">
        <f t="shared" si="305"/>
        <v>1.7379500000000001</v>
      </c>
      <c r="GG204" s="2">
        <f t="shared" si="306"/>
        <v>1.5986199999999999</v>
      </c>
      <c r="GH204" s="2">
        <f t="shared" si="307"/>
        <v>1.6575719354838707</v>
      </c>
      <c r="GI204" s="2"/>
      <c r="GJ204" s="2"/>
      <c r="GK204" s="2"/>
      <c r="GL204" s="2"/>
      <c r="GP204" s="92"/>
      <c r="GQ204" s="92"/>
      <c r="GR204" s="92"/>
      <c r="GS204" s="92"/>
      <c r="GT204" s="92"/>
      <c r="GU204" s="92"/>
      <c r="GV204" s="92"/>
      <c r="HG204" s="12">
        <f t="shared" si="308"/>
        <v>7040</v>
      </c>
      <c r="HH204" s="13">
        <f t="shared" si="309"/>
        <v>2.8489900000000001</v>
      </c>
      <c r="HI204" s="2">
        <f t="shared" si="310"/>
        <v>2.94923</v>
      </c>
      <c r="HJ204" s="2">
        <f t="shared" si="311"/>
        <v>2.9752641935483868</v>
      </c>
      <c r="HK204" s="2"/>
      <c r="HL204" s="2"/>
      <c r="HM204" s="2"/>
      <c r="HN204" s="2"/>
    </row>
    <row r="205" spans="2:222" x14ac:dyDescent="0.25">
      <c r="B205" s="92"/>
      <c r="C205" s="92"/>
      <c r="D205" s="92"/>
      <c r="E205" s="92"/>
      <c r="F205" s="92"/>
      <c r="G205" s="92"/>
      <c r="H205" s="92"/>
      <c r="S205" s="12">
        <f t="shared" si="312"/>
        <v>7045</v>
      </c>
      <c r="T205" s="13">
        <f t="shared" si="313"/>
        <v>82.861509999999996</v>
      </c>
      <c r="U205" s="2">
        <f t="shared" si="314"/>
        <v>82.933220000000006</v>
      </c>
      <c r="V205" s="2">
        <f t="shared" si="315"/>
        <v>82.980892903225822</v>
      </c>
      <c r="W205" s="2"/>
      <c r="X205" s="2"/>
      <c r="Y205" s="2"/>
      <c r="Z205" s="2"/>
      <c r="AD205" s="108"/>
      <c r="AE205" s="108"/>
      <c r="AF205" s="108"/>
      <c r="AG205" s="108"/>
      <c r="AH205" s="108"/>
      <c r="AI205" s="108"/>
      <c r="AJ205" s="108"/>
      <c r="AU205" s="12">
        <f t="shared" si="284"/>
        <v>7045</v>
      </c>
      <c r="AV205" s="13">
        <f t="shared" si="285"/>
        <v>65.79956</v>
      </c>
      <c r="AW205" s="2">
        <f t="shared" si="286"/>
        <v>65.598699999999994</v>
      </c>
      <c r="AX205" s="2">
        <f t="shared" si="287"/>
        <v>65.900011935483846</v>
      </c>
      <c r="AY205" s="2"/>
      <c r="AZ205" s="2"/>
      <c r="BA205" s="2"/>
      <c r="BB205" s="2"/>
      <c r="BF205" s="92"/>
      <c r="BG205" s="92"/>
      <c r="BH205" s="92"/>
      <c r="BI205" s="92"/>
      <c r="BJ205" s="92"/>
      <c r="BK205" s="92"/>
      <c r="BL205" s="92"/>
      <c r="BW205" s="12">
        <f t="shared" si="288"/>
        <v>7045</v>
      </c>
      <c r="BX205" s="13">
        <f t="shared" si="289"/>
        <v>12.00057</v>
      </c>
      <c r="BY205" s="2">
        <f t="shared" si="290"/>
        <v>11.74396</v>
      </c>
      <c r="BZ205" s="2">
        <f t="shared" si="291"/>
        <v>11.821515806451609</v>
      </c>
      <c r="CA205" s="2"/>
      <c r="CB205" s="2"/>
      <c r="CC205" s="2"/>
      <c r="CD205" s="2"/>
      <c r="CH205" s="92"/>
      <c r="CI205" s="92"/>
      <c r="CJ205" s="92"/>
      <c r="CK205" s="92"/>
      <c r="CL205" s="92"/>
      <c r="CM205" s="92"/>
      <c r="CN205" s="92"/>
      <c r="CY205" s="12">
        <f t="shared" si="292"/>
        <v>0</v>
      </c>
      <c r="CZ205" s="13" t="str">
        <f t="shared" si="293"/>
        <v/>
      </c>
      <c r="DA205" s="2" t="str">
        <f t="shared" si="294"/>
        <v/>
      </c>
      <c r="DB205" s="2" t="str">
        <f t="shared" si="295"/>
        <v/>
      </c>
      <c r="DC205" s="2"/>
      <c r="DD205" s="2"/>
      <c r="DE205" s="2"/>
      <c r="DF205" s="2"/>
      <c r="DJ205" s="92"/>
      <c r="DK205" s="92"/>
      <c r="DL205" s="92"/>
      <c r="DM205" s="92"/>
      <c r="DN205" s="92"/>
      <c r="DO205" s="92"/>
      <c r="DP205" s="92"/>
      <c r="EA205" s="12">
        <f t="shared" si="296"/>
        <v>7045</v>
      </c>
      <c r="EB205" s="13">
        <f t="shared" si="297"/>
        <v>13.19402</v>
      </c>
      <c r="EC205" s="2">
        <f t="shared" si="298"/>
        <v>13.14729</v>
      </c>
      <c r="ED205" s="2">
        <f t="shared" si="299"/>
        <v>13.119784838709677</v>
      </c>
      <c r="EE205" s="2"/>
      <c r="EF205" s="2"/>
      <c r="EG205" s="2"/>
      <c r="EH205" s="2"/>
      <c r="EL205" s="92"/>
      <c r="EM205" s="92"/>
      <c r="EN205" s="92"/>
      <c r="EO205" s="92"/>
      <c r="EP205" s="92"/>
      <c r="EQ205" s="92"/>
      <c r="ER205" s="92"/>
      <c r="FC205" s="12">
        <f t="shared" si="300"/>
        <v>7045</v>
      </c>
      <c r="FD205" s="13">
        <f t="shared" si="301"/>
        <v>2.7055099999999999</v>
      </c>
      <c r="FE205" s="2">
        <f t="shared" si="302"/>
        <v>2.65733</v>
      </c>
      <c r="FF205" s="2">
        <f t="shared" si="303"/>
        <v>2.6670261290322577</v>
      </c>
      <c r="FG205" s="2"/>
      <c r="FH205" s="2"/>
      <c r="FI205" s="2"/>
      <c r="FJ205" s="2"/>
      <c r="FN205" s="92"/>
      <c r="FO205" s="92"/>
      <c r="FP205" s="92"/>
      <c r="FQ205" s="92"/>
      <c r="FR205" s="92"/>
      <c r="FS205" s="92"/>
      <c r="FT205" s="92"/>
      <c r="GE205" s="12">
        <f t="shared" si="304"/>
        <v>7045</v>
      </c>
      <c r="GF205" s="13">
        <f t="shared" si="305"/>
        <v>1.4112</v>
      </c>
      <c r="GG205" s="2">
        <f t="shared" si="306"/>
        <v>1.3643700000000001</v>
      </c>
      <c r="GH205" s="2">
        <f t="shared" si="307"/>
        <v>1.4233219354838709</v>
      </c>
      <c r="GI205" s="2"/>
      <c r="GJ205" s="2"/>
      <c r="GK205" s="2"/>
      <c r="GL205" s="2"/>
      <c r="GP205" s="92"/>
      <c r="GQ205" s="92"/>
      <c r="GR205" s="92"/>
      <c r="GS205" s="92"/>
      <c r="GT205" s="92"/>
      <c r="GU205" s="92"/>
      <c r="GV205" s="92"/>
      <c r="HG205" s="12">
        <f t="shared" si="308"/>
        <v>7045</v>
      </c>
      <c r="HH205" s="13">
        <f t="shared" si="309"/>
        <v>2.0735100000000002</v>
      </c>
      <c r="HI205" s="2">
        <f t="shared" si="310"/>
        <v>2.0213199999999998</v>
      </c>
      <c r="HJ205" s="2">
        <f t="shared" si="311"/>
        <v>2.0473541935483865</v>
      </c>
      <c r="HK205" s="2"/>
      <c r="HL205" s="2"/>
      <c r="HM205" s="2"/>
      <c r="HN205" s="2"/>
    </row>
    <row r="206" spans="2:222" x14ac:dyDescent="0.25">
      <c r="B206" s="92"/>
      <c r="C206" s="92"/>
      <c r="D206" s="92"/>
      <c r="E206" s="92"/>
      <c r="F206" s="92"/>
      <c r="G206" s="92"/>
      <c r="H206" s="92"/>
      <c r="S206" s="12">
        <f t="shared" si="312"/>
        <v>7047</v>
      </c>
      <c r="T206" s="13">
        <f t="shared" si="313"/>
        <v>84.847520000000003</v>
      </c>
      <c r="U206" s="2">
        <f t="shared" si="314"/>
        <v>84.717290000000006</v>
      </c>
      <c r="V206" s="2">
        <f t="shared" si="315"/>
        <v>84.764962903225822</v>
      </c>
      <c r="W206" s="2"/>
      <c r="X206" s="2"/>
      <c r="Y206" s="2"/>
      <c r="Z206" s="2"/>
      <c r="AD206" s="108"/>
      <c r="AE206" s="108"/>
      <c r="AF206" s="108"/>
      <c r="AG206" s="108"/>
      <c r="AH206" s="108"/>
      <c r="AI206" s="108"/>
      <c r="AJ206" s="108"/>
      <c r="AU206" s="12">
        <f t="shared" si="284"/>
        <v>7047</v>
      </c>
      <c r="AV206" s="13">
        <f t="shared" si="285"/>
        <v>65.154870000000003</v>
      </c>
      <c r="AW206" s="2">
        <f t="shared" si="286"/>
        <v>65.177130000000005</v>
      </c>
      <c r="AX206" s="2">
        <f t="shared" si="287"/>
        <v>65.478441935483858</v>
      </c>
      <c r="AY206" s="2"/>
      <c r="AZ206" s="2"/>
      <c r="BA206" s="2"/>
      <c r="BB206" s="2"/>
      <c r="BF206" s="92"/>
      <c r="BG206" s="92"/>
      <c r="BH206" s="92"/>
      <c r="BI206" s="92"/>
      <c r="BJ206" s="92"/>
      <c r="BK206" s="92"/>
      <c r="BL206" s="92"/>
      <c r="BW206" s="12">
        <f t="shared" si="288"/>
        <v>7047</v>
      </c>
      <c r="BX206" s="13">
        <f t="shared" si="289"/>
        <v>12.649150000000001</v>
      </c>
      <c r="BY206" s="2">
        <f t="shared" si="290"/>
        <v>12.14334</v>
      </c>
      <c r="BZ206" s="2">
        <f t="shared" si="291"/>
        <v>12.22089580645161</v>
      </c>
      <c r="CA206" s="2"/>
      <c r="CB206" s="2"/>
      <c r="CC206" s="2"/>
      <c r="CD206" s="2"/>
      <c r="CH206" s="92"/>
      <c r="CI206" s="92"/>
      <c r="CJ206" s="92"/>
      <c r="CK206" s="92"/>
      <c r="CL206" s="92"/>
      <c r="CM206" s="92"/>
      <c r="CN206" s="92"/>
      <c r="CY206" s="12">
        <f t="shared" si="292"/>
        <v>0</v>
      </c>
      <c r="CZ206" s="13" t="str">
        <f t="shared" si="293"/>
        <v/>
      </c>
      <c r="DA206" s="2" t="str">
        <f t="shared" si="294"/>
        <v/>
      </c>
      <c r="DB206" s="2" t="str">
        <f t="shared" si="295"/>
        <v/>
      </c>
      <c r="DC206" s="2"/>
      <c r="DD206" s="2"/>
      <c r="DE206" s="2"/>
      <c r="DF206" s="2"/>
      <c r="DJ206" s="92"/>
      <c r="DK206" s="92"/>
      <c r="DL206" s="92"/>
      <c r="DM206" s="92"/>
      <c r="DN206" s="92"/>
      <c r="DO206" s="92"/>
      <c r="DP206" s="92"/>
      <c r="EA206" s="12">
        <f t="shared" si="296"/>
        <v>7047</v>
      </c>
      <c r="EB206" s="13">
        <f t="shared" si="297"/>
        <v>12.56664</v>
      </c>
      <c r="EC206" s="2">
        <f t="shared" si="298"/>
        <v>12.671620000000001</v>
      </c>
      <c r="ED206" s="2">
        <f t="shared" si="299"/>
        <v>12.644114838709678</v>
      </c>
      <c r="EE206" s="2"/>
      <c r="EF206" s="2"/>
      <c r="EG206" s="2"/>
      <c r="EH206" s="2"/>
      <c r="EL206" s="92"/>
      <c r="EM206" s="92"/>
      <c r="EN206" s="92"/>
      <c r="EO206" s="92"/>
      <c r="EP206" s="92"/>
      <c r="EQ206" s="92"/>
      <c r="ER206" s="92"/>
      <c r="FC206" s="12">
        <f t="shared" si="300"/>
        <v>7047</v>
      </c>
      <c r="FD206" s="13">
        <f t="shared" si="301"/>
        <v>2.6823299999999999</v>
      </c>
      <c r="FE206" s="2">
        <f t="shared" si="302"/>
        <v>2.7244799999999998</v>
      </c>
      <c r="FF206" s="2">
        <f t="shared" si="303"/>
        <v>2.7341761290322575</v>
      </c>
      <c r="FG206" s="2"/>
      <c r="FH206" s="2"/>
      <c r="FI206" s="2"/>
      <c r="FJ206" s="2"/>
      <c r="FN206" s="92"/>
      <c r="FO206" s="92"/>
      <c r="FP206" s="92"/>
      <c r="FQ206" s="92"/>
      <c r="FR206" s="92"/>
      <c r="FS206" s="92"/>
      <c r="FT206" s="92"/>
      <c r="GE206" s="12">
        <f t="shared" si="304"/>
        <v>7047</v>
      </c>
      <c r="GF206" s="13">
        <f t="shared" si="305"/>
        <v>1.6898299999999999</v>
      </c>
      <c r="GG206" s="2">
        <f t="shared" si="306"/>
        <v>1.56958</v>
      </c>
      <c r="GH206" s="2">
        <f t="shared" si="307"/>
        <v>1.6285319354838708</v>
      </c>
      <c r="GI206" s="2"/>
      <c r="GJ206" s="2"/>
      <c r="GK206" s="2"/>
      <c r="GL206" s="2"/>
      <c r="GP206" s="92"/>
      <c r="GQ206" s="92"/>
      <c r="GR206" s="92"/>
      <c r="GS206" s="92"/>
      <c r="GT206" s="92"/>
      <c r="GU206" s="92"/>
      <c r="GV206" s="92"/>
      <c r="HG206" s="12">
        <f t="shared" si="308"/>
        <v>7047</v>
      </c>
      <c r="HH206" s="13">
        <f t="shared" si="309"/>
        <v>2.62853</v>
      </c>
      <c r="HI206" s="2">
        <f t="shared" si="310"/>
        <v>2.59335</v>
      </c>
      <c r="HJ206" s="2">
        <f t="shared" si="311"/>
        <v>2.6193841935483868</v>
      </c>
      <c r="HK206" s="2"/>
      <c r="HL206" s="2"/>
      <c r="HM206" s="2"/>
      <c r="HN206" s="2"/>
    </row>
    <row r="207" spans="2:222" x14ac:dyDescent="0.25">
      <c r="B207" s="92"/>
      <c r="C207" s="92"/>
      <c r="D207" s="92"/>
      <c r="E207" s="92"/>
      <c r="F207" s="92"/>
      <c r="G207" s="92"/>
      <c r="H207" s="92"/>
      <c r="S207" s="12">
        <f t="shared" si="312"/>
        <v>7287</v>
      </c>
      <c r="T207" s="13">
        <f t="shared" si="313"/>
        <v>85.71369</v>
      </c>
      <c r="U207" s="2">
        <f t="shared" si="314"/>
        <v>85.578069999999997</v>
      </c>
      <c r="V207" s="2">
        <f t="shared" si="315"/>
        <v>85.625742903225813</v>
      </c>
      <c r="W207" s="2"/>
      <c r="X207" s="2"/>
      <c r="Y207" s="2"/>
      <c r="Z207" s="2"/>
      <c r="AD207" s="108"/>
      <c r="AE207" s="108"/>
      <c r="AF207" s="108"/>
      <c r="AG207" s="108"/>
      <c r="AH207" s="108"/>
      <c r="AI207" s="108"/>
      <c r="AJ207" s="108"/>
      <c r="AU207" s="12">
        <f t="shared" si="284"/>
        <v>7287</v>
      </c>
      <c r="AV207" s="13">
        <f t="shared" si="285"/>
        <v>64.100149999999999</v>
      </c>
      <c r="AW207" s="2">
        <f t="shared" si="286"/>
        <v>63.818010000000001</v>
      </c>
      <c r="AX207" s="2">
        <f t="shared" si="287"/>
        <v>64.119321935483853</v>
      </c>
      <c r="AY207" s="2"/>
      <c r="AZ207" s="2"/>
      <c r="BA207" s="2"/>
      <c r="BB207" s="2"/>
      <c r="BF207" s="92"/>
      <c r="BG207" s="92"/>
      <c r="BH207" s="92"/>
      <c r="BI207" s="92"/>
      <c r="BJ207" s="92"/>
      <c r="BK207" s="92"/>
      <c r="BL207" s="92"/>
      <c r="BW207" s="12">
        <f t="shared" si="288"/>
        <v>7287</v>
      </c>
      <c r="BX207" s="13">
        <f t="shared" si="289"/>
        <v>14.39269</v>
      </c>
      <c r="BY207" s="2">
        <f t="shared" si="290"/>
        <v>14.24615</v>
      </c>
      <c r="BZ207" s="2">
        <f t="shared" si="291"/>
        <v>14.32370580645161</v>
      </c>
      <c r="CA207" s="2"/>
      <c r="CB207" s="2"/>
      <c r="CC207" s="2"/>
      <c r="CD207" s="2"/>
      <c r="CH207" s="92"/>
      <c r="CI207" s="92"/>
      <c r="CJ207" s="92"/>
      <c r="CK207" s="92"/>
      <c r="CL207" s="92"/>
      <c r="CM207" s="92"/>
      <c r="CN207" s="92"/>
      <c r="CY207" s="12">
        <f t="shared" si="292"/>
        <v>0</v>
      </c>
      <c r="CZ207" s="13" t="str">
        <f t="shared" si="293"/>
        <v/>
      </c>
      <c r="DA207" s="2" t="str">
        <f t="shared" si="294"/>
        <v/>
      </c>
      <c r="DB207" s="2" t="str">
        <f t="shared" si="295"/>
        <v/>
      </c>
      <c r="DC207" s="2"/>
      <c r="DD207" s="2"/>
      <c r="DE207" s="2"/>
      <c r="DF207" s="2"/>
      <c r="DJ207" s="92"/>
      <c r="DK207" s="92"/>
      <c r="DL207" s="92"/>
      <c r="DM207" s="92"/>
      <c r="DN207" s="92"/>
      <c r="DO207" s="92"/>
      <c r="DP207" s="92"/>
      <c r="EA207" s="12">
        <f t="shared" si="296"/>
        <v>7287</v>
      </c>
      <c r="EB207" s="13">
        <f t="shared" si="297"/>
        <v>12.52373</v>
      </c>
      <c r="EC207" s="2">
        <f t="shared" si="298"/>
        <v>12.55118</v>
      </c>
      <c r="ED207" s="2">
        <f t="shared" si="299"/>
        <v>12.523674838709677</v>
      </c>
      <c r="EE207" s="2"/>
      <c r="EF207" s="2"/>
      <c r="EG207" s="2"/>
      <c r="EH207" s="2"/>
      <c r="EL207" s="92"/>
      <c r="EM207" s="92"/>
      <c r="EN207" s="92"/>
      <c r="EO207" s="92"/>
      <c r="EP207" s="92"/>
      <c r="EQ207" s="92"/>
      <c r="ER207" s="92"/>
      <c r="FC207" s="12">
        <f t="shared" si="300"/>
        <v>7287</v>
      </c>
      <c r="FD207" s="13">
        <f t="shared" si="301"/>
        <v>2.74878</v>
      </c>
      <c r="FE207" s="2">
        <f t="shared" si="302"/>
        <v>2.7892600000000001</v>
      </c>
      <c r="FF207" s="2">
        <f t="shared" si="303"/>
        <v>2.7989561290322578</v>
      </c>
      <c r="FG207" s="2"/>
      <c r="FH207" s="2"/>
      <c r="FI207" s="2"/>
      <c r="FJ207" s="2"/>
      <c r="FN207" s="92"/>
      <c r="FO207" s="92"/>
      <c r="FP207" s="92"/>
      <c r="FQ207" s="92"/>
      <c r="FR207" s="92"/>
      <c r="FS207" s="92"/>
      <c r="FT207" s="92"/>
      <c r="GE207" s="12">
        <f t="shared" si="304"/>
        <v>7287</v>
      </c>
      <c r="GF207" s="13">
        <f t="shared" si="305"/>
        <v>1.62137</v>
      </c>
      <c r="GG207" s="2">
        <f t="shared" si="306"/>
        <v>1.5556300000000001</v>
      </c>
      <c r="GH207" s="2">
        <f t="shared" si="307"/>
        <v>1.6145819354838709</v>
      </c>
      <c r="GI207" s="2"/>
      <c r="GJ207" s="2"/>
      <c r="GK207" s="2"/>
      <c r="GL207" s="2"/>
      <c r="GP207" s="92"/>
      <c r="GQ207" s="92"/>
      <c r="GR207" s="92"/>
      <c r="GS207" s="92"/>
      <c r="GT207" s="92"/>
      <c r="GU207" s="92"/>
      <c r="GV207" s="92"/>
      <c r="HG207" s="12">
        <f t="shared" si="308"/>
        <v>7287</v>
      </c>
      <c r="HH207" s="13">
        <f t="shared" si="309"/>
        <v>2.2770800000000002</v>
      </c>
      <c r="HI207" s="2">
        <f t="shared" si="310"/>
        <v>2.1960799999999998</v>
      </c>
      <c r="HJ207" s="2">
        <f t="shared" si="311"/>
        <v>2.2221141935483866</v>
      </c>
      <c r="HK207" s="2"/>
      <c r="HL207" s="2"/>
      <c r="HM207" s="2"/>
      <c r="HN207" s="2"/>
    </row>
    <row r="208" spans="2:222" x14ac:dyDescent="0.25">
      <c r="B208" s="92"/>
      <c r="C208" s="92"/>
      <c r="D208" s="92"/>
      <c r="E208" s="92"/>
      <c r="F208" s="92"/>
      <c r="G208" s="92"/>
      <c r="H208" s="92"/>
      <c r="S208" s="12">
        <f t="shared" si="312"/>
        <v>7676</v>
      </c>
      <c r="T208" s="13">
        <f t="shared" si="313"/>
        <v>87.414609999999996</v>
      </c>
      <c r="U208" s="2">
        <f t="shared" si="314"/>
        <v>87.555260000000004</v>
      </c>
      <c r="V208" s="2">
        <f t="shared" si="315"/>
        <v>87.60293290322582</v>
      </c>
      <c r="W208" s="2"/>
      <c r="X208" s="2"/>
      <c r="Y208" s="2"/>
      <c r="Z208" s="2"/>
      <c r="AD208" s="108"/>
      <c r="AE208" s="108"/>
      <c r="AF208" s="108"/>
      <c r="AG208" s="108"/>
      <c r="AH208" s="108"/>
      <c r="AI208" s="108"/>
      <c r="AJ208" s="108"/>
      <c r="AU208" s="12">
        <f t="shared" si="284"/>
        <v>7676</v>
      </c>
      <c r="AV208" s="13">
        <f t="shared" si="285"/>
        <v>63.314329999999998</v>
      </c>
      <c r="AW208" s="2">
        <f t="shared" si="286"/>
        <v>63.498930000000001</v>
      </c>
      <c r="AX208" s="2">
        <f t="shared" si="287"/>
        <v>63.800241935483854</v>
      </c>
      <c r="AY208" s="2"/>
      <c r="AZ208" s="2"/>
      <c r="BA208" s="2"/>
      <c r="BB208" s="2"/>
      <c r="BF208" s="92"/>
      <c r="BG208" s="92"/>
      <c r="BH208" s="92"/>
      <c r="BI208" s="92"/>
      <c r="BJ208" s="92"/>
      <c r="BK208" s="92"/>
      <c r="BL208" s="92"/>
      <c r="BW208" s="12">
        <f t="shared" si="288"/>
        <v>7676</v>
      </c>
      <c r="BX208" s="13">
        <f t="shared" si="289"/>
        <v>15.71564</v>
      </c>
      <c r="BY208" s="2">
        <f t="shared" si="290"/>
        <v>15.676299999999999</v>
      </c>
      <c r="BZ208" s="2">
        <f t="shared" si="291"/>
        <v>15.753855806451609</v>
      </c>
      <c r="CA208" s="2"/>
      <c r="CB208" s="2"/>
      <c r="CC208" s="2"/>
      <c r="CD208" s="2"/>
      <c r="CH208" s="92"/>
      <c r="CI208" s="92"/>
      <c r="CJ208" s="92"/>
      <c r="CK208" s="92"/>
      <c r="CL208" s="92"/>
      <c r="CM208" s="92"/>
      <c r="CN208" s="92"/>
      <c r="CY208" s="12">
        <f t="shared" si="292"/>
        <v>0</v>
      </c>
      <c r="CZ208" s="13" t="str">
        <f t="shared" si="293"/>
        <v/>
      </c>
      <c r="DA208" s="2" t="str">
        <f t="shared" si="294"/>
        <v/>
      </c>
      <c r="DB208" s="2" t="str">
        <f t="shared" si="295"/>
        <v/>
      </c>
      <c r="DC208" s="2"/>
      <c r="DD208" s="2"/>
      <c r="DE208" s="2"/>
      <c r="DF208" s="2"/>
      <c r="DJ208" s="92"/>
      <c r="DK208" s="92"/>
      <c r="DL208" s="92"/>
      <c r="DM208" s="92"/>
      <c r="DN208" s="92"/>
      <c r="DO208" s="92"/>
      <c r="DP208" s="92"/>
      <c r="EA208" s="12">
        <f t="shared" si="296"/>
        <v>7676</v>
      </c>
      <c r="EB208" s="13">
        <f t="shared" si="297"/>
        <v>12.158799999999999</v>
      </c>
      <c r="EC208" s="2">
        <f t="shared" si="298"/>
        <v>12.17596</v>
      </c>
      <c r="ED208" s="2">
        <f t="shared" si="299"/>
        <v>12.148454838709677</v>
      </c>
      <c r="EE208" s="2"/>
      <c r="EF208" s="2"/>
      <c r="EG208" s="2"/>
      <c r="EH208" s="2"/>
      <c r="EL208" s="92"/>
      <c r="EM208" s="92"/>
      <c r="EN208" s="92"/>
      <c r="EO208" s="92"/>
      <c r="EP208" s="92"/>
      <c r="EQ208" s="92"/>
      <c r="ER208" s="92"/>
      <c r="FC208" s="12">
        <f t="shared" si="300"/>
        <v>7676</v>
      </c>
      <c r="FD208" s="13">
        <f t="shared" si="301"/>
        <v>2.9561700000000002</v>
      </c>
      <c r="FE208" s="2">
        <f t="shared" si="302"/>
        <v>3.09998</v>
      </c>
      <c r="FF208" s="2">
        <f t="shared" si="303"/>
        <v>3.1096761290322577</v>
      </c>
      <c r="FG208" s="2"/>
      <c r="FH208" s="2"/>
      <c r="FI208" s="2"/>
      <c r="FJ208" s="2"/>
      <c r="FN208" s="92"/>
      <c r="FO208" s="92"/>
      <c r="FP208" s="92"/>
      <c r="FQ208" s="92"/>
      <c r="FR208" s="92"/>
      <c r="FS208" s="92"/>
      <c r="FT208" s="92"/>
      <c r="GE208" s="12">
        <f t="shared" si="304"/>
        <v>7676</v>
      </c>
      <c r="GF208" s="13">
        <f t="shared" si="305"/>
        <v>1.7956399999999999</v>
      </c>
      <c r="GG208" s="2">
        <f t="shared" si="306"/>
        <v>1.73193</v>
      </c>
      <c r="GH208" s="2">
        <f t="shared" si="307"/>
        <v>1.7908819354838708</v>
      </c>
      <c r="GI208" s="2"/>
      <c r="GJ208" s="2"/>
      <c r="GK208" s="2"/>
      <c r="GL208" s="2"/>
      <c r="GP208" s="92"/>
      <c r="GQ208" s="92"/>
      <c r="GR208" s="92"/>
      <c r="GS208" s="92"/>
      <c r="GT208" s="92"/>
      <c r="GU208" s="92"/>
      <c r="GV208" s="92"/>
      <c r="HG208" s="12">
        <f t="shared" si="308"/>
        <v>7676</v>
      </c>
      <c r="HH208" s="13">
        <f t="shared" si="309"/>
        <v>2.5989300000000002</v>
      </c>
      <c r="HI208" s="2">
        <f t="shared" si="310"/>
        <v>2.4392200000000002</v>
      </c>
      <c r="HJ208" s="2">
        <f t="shared" si="311"/>
        <v>2.4652541935483869</v>
      </c>
      <c r="HK208" s="2"/>
      <c r="HL208" s="2"/>
      <c r="HM208" s="2"/>
      <c r="HN208" s="2"/>
    </row>
    <row r="209" spans="2:222" x14ac:dyDescent="0.25">
      <c r="B209" s="92"/>
      <c r="C209" s="92"/>
      <c r="D209" s="92"/>
      <c r="E209" s="92"/>
      <c r="F209" s="92"/>
      <c r="G209" s="92"/>
      <c r="H209" s="92"/>
      <c r="S209" s="12">
        <f t="shared" si="312"/>
        <v>7679</v>
      </c>
      <c r="T209" s="13">
        <f t="shared" si="313"/>
        <v>86.281540000000007</v>
      </c>
      <c r="U209" s="2">
        <f t="shared" si="314"/>
        <v>86.254249999999999</v>
      </c>
      <c r="V209" s="2">
        <f t="shared" si="315"/>
        <v>86.301922903225815</v>
      </c>
      <c r="W209" s="2"/>
      <c r="X209" s="2"/>
      <c r="Y209" s="2"/>
      <c r="Z209" s="2"/>
      <c r="AD209" s="108"/>
      <c r="AE209" s="108"/>
      <c r="AF209" s="108"/>
      <c r="AG209" s="108"/>
      <c r="AH209" s="108"/>
      <c r="AI209" s="108"/>
      <c r="AJ209" s="108"/>
      <c r="AU209" s="12">
        <f t="shared" si="284"/>
        <v>7679</v>
      </c>
      <c r="AV209" s="13">
        <f t="shared" si="285"/>
        <v>64.712940000000003</v>
      </c>
      <c r="AW209" s="2">
        <f t="shared" si="286"/>
        <v>63.950609999999998</v>
      </c>
      <c r="AX209" s="2">
        <f t="shared" si="287"/>
        <v>64.25192193548385</v>
      </c>
      <c r="AY209" s="2"/>
      <c r="AZ209" s="2"/>
      <c r="BA209" s="2"/>
      <c r="BB209" s="2"/>
      <c r="BF209" s="92"/>
      <c r="BG209" s="92"/>
      <c r="BH209" s="92"/>
      <c r="BI209" s="92"/>
      <c r="BJ209" s="92"/>
      <c r="BK209" s="92"/>
      <c r="BL209" s="92"/>
      <c r="BW209" s="12">
        <f t="shared" si="288"/>
        <v>7679</v>
      </c>
      <c r="BX209" s="13">
        <f t="shared" si="289"/>
        <v>13.70279</v>
      </c>
      <c r="BY209" s="2">
        <f t="shared" si="290"/>
        <v>14.16423</v>
      </c>
      <c r="BZ209" s="2">
        <f t="shared" si="291"/>
        <v>14.24178580645161</v>
      </c>
      <c r="CA209" s="2"/>
      <c r="CB209" s="2"/>
      <c r="CC209" s="2"/>
      <c r="CD209" s="2"/>
      <c r="CH209" s="92"/>
      <c r="CI209" s="92"/>
      <c r="CJ209" s="92"/>
      <c r="CK209" s="92"/>
      <c r="CL209" s="92"/>
      <c r="CM209" s="92"/>
      <c r="CN209" s="92"/>
      <c r="CY209" s="12">
        <f t="shared" si="292"/>
        <v>0</v>
      </c>
      <c r="CZ209" s="13" t="str">
        <f t="shared" si="293"/>
        <v/>
      </c>
      <c r="DA209" s="2" t="str">
        <f t="shared" si="294"/>
        <v/>
      </c>
      <c r="DB209" s="2" t="str">
        <f t="shared" si="295"/>
        <v/>
      </c>
      <c r="DC209" s="2"/>
      <c r="DD209" s="2"/>
      <c r="DE209" s="2"/>
      <c r="DF209" s="2"/>
      <c r="DJ209" s="92"/>
      <c r="DK209" s="92"/>
      <c r="DL209" s="92"/>
      <c r="DM209" s="92"/>
      <c r="DN209" s="92"/>
      <c r="DO209" s="92"/>
      <c r="DP209" s="92"/>
      <c r="EA209" s="12">
        <f t="shared" si="296"/>
        <v>7679</v>
      </c>
      <c r="EB209" s="13">
        <f t="shared" si="297"/>
        <v>12.26887</v>
      </c>
      <c r="EC209" s="2">
        <f t="shared" si="298"/>
        <v>12.307359999999999</v>
      </c>
      <c r="ED209" s="2">
        <f t="shared" si="299"/>
        <v>12.279854838709676</v>
      </c>
      <c r="EE209" s="2"/>
      <c r="EF209" s="2"/>
      <c r="EG209" s="2"/>
      <c r="EH209" s="2"/>
      <c r="EL209" s="92"/>
      <c r="EM209" s="92"/>
      <c r="EN209" s="92"/>
      <c r="EO209" s="92"/>
      <c r="EP209" s="92"/>
      <c r="EQ209" s="92"/>
      <c r="ER209" s="92"/>
      <c r="FC209" s="12">
        <f t="shared" si="300"/>
        <v>7679</v>
      </c>
      <c r="FD209" s="13">
        <f t="shared" si="301"/>
        <v>2.6782599999999999</v>
      </c>
      <c r="FE209" s="2">
        <f t="shared" si="302"/>
        <v>2.7444199999999999</v>
      </c>
      <c r="FF209" s="2">
        <f t="shared" si="303"/>
        <v>2.7541161290322576</v>
      </c>
      <c r="FG209" s="2"/>
      <c r="FH209" s="2"/>
      <c r="FI209" s="2"/>
      <c r="FJ209" s="2"/>
      <c r="FN209" s="92"/>
      <c r="FO209" s="92"/>
      <c r="FP209" s="92"/>
      <c r="FQ209" s="92"/>
      <c r="FR209" s="92"/>
      <c r="FS209" s="92"/>
      <c r="FT209" s="92"/>
      <c r="GE209" s="12">
        <f t="shared" si="304"/>
        <v>7679</v>
      </c>
      <c r="GF209" s="13">
        <f t="shared" si="305"/>
        <v>1.59605</v>
      </c>
      <c r="GG209" s="2">
        <f t="shared" si="306"/>
        <v>1.5528999999999999</v>
      </c>
      <c r="GH209" s="2">
        <f t="shared" si="307"/>
        <v>1.6118519354838707</v>
      </c>
      <c r="GI209" s="2"/>
      <c r="GJ209" s="2"/>
      <c r="GK209" s="2"/>
      <c r="GL209" s="2"/>
      <c r="GP209" s="92"/>
      <c r="GQ209" s="92"/>
      <c r="GR209" s="92"/>
      <c r="GS209" s="92"/>
      <c r="GT209" s="92"/>
      <c r="GU209" s="92"/>
      <c r="GV209" s="92"/>
      <c r="HG209" s="12">
        <f t="shared" si="308"/>
        <v>7679</v>
      </c>
      <c r="HH209" s="13">
        <f t="shared" si="309"/>
        <v>2.3138000000000001</v>
      </c>
      <c r="HI209" s="2">
        <f t="shared" si="310"/>
        <v>2.20459</v>
      </c>
      <c r="HJ209" s="2">
        <f t="shared" si="311"/>
        <v>2.2306241935483868</v>
      </c>
      <c r="HK209" s="2"/>
      <c r="HL209" s="2"/>
      <c r="HM209" s="2"/>
      <c r="HN209" s="2"/>
    </row>
    <row r="210" spans="2:222" x14ac:dyDescent="0.25">
      <c r="B210" s="92"/>
      <c r="C210" s="92"/>
      <c r="D210" s="92"/>
      <c r="E210" s="92"/>
      <c r="F210" s="92"/>
      <c r="G210" s="92"/>
      <c r="H210" s="92"/>
      <c r="S210" s="12">
        <f t="shared" si="312"/>
        <v>7681</v>
      </c>
      <c r="T210" s="13">
        <f t="shared" si="313"/>
        <v>85.625609999999995</v>
      </c>
      <c r="U210" s="2">
        <f t="shared" si="314"/>
        <v>85.219139999999996</v>
      </c>
      <c r="V210" s="2">
        <f t="shared" si="315"/>
        <v>85.266812903225812</v>
      </c>
      <c r="W210" s="2"/>
      <c r="X210" s="2"/>
      <c r="Y210" s="2"/>
      <c r="Z210" s="2"/>
      <c r="AD210" s="108"/>
      <c r="AE210" s="108"/>
      <c r="AF210" s="108"/>
      <c r="AG210" s="108"/>
      <c r="AH210" s="108"/>
      <c r="AI210" s="108"/>
      <c r="AJ210" s="108"/>
      <c r="AU210" s="12">
        <f t="shared" si="284"/>
        <v>7681</v>
      </c>
      <c r="AV210" s="13">
        <f t="shared" si="285"/>
        <v>65.746020000000001</v>
      </c>
      <c r="AW210" s="2">
        <f t="shared" si="286"/>
        <v>65.610730000000004</v>
      </c>
      <c r="AX210" s="2">
        <f t="shared" si="287"/>
        <v>65.912041935483856</v>
      </c>
      <c r="AY210" s="2"/>
      <c r="AZ210" s="2"/>
      <c r="BA210" s="2"/>
      <c r="BB210" s="2"/>
      <c r="BF210" s="92"/>
      <c r="BG210" s="92"/>
      <c r="BH210" s="92"/>
      <c r="BI210" s="92"/>
      <c r="BJ210" s="92"/>
      <c r="BK210" s="92"/>
      <c r="BL210" s="92"/>
      <c r="BW210" s="12">
        <f t="shared" si="288"/>
        <v>7681</v>
      </c>
      <c r="BX210" s="13">
        <f t="shared" si="289"/>
        <v>11.581289999999999</v>
      </c>
      <c r="BY210" s="2">
        <f t="shared" si="290"/>
        <v>10.876950000000001</v>
      </c>
      <c r="BZ210" s="2">
        <f t="shared" si="291"/>
        <v>10.954505806451611</v>
      </c>
      <c r="CA210" s="2"/>
      <c r="CB210" s="2"/>
      <c r="CC210" s="2"/>
      <c r="CD210" s="2"/>
      <c r="CH210" s="92"/>
      <c r="CI210" s="92"/>
      <c r="CJ210" s="92"/>
      <c r="CK210" s="92"/>
      <c r="CL210" s="92"/>
      <c r="CM210" s="92"/>
      <c r="CN210" s="92"/>
      <c r="CY210" s="12">
        <f t="shared" si="292"/>
        <v>0</v>
      </c>
      <c r="CZ210" s="13" t="str">
        <f t="shared" si="293"/>
        <v/>
      </c>
      <c r="DA210" s="2" t="str">
        <f t="shared" si="294"/>
        <v/>
      </c>
      <c r="DB210" s="2" t="str">
        <f t="shared" si="295"/>
        <v/>
      </c>
      <c r="DC210" s="2"/>
      <c r="DD210" s="2"/>
      <c r="DE210" s="2"/>
      <c r="DF210" s="2"/>
      <c r="DJ210" s="92"/>
      <c r="DK210" s="92"/>
      <c r="DL210" s="92"/>
      <c r="DM210" s="92"/>
      <c r="DN210" s="92"/>
      <c r="DO210" s="92"/>
      <c r="DP210" s="92"/>
      <c r="EA210" s="12">
        <f t="shared" si="296"/>
        <v>7681</v>
      </c>
      <c r="EB210" s="13">
        <f t="shared" si="297"/>
        <v>12.277329999999999</v>
      </c>
      <c r="EC210" s="2">
        <f t="shared" si="298"/>
        <v>12.34671</v>
      </c>
      <c r="ED210" s="2">
        <f t="shared" si="299"/>
        <v>12.319204838709677</v>
      </c>
      <c r="EE210" s="2"/>
      <c r="EF210" s="2"/>
      <c r="EG210" s="2"/>
      <c r="EH210" s="2"/>
      <c r="EL210" s="92"/>
      <c r="EM210" s="92"/>
      <c r="EN210" s="92"/>
      <c r="EO210" s="92"/>
      <c r="EP210" s="92"/>
      <c r="EQ210" s="92"/>
      <c r="ER210" s="92"/>
      <c r="FC210" s="12">
        <f t="shared" si="300"/>
        <v>7681</v>
      </c>
      <c r="FD210" s="13">
        <f t="shared" si="301"/>
        <v>2.5690599999999999</v>
      </c>
      <c r="FE210" s="2">
        <f t="shared" si="302"/>
        <v>2.4987400000000002</v>
      </c>
      <c r="FF210" s="2">
        <f t="shared" si="303"/>
        <v>2.5084361290322579</v>
      </c>
      <c r="FG210" s="2"/>
      <c r="FH210" s="2"/>
      <c r="FI210" s="2"/>
      <c r="FJ210" s="2"/>
      <c r="FN210" s="92"/>
      <c r="FO210" s="92"/>
      <c r="FP210" s="92"/>
      <c r="FQ210" s="92"/>
      <c r="FR210" s="92"/>
      <c r="FS210" s="92"/>
      <c r="FT210" s="92"/>
      <c r="GE210" s="12">
        <f t="shared" si="304"/>
        <v>7681</v>
      </c>
      <c r="GF210" s="13">
        <f t="shared" si="305"/>
        <v>1.6617999999999999</v>
      </c>
      <c r="GG210" s="2">
        <f t="shared" si="306"/>
        <v>1.56995</v>
      </c>
      <c r="GH210" s="2">
        <f t="shared" si="307"/>
        <v>1.6289019354838707</v>
      </c>
      <c r="GI210" s="2"/>
      <c r="GJ210" s="2"/>
      <c r="GK210" s="2"/>
      <c r="GL210" s="2"/>
      <c r="GP210" s="92"/>
      <c r="GQ210" s="92"/>
      <c r="GR210" s="92"/>
      <c r="GS210" s="92"/>
      <c r="GT210" s="92"/>
      <c r="GU210" s="92"/>
      <c r="GV210" s="92"/>
      <c r="HG210" s="12">
        <f t="shared" si="308"/>
        <v>7681</v>
      </c>
      <c r="HH210" s="13">
        <f t="shared" si="309"/>
        <v>2.6766399999999999</v>
      </c>
      <c r="HI210" s="2">
        <f t="shared" si="310"/>
        <v>2.7119800000000001</v>
      </c>
      <c r="HJ210" s="2">
        <f t="shared" si="311"/>
        <v>2.7380141935483868</v>
      </c>
      <c r="HK210" s="2"/>
      <c r="HL210" s="2"/>
      <c r="HM210" s="2"/>
      <c r="HN210" s="2"/>
    </row>
    <row r="211" spans="2:222" x14ac:dyDescent="0.25">
      <c r="B211" s="92"/>
      <c r="C211" s="92"/>
      <c r="D211" s="92"/>
      <c r="E211" s="92"/>
      <c r="F211" s="92"/>
      <c r="G211" s="92"/>
      <c r="H211" s="92"/>
      <c r="S211" s="12">
        <f t="shared" si="312"/>
        <v>7683</v>
      </c>
      <c r="T211" s="13">
        <f t="shared" si="313"/>
        <v>89.549719999999994</v>
      </c>
      <c r="U211" s="2">
        <f t="shared" si="314"/>
        <v>89.510589999999993</v>
      </c>
      <c r="V211" s="2">
        <f t="shared" si="315"/>
        <v>89.55826290322581</v>
      </c>
      <c r="W211" s="2"/>
      <c r="X211" s="2"/>
      <c r="Y211" s="2"/>
      <c r="Z211" s="2"/>
      <c r="AD211" s="108"/>
      <c r="AE211" s="108"/>
      <c r="AF211" s="108"/>
      <c r="AG211" s="108"/>
      <c r="AH211" s="108"/>
      <c r="AI211" s="108"/>
      <c r="AJ211" s="108"/>
      <c r="AU211" s="12">
        <f t="shared" si="284"/>
        <v>7683</v>
      </c>
      <c r="AV211" s="13">
        <f t="shared" si="285"/>
        <v>65.669319999999999</v>
      </c>
      <c r="AW211" s="2">
        <f t="shared" si="286"/>
        <v>64.93092</v>
      </c>
      <c r="AX211" s="2">
        <f t="shared" si="287"/>
        <v>65.232231935483853</v>
      </c>
      <c r="AY211" s="2"/>
      <c r="AZ211" s="2"/>
      <c r="BA211" s="2"/>
      <c r="BB211" s="2"/>
      <c r="BF211" s="92"/>
      <c r="BG211" s="92"/>
      <c r="BH211" s="92"/>
      <c r="BI211" s="92"/>
      <c r="BJ211" s="92"/>
      <c r="BK211" s="92"/>
      <c r="BL211" s="92"/>
      <c r="BW211" s="12">
        <f t="shared" si="288"/>
        <v>7683</v>
      </c>
      <c r="BX211" s="13">
        <f t="shared" si="289"/>
        <v>13.39377</v>
      </c>
      <c r="BY211" s="2">
        <f t="shared" si="290"/>
        <v>12.50421</v>
      </c>
      <c r="BZ211" s="2">
        <f t="shared" si="291"/>
        <v>12.58176580645161</v>
      </c>
      <c r="CA211" s="2"/>
      <c r="CB211" s="2"/>
      <c r="CC211" s="2"/>
      <c r="CD211" s="2"/>
      <c r="CH211" s="92"/>
      <c r="CI211" s="92"/>
      <c r="CJ211" s="92"/>
      <c r="CK211" s="92"/>
      <c r="CL211" s="92"/>
      <c r="CM211" s="92"/>
      <c r="CN211" s="92"/>
      <c r="CY211" s="12">
        <f t="shared" si="292"/>
        <v>0</v>
      </c>
      <c r="CZ211" s="13" t="str">
        <f t="shared" si="293"/>
        <v/>
      </c>
      <c r="DA211" s="2" t="str">
        <f t="shared" si="294"/>
        <v/>
      </c>
      <c r="DB211" s="2" t="str">
        <f t="shared" si="295"/>
        <v/>
      </c>
      <c r="DC211" s="2"/>
      <c r="DD211" s="2"/>
      <c r="DE211" s="2"/>
      <c r="DF211" s="2"/>
      <c r="DJ211" s="92"/>
      <c r="DK211" s="92"/>
      <c r="DL211" s="92"/>
      <c r="DM211" s="92"/>
      <c r="DN211" s="92"/>
      <c r="DO211" s="92"/>
      <c r="DP211" s="92"/>
      <c r="EA211" s="12">
        <f t="shared" si="296"/>
        <v>7683</v>
      </c>
      <c r="EB211" s="13">
        <f t="shared" si="297"/>
        <v>11.27894</v>
      </c>
      <c r="EC211" s="2">
        <f t="shared" si="298"/>
        <v>11.413629999999999</v>
      </c>
      <c r="ED211" s="2">
        <f t="shared" si="299"/>
        <v>11.386124838709677</v>
      </c>
      <c r="EE211" s="2"/>
      <c r="EF211" s="2"/>
      <c r="EG211" s="2"/>
      <c r="EH211" s="2"/>
      <c r="EL211" s="92"/>
      <c r="EM211" s="92"/>
      <c r="EN211" s="92"/>
      <c r="EO211" s="92"/>
      <c r="EP211" s="92"/>
      <c r="EQ211" s="92"/>
      <c r="ER211" s="92"/>
      <c r="FC211" s="12">
        <f t="shared" si="300"/>
        <v>7683</v>
      </c>
      <c r="FD211" s="13">
        <f t="shared" si="301"/>
        <v>2.7436600000000002</v>
      </c>
      <c r="FE211" s="2">
        <f t="shared" si="302"/>
        <v>2.6430799999999999</v>
      </c>
      <c r="FF211" s="2">
        <f t="shared" si="303"/>
        <v>2.6527761290322576</v>
      </c>
      <c r="FG211" s="2"/>
      <c r="FH211" s="2"/>
      <c r="FI211" s="2"/>
      <c r="FJ211" s="2"/>
      <c r="FN211" s="92"/>
      <c r="FO211" s="92"/>
      <c r="FP211" s="92"/>
      <c r="FQ211" s="92"/>
      <c r="FR211" s="92"/>
      <c r="FS211" s="92"/>
      <c r="FT211" s="92"/>
      <c r="GE211" s="12">
        <f t="shared" si="304"/>
        <v>7683</v>
      </c>
      <c r="GF211" s="13">
        <f t="shared" si="305"/>
        <v>1.8556699999999999</v>
      </c>
      <c r="GG211" s="2">
        <f t="shared" si="306"/>
        <v>1.7370300000000001</v>
      </c>
      <c r="GH211" s="2">
        <f t="shared" si="307"/>
        <v>1.7959819354838709</v>
      </c>
      <c r="GI211" s="2"/>
      <c r="GJ211" s="2"/>
      <c r="GK211" s="2"/>
      <c r="GL211" s="2"/>
      <c r="GP211" s="92"/>
      <c r="GQ211" s="92"/>
      <c r="GR211" s="92"/>
      <c r="GS211" s="92"/>
      <c r="GT211" s="92"/>
      <c r="GU211" s="92"/>
      <c r="GV211" s="92"/>
      <c r="HG211" s="12">
        <f t="shared" si="308"/>
        <v>7683</v>
      </c>
      <c r="HH211" s="13">
        <f t="shared" si="309"/>
        <v>2.7568899999999998</v>
      </c>
      <c r="HI211" s="2">
        <f t="shared" si="310"/>
        <v>2.88069</v>
      </c>
      <c r="HJ211" s="2">
        <f t="shared" si="311"/>
        <v>2.9067241935483867</v>
      </c>
      <c r="HK211" s="2"/>
      <c r="HL211" s="2"/>
      <c r="HM211" s="2"/>
      <c r="HN211" s="2"/>
    </row>
    <row r="212" spans="2:222" x14ac:dyDescent="0.25">
      <c r="B212" s="92"/>
      <c r="C212" s="92"/>
      <c r="D212" s="92"/>
      <c r="E212" s="92"/>
      <c r="F212" s="92"/>
      <c r="G212" s="92"/>
      <c r="H212" s="92"/>
      <c r="S212" s="12">
        <f t="shared" si="312"/>
        <v>7687</v>
      </c>
      <c r="T212" s="13">
        <f t="shared" si="313"/>
        <v>85.219570000000004</v>
      </c>
      <c r="U212" s="2">
        <f t="shared" si="314"/>
        <v>85.078440000000001</v>
      </c>
      <c r="V212" s="2">
        <f t="shared" si="315"/>
        <v>85.126112903225817</v>
      </c>
      <c r="W212" s="2"/>
      <c r="X212" s="2"/>
      <c r="Y212" s="2"/>
      <c r="Z212" s="2"/>
      <c r="AD212" s="108"/>
      <c r="AE212" s="108"/>
      <c r="AF212" s="108"/>
      <c r="AG212" s="108"/>
      <c r="AH212" s="108"/>
      <c r="AI212" s="108"/>
      <c r="AJ212" s="108"/>
      <c r="AU212" s="12">
        <f t="shared" si="284"/>
        <v>7687</v>
      </c>
      <c r="AV212" s="13">
        <f t="shared" si="285"/>
        <v>65.113280000000003</v>
      </c>
      <c r="AW212" s="2">
        <f t="shared" si="286"/>
        <v>65.067120000000003</v>
      </c>
      <c r="AX212" s="2">
        <f t="shared" si="287"/>
        <v>65.368431935483855</v>
      </c>
      <c r="AY212" s="2"/>
      <c r="AZ212" s="2"/>
      <c r="BA212" s="2"/>
      <c r="BB212" s="2"/>
      <c r="BF212" s="92"/>
      <c r="BG212" s="92"/>
      <c r="BH212" s="92"/>
      <c r="BI212" s="92"/>
      <c r="BJ212" s="92"/>
      <c r="BK212" s="92"/>
      <c r="BL212" s="92"/>
      <c r="BW212" s="12">
        <f t="shared" si="288"/>
        <v>7687</v>
      </c>
      <c r="BX212" s="13">
        <f t="shared" si="289"/>
        <v>13.30969</v>
      </c>
      <c r="BY212" s="2">
        <f t="shared" si="290"/>
        <v>12.623469999999999</v>
      </c>
      <c r="BZ212" s="2">
        <f t="shared" si="291"/>
        <v>12.701025806451609</v>
      </c>
      <c r="CA212" s="2"/>
      <c r="CB212" s="2"/>
      <c r="CC212" s="2"/>
      <c r="CD212" s="2"/>
      <c r="CH212" s="92"/>
      <c r="CI212" s="92"/>
      <c r="CJ212" s="92"/>
      <c r="CK212" s="92"/>
      <c r="CL212" s="92"/>
      <c r="CM212" s="92"/>
      <c r="CN212" s="92"/>
      <c r="CY212" s="12">
        <f t="shared" si="292"/>
        <v>0</v>
      </c>
      <c r="CZ212" s="13" t="str">
        <f t="shared" si="293"/>
        <v/>
      </c>
      <c r="DA212" s="2" t="str">
        <f t="shared" si="294"/>
        <v/>
      </c>
      <c r="DB212" s="2" t="str">
        <f t="shared" si="295"/>
        <v/>
      </c>
      <c r="DC212" s="2"/>
      <c r="DD212" s="2"/>
      <c r="DE212" s="2"/>
      <c r="DF212" s="2"/>
      <c r="DJ212" s="92"/>
      <c r="DK212" s="92"/>
      <c r="DL212" s="92"/>
      <c r="DM212" s="92"/>
      <c r="DN212" s="92"/>
      <c r="DO212" s="92"/>
      <c r="DP212" s="92"/>
      <c r="EA212" s="12">
        <f t="shared" si="296"/>
        <v>7687</v>
      </c>
      <c r="EB212" s="13">
        <f t="shared" si="297"/>
        <v>12.492889999999999</v>
      </c>
      <c r="EC212" s="2">
        <f t="shared" si="298"/>
        <v>12.5892</v>
      </c>
      <c r="ED212" s="2">
        <f t="shared" si="299"/>
        <v>12.561694838709677</v>
      </c>
      <c r="EE212" s="2"/>
      <c r="EF212" s="2"/>
      <c r="EG212" s="2"/>
      <c r="EH212" s="2"/>
      <c r="EL212" s="92"/>
      <c r="EM212" s="92"/>
      <c r="EN212" s="92"/>
      <c r="EO212" s="92"/>
      <c r="EP212" s="92"/>
      <c r="EQ212" s="92"/>
      <c r="ER212" s="92"/>
      <c r="FC212" s="12">
        <f t="shared" si="300"/>
        <v>7687</v>
      </c>
      <c r="FD212" s="13">
        <f t="shared" si="301"/>
        <v>2.6912500000000001</v>
      </c>
      <c r="FE212" s="2">
        <f t="shared" si="302"/>
        <v>2.6865600000000001</v>
      </c>
      <c r="FF212" s="2">
        <f t="shared" si="303"/>
        <v>2.6962561290322578</v>
      </c>
      <c r="FG212" s="2"/>
      <c r="FH212" s="2"/>
      <c r="FI212" s="2"/>
      <c r="FJ212" s="2"/>
      <c r="FN212" s="92"/>
      <c r="FO212" s="92"/>
      <c r="FP212" s="92"/>
      <c r="FQ212" s="92"/>
      <c r="FR212" s="92"/>
      <c r="FS212" s="92"/>
      <c r="FT212" s="92"/>
      <c r="GE212" s="12">
        <f t="shared" si="304"/>
        <v>7687</v>
      </c>
      <c r="GF212" s="13">
        <f t="shared" si="305"/>
        <v>1.60179</v>
      </c>
      <c r="GG212" s="2">
        <f t="shared" si="306"/>
        <v>1.50221</v>
      </c>
      <c r="GH212" s="2">
        <f t="shared" si="307"/>
        <v>1.5611619354838708</v>
      </c>
      <c r="GI212" s="2"/>
      <c r="GJ212" s="2"/>
      <c r="GK212" s="2"/>
      <c r="GL212" s="2"/>
      <c r="GP212" s="92"/>
      <c r="GQ212" s="92"/>
      <c r="GR212" s="92"/>
      <c r="GS212" s="92"/>
      <c r="GT212" s="92"/>
      <c r="GU212" s="92"/>
      <c r="GV212" s="92"/>
      <c r="HG212" s="12">
        <f t="shared" si="308"/>
        <v>7687</v>
      </c>
      <c r="HH212" s="13">
        <f t="shared" si="309"/>
        <v>2.6579700000000002</v>
      </c>
      <c r="HI212" s="2">
        <f t="shared" si="310"/>
        <v>2.5837400000000001</v>
      </c>
      <c r="HJ212" s="2">
        <f t="shared" si="311"/>
        <v>2.6097741935483869</v>
      </c>
      <c r="HK212" s="2"/>
      <c r="HL212" s="2"/>
      <c r="HM212" s="2"/>
      <c r="HN212" s="2"/>
    </row>
    <row r="213" spans="2:222" x14ac:dyDescent="0.25">
      <c r="B213" s="92"/>
      <c r="C213" s="92"/>
      <c r="D213" s="92"/>
      <c r="E213" s="92"/>
      <c r="F213" s="92"/>
      <c r="G213" s="92"/>
      <c r="H213" s="92"/>
      <c r="S213" s="12">
        <f t="shared" si="312"/>
        <v>7939</v>
      </c>
      <c r="T213" s="13">
        <f t="shared" si="313"/>
        <v>85.755219999999994</v>
      </c>
      <c r="U213" s="2">
        <f t="shared" si="314"/>
        <v>85.627529999999993</v>
      </c>
      <c r="V213" s="2">
        <f t="shared" si="315"/>
        <v>85.675202903225809</v>
      </c>
      <c r="W213" s="2"/>
      <c r="X213" s="2"/>
      <c r="Y213" s="2"/>
      <c r="Z213" s="2"/>
      <c r="AD213" s="108"/>
      <c r="AE213" s="108"/>
      <c r="AF213" s="108"/>
      <c r="AG213" s="108"/>
      <c r="AH213" s="108"/>
      <c r="AI213" s="108"/>
      <c r="AJ213" s="108"/>
      <c r="AU213" s="12">
        <f t="shared" si="284"/>
        <v>7939</v>
      </c>
      <c r="AV213" s="13">
        <f t="shared" si="285"/>
        <v>64.405320000000003</v>
      </c>
      <c r="AW213" s="2">
        <f t="shared" si="286"/>
        <v>63.559710000000003</v>
      </c>
      <c r="AX213" s="2">
        <f t="shared" si="287"/>
        <v>63.861021935483855</v>
      </c>
      <c r="AY213" s="2"/>
      <c r="AZ213" s="2"/>
      <c r="BA213" s="2"/>
      <c r="BB213" s="2"/>
      <c r="BF213" s="92"/>
      <c r="BG213" s="92"/>
      <c r="BH213" s="92"/>
      <c r="BI213" s="92"/>
      <c r="BJ213" s="92"/>
      <c r="BK213" s="92"/>
      <c r="BL213" s="92"/>
      <c r="BW213" s="12">
        <f t="shared" si="288"/>
        <v>7939</v>
      </c>
      <c r="BX213" s="13">
        <f t="shared" si="289"/>
        <v>14.01501</v>
      </c>
      <c r="BY213" s="2">
        <f t="shared" si="290"/>
        <v>14.6373</v>
      </c>
      <c r="BZ213" s="2">
        <f t="shared" si="291"/>
        <v>14.71485580645161</v>
      </c>
      <c r="CA213" s="2"/>
      <c r="CB213" s="2"/>
      <c r="CC213" s="2"/>
      <c r="CD213" s="2"/>
      <c r="CH213" s="92"/>
      <c r="CI213" s="92"/>
      <c r="CJ213" s="92"/>
      <c r="CK213" s="92"/>
      <c r="CL213" s="92"/>
      <c r="CM213" s="92"/>
      <c r="CN213" s="92"/>
      <c r="CY213" s="12">
        <f t="shared" si="292"/>
        <v>0</v>
      </c>
      <c r="CZ213" s="13" t="str">
        <f t="shared" si="293"/>
        <v/>
      </c>
      <c r="DA213" s="2" t="str">
        <f t="shared" si="294"/>
        <v/>
      </c>
      <c r="DB213" s="2" t="str">
        <f t="shared" si="295"/>
        <v/>
      </c>
      <c r="DC213" s="2"/>
      <c r="DD213" s="2"/>
      <c r="DE213" s="2"/>
      <c r="DF213" s="2"/>
      <c r="DJ213" s="92"/>
      <c r="DK213" s="92"/>
      <c r="DL213" s="92"/>
      <c r="DM213" s="92"/>
      <c r="DN213" s="92"/>
      <c r="DO213" s="92"/>
      <c r="DP213" s="92"/>
      <c r="EA213" s="12">
        <f t="shared" si="296"/>
        <v>7939</v>
      </c>
      <c r="EB213" s="13">
        <f t="shared" si="297"/>
        <v>12.44952</v>
      </c>
      <c r="EC213" s="2">
        <f t="shared" si="298"/>
        <v>12.451499999999999</v>
      </c>
      <c r="ED213" s="2">
        <f t="shared" si="299"/>
        <v>12.423994838709676</v>
      </c>
      <c r="EE213" s="2"/>
      <c r="EF213" s="2"/>
      <c r="EG213" s="2"/>
      <c r="EH213" s="2"/>
      <c r="EL213" s="92"/>
      <c r="EM213" s="92"/>
      <c r="EN213" s="92"/>
      <c r="EO213" s="92"/>
      <c r="EP213" s="92"/>
      <c r="EQ213" s="92"/>
      <c r="ER213" s="92"/>
      <c r="FC213" s="12">
        <f t="shared" si="300"/>
        <v>7939</v>
      </c>
      <c r="FD213" s="13">
        <f t="shared" si="301"/>
        <v>2.6918899999999999</v>
      </c>
      <c r="FE213" s="2">
        <f t="shared" si="302"/>
        <v>2.8272599999999999</v>
      </c>
      <c r="FF213" s="2">
        <f t="shared" si="303"/>
        <v>2.8369561290322576</v>
      </c>
      <c r="FG213" s="2"/>
      <c r="FH213" s="2"/>
      <c r="FI213" s="2"/>
      <c r="FJ213" s="2"/>
      <c r="FN213" s="92"/>
      <c r="FO213" s="92"/>
      <c r="FP213" s="92"/>
      <c r="FQ213" s="92"/>
      <c r="FR213" s="92"/>
      <c r="FS213" s="92"/>
      <c r="FT213" s="92"/>
      <c r="GE213" s="12">
        <f t="shared" si="304"/>
        <v>7939</v>
      </c>
      <c r="GF213" s="13">
        <f t="shared" si="305"/>
        <v>1.6355599999999999</v>
      </c>
      <c r="GG213" s="2">
        <f t="shared" si="306"/>
        <v>1.59731</v>
      </c>
      <c r="GH213" s="2">
        <f t="shared" si="307"/>
        <v>1.6562619354838708</v>
      </c>
      <c r="GI213" s="2"/>
      <c r="GJ213" s="2"/>
      <c r="GK213" s="2"/>
      <c r="GL213" s="2"/>
      <c r="GP213" s="92"/>
      <c r="GQ213" s="92"/>
      <c r="GR213" s="92"/>
      <c r="GS213" s="92"/>
      <c r="GT213" s="92"/>
      <c r="GU213" s="92"/>
      <c r="GV213" s="92"/>
      <c r="HG213" s="12">
        <f t="shared" si="308"/>
        <v>7939</v>
      </c>
      <c r="HH213" s="13">
        <f t="shared" si="309"/>
        <v>2.18628</v>
      </c>
      <c r="HI213" s="2">
        <f t="shared" si="310"/>
        <v>2.1592899999999999</v>
      </c>
      <c r="HJ213" s="2">
        <f t="shared" si="311"/>
        <v>2.1853241935483867</v>
      </c>
      <c r="HK213" s="2"/>
      <c r="HL213" s="2"/>
      <c r="HM213" s="2"/>
      <c r="HN213" s="2"/>
    </row>
    <row r="214" spans="2:222" x14ac:dyDescent="0.25">
      <c r="B214" s="92"/>
      <c r="C214" s="92"/>
      <c r="D214" s="92"/>
      <c r="E214" s="92"/>
      <c r="F214" s="92"/>
      <c r="G214" s="92"/>
      <c r="H214" s="92"/>
      <c r="S214" s="12">
        <f t="shared" si="312"/>
        <v>8019</v>
      </c>
      <c r="T214" s="13">
        <f t="shared" si="313"/>
        <v>86.084900000000005</v>
      </c>
      <c r="U214" s="2">
        <f t="shared" si="314"/>
        <v>86.010900000000007</v>
      </c>
      <c r="V214" s="2">
        <f t="shared" si="315"/>
        <v>86.058572903225823</v>
      </c>
      <c r="W214" s="2"/>
      <c r="X214" s="2"/>
      <c r="Y214" s="2"/>
      <c r="Z214" s="2"/>
      <c r="AD214" s="108"/>
      <c r="AE214" s="108"/>
      <c r="AF214" s="108"/>
      <c r="AG214" s="108"/>
      <c r="AH214" s="108"/>
      <c r="AI214" s="108"/>
      <c r="AJ214" s="108"/>
      <c r="AU214" s="12">
        <f t="shared" si="284"/>
        <v>8019</v>
      </c>
      <c r="AV214" s="13">
        <f t="shared" si="285"/>
        <v>64.873649999999998</v>
      </c>
      <c r="AW214" s="2">
        <f t="shared" si="286"/>
        <v>64.216909999999999</v>
      </c>
      <c r="AX214" s="2">
        <f t="shared" si="287"/>
        <v>64.518221935483851</v>
      </c>
      <c r="AY214" s="2"/>
      <c r="AZ214" s="2"/>
      <c r="BA214" s="2"/>
      <c r="BB214" s="2"/>
      <c r="BF214" s="92"/>
      <c r="BG214" s="92"/>
      <c r="BH214" s="92"/>
      <c r="BI214" s="92"/>
      <c r="BJ214" s="92"/>
      <c r="BK214" s="92"/>
      <c r="BL214" s="92"/>
      <c r="BW214" s="12">
        <f t="shared" si="288"/>
        <v>8019</v>
      </c>
      <c r="BX214" s="13">
        <f t="shared" si="289"/>
        <v>13.760210000000001</v>
      </c>
      <c r="BY214" s="2">
        <f t="shared" si="290"/>
        <v>14.600379999999999</v>
      </c>
      <c r="BZ214" s="2">
        <f t="shared" si="291"/>
        <v>14.677935806451609</v>
      </c>
      <c r="CA214" s="2"/>
      <c r="CB214" s="2"/>
      <c r="CC214" s="2"/>
      <c r="CD214" s="2"/>
      <c r="CH214" s="92"/>
      <c r="CI214" s="92"/>
      <c r="CJ214" s="92"/>
      <c r="CK214" s="92"/>
      <c r="CL214" s="92"/>
      <c r="CM214" s="92"/>
      <c r="CN214" s="92"/>
      <c r="CY214" s="12">
        <f t="shared" si="292"/>
        <v>0</v>
      </c>
      <c r="CZ214" s="13" t="str">
        <f t="shared" si="293"/>
        <v/>
      </c>
      <c r="DA214" s="2" t="str">
        <f t="shared" si="294"/>
        <v/>
      </c>
      <c r="DB214" s="2" t="str">
        <f t="shared" si="295"/>
        <v/>
      </c>
      <c r="DC214" s="2"/>
      <c r="DD214" s="2"/>
      <c r="DE214" s="2"/>
      <c r="DF214" s="2"/>
      <c r="DJ214" s="92"/>
      <c r="DK214" s="92"/>
      <c r="DL214" s="92"/>
      <c r="DM214" s="92"/>
      <c r="DN214" s="92"/>
      <c r="DO214" s="92"/>
      <c r="DP214" s="92"/>
      <c r="EA214" s="12">
        <f t="shared" si="296"/>
        <v>8019</v>
      </c>
      <c r="EB214" s="13">
        <f t="shared" si="297"/>
        <v>12.29515</v>
      </c>
      <c r="EC214" s="2">
        <f t="shared" si="298"/>
        <v>12.330270000000001</v>
      </c>
      <c r="ED214" s="2">
        <f t="shared" si="299"/>
        <v>12.302764838709678</v>
      </c>
      <c r="EE214" s="2"/>
      <c r="EF214" s="2"/>
      <c r="EG214" s="2"/>
      <c r="EH214" s="2"/>
      <c r="EL214" s="92"/>
      <c r="EM214" s="92"/>
      <c r="EN214" s="92"/>
      <c r="EO214" s="92"/>
      <c r="EP214" s="92"/>
      <c r="EQ214" s="92"/>
      <c r="ER214" s="92"/>
      <c r="FC214" s="12">
        <f t="shared" si="300"/>
        <v>8019</v>
      </c>
      <c r="FD214" s="13">
        <f t="shared" si="301"/>
        <v>2.6231300000000002</v>
      </c>
      <c r="FE214" s="2">
        <f t="shared" si="302"/>
        <v>2.6492499999999999</v>
      </c>
      <c r="FF214" s="2">
        <f t="shared" si="303"/>
        <v>2.6589461290322576</v>
      </c>
      <c r="FG214" s="2"/>
      <c r="FH214" s="2"/>
      <c r="FI214" s="2"/>
      <c r="FJ214" s="2"/>
      <c r="FN214" s="92"/>
      <c r="FO214" s="92"/>
      <c r="FP214" s="92"/>
      <c r="FQ214" s="92"/>
      <c r="FR214" s="92"/>
      <c r="FS214" s="92"/>
      <c r="FT214" s="92"/>
      <c r="GE214" s="12">
        <f t="shared" si="304"/>
        <v>8019</v>
      </c>
      <c r="GF214" s="13">
        <f t="shared" si="305"/>
        <v>1.5853999999999999</v>
      </c>
      <c r="GG214" s="2">
        <f t="shared" si="306"/>
        <v>1.5620400000000001</v>
      </c>
      <c r="GH214" s="2">
        <f t="shared" si="307"/>
        <v>1.6209919354838709</v>
      </c>
      <c r="GI214" s="2"/>
      <c r="GJ214" s="2"/>
      <c r="GK214" s="2"/>
      <c r="GL214" s="2"/>
      <c r="GP214" s="92"/>
      <c r="GQ214" s="92"/>
      <c r="GR214" s="92"/>
      <c r="GS214" s="92"/>
      <c r="GT214" s="92"/>
      <c r="GU214" s="92"/>
      <c r="GV214" s="92"/>
      <c r="HG214" s="12">
        <f t="shared" si="308"/>
        <v>8019</v>
      </c>
      <c r="HH214" s="13">
        <f t="shared" si="309"/>
        <v>2.1182500000000002</v>
      </c>
      <c r="HI214" s="2">
        <f t="shared" si="310"/>
        <v>2.0592600000000001</v>
      </c>
      <c r="HJ214" s="2">
        <f t="shared" si="311"/>
        <v>2.0852941935483869</v>
      </c>
      <c r="HK214" s="2"/>
      <c r="HL214" s="2"/>
      <c r="HM214" s="2"/>
      <c r="HN214" s="2"/>
    </row>
    <row r="215" spans="2:222" x14ac:dyDescent="0.25">
      <c r="B215" s="92"/>
      <c r="C215" s="92"/>
      <c r="D215" s="92"/>
      <c r="E215" s="92"/>
      <c r="F215" s="92"/>
      <c r="G215" s="92"/>
      <c r="H215" s="92"/>
      <c r="S215" s="12">
        <f>A35</f>
        <v>8211</v>
      </c>
      <c r="T215" s="13">
        <f>IF(B35="","",B35)</f>
        <v>88.201909999999998</v>
      </c>
      <c r="U215" s="2">
        <f>IF(F35="","",F35)</f>
        <v>88.498949999999994</v>
      </c>
      <c r="V215" s="2">
        <f>IF(L35="","",L35)</f>
        <v>88.54662290322581</v>
      </c>
      <c r="W215" s="2"/>
      <c r="X215" s="2"/>
      <c r="Y215" s="2"/>
      <c r="Z215" s="2"/>
      <c r="AD215" s="108"/>
      <c r="AE215" s="108"/>
      <c r="AF215" s="108"/>
      <c r="AG215" s="108"/>
      <c r="AH215" s="108"/>
      <c r="AI215" s="108"/>
      <c r="AJ215" s="108"/>
      <c r="AU215" s="12">
        <f t="shared" si="284"/>
        <v>8211</v>
      </c>
      <c r="AV215" s="13">
        <f t="shared" si="285"/>
        <v>64.580010000000001</v>
      </c>
      <c r="AW215" s="2">
        <f t="shared" si="286"/>
        <v>64.153030000000001</v>
      </c>
      <c r="AX215" s="2">
        <f t="shared" si="287"/>
        <v>64.454341935483853</v>
      </c>
      <c r="AY215" s="2"/>
      <c r="AZ215" s="2"/>
      <c r="BA215" s="2"/>
      <c r="BB215" s="2"/>
      <c r="BF215" s="92"/>
      <c r="BG215" s="92"/>
      <c r="BH215" s="92"/>
      <c r="BI215" s="92"/>
      <c r="BJ215" s="92"/>
      <c r="BK215" s="92"/>
      <c r="BL215" s="92"/>
      <c r="BW215" s="12">
        <f t="shared" si="288"/>
        <v>8211</v>
      </c>
      <c r="BX215" s="13">
        <f t="shared" si="289"/>
        <v>16.81467</v>
      </c>
      <c r="BY215" s="2">
        <f t="shared" si="290"/>
        <v>17.195409999999999</v>
      </c>
      <c r="BZ215" s="2">
        <f t="shared" si="291"/>
        <v>17.272965806451609</v>
      </c>
      <c r="CA215" s="2"/>
      <c r="CB215" s="2"/>
      <c r="CC215" s="2"/>
      <c r="CD215" s="2"/>
      <c r="CH215" s="92"/>
      <c r="CI215" s="92"/>
      <c r="CJ215" s="92"/>
      <c r="CK215" s="92"/>
      <c r="CL215" s="92"/>
      <c r="CM215" s="92"/>
      <c r="CN215" s="92"/>
      <c r="CY215" s="12">
        <f t="shared" si="292"/>
        <v>0</v>
      </c>
      <c r="CZ215" s="13" t="str">
        <f t="shared" si="293"/>
        <v/>
      </c>
      <c r="DA215" s="2" t="str">
        <f t="shared" si="294"/>
        <v/>
      </c>
      <c r="DB215" s="2" t="str">
        <f t="shared" si="295"/>
        <v/>
      </c>
      <c r="DC215" s="2"/>
      <c r="DD215" s="2"/>
      <c r="DE215" s="2"/>
      <c r="DF215" s="2"/>
      <c r="DJ215" s="92"/>
      <c r="DK215" s="92"/>
      <c r="DL215" s="92"/>
      <c r="DM215" s="92"/>
      <c r="DN215" s="92"/>
      <c r="DO215" s="92"/>
      <c r="DP215" s="92"/>
      <c r="EA215" s="12">
        <f t="shared" si="296"/>
        <v>8211</v>
      </c>
      <c r="EB215" s="13">
        <f t="shared" si="297"/>
        <v>11.7286</v>
      </c>
      <c r="EC215" s="2">
        <f t="shared" si="298"/>
        <v>11.81439</v>
      </c>
      <c r="ED215" s="2">
        <f t="shared" si="299"/>
        <v>11.786884838709677</v>
      </c>
      <c r="EE215" s="2"/>
      <c r="EF215" s="2"/>
      <c r="EG215" s="2"/>
      <c r="EH215" s="2"/>
      <c r="EL215" s="92"/>
      <c r="EM215" s="92"/>
      <c r="EN215" s="92"/>
      <c r="EO215" s="92"/>
      <c r="EP215" s="92"/>
      <c r="EQ215" s="92"/>
      <c r="ER215" s="92"/>
      <c r="FC215" s="12">
        <f t="shared" si="300"/>
        <v>8211</v>
      </c>
      <c r="FD215" s="13">
        <f t="shared" si="301"/>
        <v>3.1620300000000001</v>
      </c>
      <c r="FE215" s="2">
        <f t="shared" si="302"/>
        <v>3.1968000000000001</v>
      </c>
      <c r="FF215" s="2">
        <f t="shared" si="303"/>
        <v>3.2064961290322578</v>
      </c>
      <c r="FG215" s="2"/>
      <c r="FH215" s="2"/>
      <c r="FI215" s="2"/>
      <c r="FJ215" s="2"/>
      <c r="FN215" s="92"/>
      <c r="FO215" s="92"/>
      <c r="FP215" s="92"/>
      <c r="FQ215" s="92"/>
      <c r="FR215" s="92"/>
      <c r="FS215" s="92"/>
      <c r="FT215" s="92"/>
      <c r="GE215" s="12">
        <f t="shared" si="304"/>
        <v>8211</v>
      </c>
      <c r="GF215" s="13">
        <f t="shared" si="305"/>
        <v>1.8692800000000001</v>
      </c>
      <c r="GG215" s="2">
        <f t="shared" si="306"/>
        <v>1.82772</v>
      </c>
      <c r="GH215" s="2">
        <f t="shared" si="307"/>
        <v>1.8866719354838708</v>
      </c>
      <c r="GI215" s="2"/>
      <c r="GJ215" s="2"/>
      <c r="GK215" s="2"/>
      <c r="GL215" s="2"/>
      <c r="GP215" s="92"/>
      <c r="GQ215" s="92"/>
      <c r="GR215" s="92"/>
      <c r="GS215" s="92"/>
      <c r="GT215" s="92"/>
      <c r="GU215" s="92"/>
      <c r="GV215" s="92"/>
      <c r="HG215" s="12">
        <f t="shared" si="308"/>
        <v>8211</v>
      </c>
      <c r="HH215" s="13">
        <f t="shared" si="309"/>
        <v>2.2847400000000002</v>
      </c>
      <c r="HI215" s="2">
        <f t="shared" si="310"/>
        <v>2.2930700000000002</v>
      </c>
      <c r="HJ215" s="2">
        <f t="shared" si="311"/>
        <v>2.3191041935483869</v>
      </c>
      <c r="HK215" s="2"/>
      <c r="HL215" s="2"/>
      <c r="HM215" s="2"/>
      <c r="HN215" s="2"/>
    </row>
    <row r="216" spans="2:222" x14ac:dyDescent="0.25">
      <c r="B216" s="92"/>
      <c r="C216" s="92"/>
      <c r="D216" s="92"/>
      <c r="E216" s="92"/>
      <c r="F216" s="92"/>
      <c r="G216" s="92"/>
      <c r="H216" s="92"/>
      <c r="S216" s="12">
        <f t="shared" ref="S216:S235" si="316">A36</f>
        <v>8487</v>
      </c>
      <c r="T216" s="13">
        <f t="shared" ref="T216:T235" si="317">IF(B36="","",B36)</f>
        <v>89.504130000000004</v>
      </c>
      <c r="U216" s="2">
        <f t="shared" ref="U216:U235" si="318">IF(F36="","",F36)</f>
        <v>89.475290000000001</v>
      </c>
      <c r="V216" s="2">
        <f t="shared" ref="V216:V235" si="319">IF(L36="","",L36)</f>
        <v>89.522962903225817</v>
      </c>
      <c r="W216" s="2"/>
      <c r="X216" s="2"/>
      <c r="Y216" s="2"/>
      <c r="Z216" s="2"/>
      <c r="AD216" s="108"/>
      <c r="AE216" s="108"/>
      <c r="AF216" s="108"/>
      <c r="AG216" s="108"/>
      <c r="AH216" s="108"/>
      <c r="AI216" s="108"/>
      <c r="AJ216" s="108"/>
      <c r="AU216" s="12">
        <f t="shared" si="284"/>
        <v>8487</v>
      </c>
      <c r="AV216" s="13">
        <f t="shared" si="285"/>
        <v>65.41968</v>
      </c>
      <c r="AW216" s="2">
        <f t="shared" si="286"/>
        <v>65.507040000000003</v>
      </c>
      <c r="AX216" s="2">
        <f t="shared" si="287"/>
        <v>65.808351935483856</v>
      </c>
      <c r="AY216" s="2"/>
      <c r="AZ216" s="2"/>
      <c r="BA216" s="2"/>
      <c r="BB216" s="2"/>
      <c r="BF216" s="92"/>
      <c r="BG216" s="92"/>
      <c r="BH216" s="92"/>
      <c r="BI216" s="92"/>
      <c r="BJ216" s="92"/>
      <c r="BK216" s="92"/>
      <c r="BL216" s="92"/>
      <c r="BW216" s="12">
        <f t="shared" si="288"/>
        <v>8487</v>
      </c>
      <c r="BX216" s="13">
        <f t="shared" si="289"/>
        <v>14.52459</v>
      </c>
      <c r="BY216" s="2">
        <f t="shared" si="290"/>
        <v>13.751749999999999</v>
      </c>
      <c r="BZ216" s="2">
        <f t="shared" si="291"/>
        <v>13.829305806451609</v>
      </c>
      <c r="CA216" s="2"/>
      <c r="CB216" s="2"/>
      <c r="CC216" s="2"/>
      <c r="CD216" s="2"/>
      <c r="CH216" s="92"/>
      <c r="CI216" s="92"/>
      <c r="CJ216" s="92"/>
      <c r="CK216" s="92"/>
      <c r="CL216" s="92"/>
      <c r="CM216" s="92"/>
      <c r="CN216" s="92"/>
      <c r="CY216" s="12">
        <f t="shared" si="292"/>
        <v>0</v>
      </c>
      <c r="CZ216" s="13" t="str">
        <f t="shared" si="293"/>
        <v/>
      </c>
      <c r="DA216" s="2" t="str">
        <f t="shared" si="294"/>
        <v/>
      </c>
      <c r="DB216" s="2" t="str">
        <f t="shared" si="295"/>
        <v/>
      </c>
      <c r="DC216" s="2"/>
      <c r="DD216" s="2"/>
      <c r="DE216" s="2"/>
      <c r="DF216" s="2"/>
      <c r="DJ216" s="92"/>
      <c r="DK216" s="92"/>
      <c r="DL216" s="92"/>
      <c r="DM216" s="92"/>
      <c r="DN216" s="92"/>
      <c r="DO216" s="92"/>
      <c r="DP216" s="92"/>
      <c r="EA216" s="12">
        <f t="shared" si="296"/>
        <v>8487</v>
      </c>
      <c r="EB216" s="13">
        <f t="shared" si="297"/>
        <v>11.306319999999999</v>
      </c>
      <c r="EC216" s="2">
        <f t="shared" si="298"/>
        <v>11.394539999999999</v>
      </c>
      <c r="ED216" s="2">
        <f t="shared" si="299"/>
        <v>11.367034838709676</v>
      </c>
      <c r="EE216" s="2"/>
      <c r="EF216" s="2"/>
      <c r="EG216" s="2"/>
      <c r="EH216" s="2"/>
      <c r="EL216" s="92"/>
      <c r="EM216" s="92"/>
      <c r="EN216" s="92"/>
      <c r="EO216" s="92"/>
      <c r="EP216" s="92"/>
      <c r="EQ216" s="92"/>
      <c r="ER216" s="92"/>
      <c r="FC216" s="12">
        <f t="shared" si="300"/>
        <v>8487</v>
      </c>
      <c r="FD216" s="13">
        <f t="shared" si="301"/>
        <v>2.8288700000000002</v>
      </c>
      <c r="FE216" s="2">
        <f t="shared" si="302"/>
        <v>2.7742399999999998</v>
      </c>
      <c r="FF216" s="2">
        <f t="shared" si="303"/>
        <v>2.7839361290322575</v>
      </c>
      <c r="FG216" s="2"/>
      <c r="FH216" s="2"/>
      <c r="FI216" s="2"/>
      <c r="FJ216" s="2"/>
      <c r="FN216" s="92"/>
      <c r="FO216" s="92"/>
      <c r="FP216" s="92"/>
      <c r="FQ216" s="92"/>
      <c r="FR216" s="92"/>
      <c r="FS216" s="92"/>
      <c r="FT216" s="92"/>
      <c r="GE216" s="12">
        <f t="shared" si="304"/>
        <v>8487</v>
      </c>
      <c r="GF216" s="13">
        <f t="shared" si="305"/>
        <v>1.8527199999999999</v>
      </c>
      <c r="GG216" s="2">
        <f t="shared" si="306"/>
        <v>1.7818700000000001</v>
      </c>
      <c r="GH216" s="2">
        <f t="shared" si="307"/>
        <v>1.8408219354838709</v>
      </c>
      <c r="GI216" s="2"/>
      <c r="GJ216" s="2"/>
      <c r="GK216" s="2"/>
      <c r="GL216" s="2"/>
      <c r="GP216" s="92"/>
      <c r="GQ216" s="92"/>
      <c r="GR216" s="92"/>
      <c r="GS216" s="92"/>
      <c r="GT216" s="92"/>
      <c r="GU216" s="92"/>
      <c r="GV216" s="92"/>
      <c r="HG216" s="12">
        <f t="shared" si="308"/>
        <v>8487</v>
      </c>
      <c r="HH216" s="13">
        <f t="shared" si="309"/>
        <v>2.52061</v>
      </c>
      <c r="HI216" s="2">
        <f t="shared" si="310"/>
        <v>2.5072399999999999</v>
      </c>
      <c r="HJ216" s="2">
        <f t="shared" si="311"/>
        <v>2.5332741935483867</v>
      </c>
      <c r="HK216" s="2"/>
      <c r="HL216" s="2"/>
      <c r="HM216" s="2"/>
      <c r="HN216" s="2"/>
    </row>
    <row r="217" spans="2:222" x14ac:dyDescent="0.25">
      <c r="B217" s="92"/>
      <c r="C217" s="92"/>
      <c r="D217" s="92"/>
      <c r="E217" s="92"/>
      <c r="F217" s="92"/>
      <c r="G217" s="92"/>
      <c r="H217" s="92"/>
      <c r="S217" s="12">
        <f t="shared" si="316"/>
        <v>8488</v>
      </c>
      <c r="T217" s="13">
        <f t="shared" si="317"/>
        <v>89.288539999999998</v>
      </c>
      <c r="U217" s="2">
        <f t="shared" si="318"/>
        <v>89.157769999999999</v>
      </c>
      <c r="V217" s="2">
        <f t="shared" si="319"/>
        <v>89.205442903225816</v>
      </c>
      <c r="W217" s="2"/>
      <c r="X217" s="2"/>
      <c r="Y217" s="2"/>
      <c r="Z217" s="2"/>
      <c r="AD217" s="108"/>
      <c r="AE217" s="108"/>
      <c r="AF217" s="108"/>
      <c r="AG217" s="108"/>
      <c r="AH217" s="108"/>
      <c r="AI217" s="108"/>
      <c r="AJ217" s="108"/>
      <c r="AU217" s="12">
        <f t="shared" si="284"/>
        <v>8488</v>
      </c>
      <c r="AV217" s="13">
        <f t="shared" si="285"/>
        <v>65.095010000000002</v>
      </c>
      <c r="AW217" s="2">
        <f t="shared" si="286"/>
        <v>65.256280000000004</v>
      </c>
      <c r="AX217" s="2">
        <f t="shared" si="287"/>
        <v>65.557591935483856</v>
      </c>
      <c r="AY217" s="2"/>
      <c r="AZ217" s="2"/>
      <c r="BA217" s="2"/>
      <c r="BB217" s="2"/>
      <c r="BF217" s="92"/>
      <c r="BG217" s="92"/>
      <c r="BH217" s="92"/>
      <c r="BI217" s="92"/>
      <c r="BJ217" s="92"/>
      <c r="BK217" s="92"/>
      <c r="BL217" s="92"/>
      <c r="BW217" s="12">
        <f t="shared" si="288"/>
        <v>8488</v>
      </c>
      <c r="BX217" s="13">
        <f t="shared" si="289"/>
        <v>12.88579</v>
      </c>
      <c r="BY217" s="2">
        <f t="shared" si="290"/>
        <v>12.421889999999999</v>
      </c>
      <c r="BZ217" s="2">
        <f t="shared" si="291"/>
        <v>12.499445806451609</v>
      </c>
      <c r="CA217" s="2"/>
      <c r="CB217" s="2"/>
      <c r="CC217" s="2"/>
      <c r="CD217" s="2"/>
      <c r="CH217" s="92"/>
      <c r="CI217" s="92"/>
      <c r="CJ217" s="92"/>
      <c r="CK217" s="92"/>
      <c r="CL217" s="92"/>
      <c r="CM217" s="92"/>
      <c r="CN217" s="92"/>
      <c r="CY217" s="12">
        <f t="shared" si="292"/>
        <v>0</v>
      </c>
      <c r="CZ217" s="13" t="str">
        <f t="shared" si="293"/>
        <v/>
      </c>
      <c r="DA217" s="2" t="str">
        <f t="shared" si="294"/>
        <v/>
      </c>
      <c r="DB217" s="2" t="str">
        <f t="shared" si="295"/>
        <v/>
      </c>
      <c r="DC217" s="2"/>
      <c r="DD217" s="2"/>
      <c r="DE217" s="2"/>
      <c r="DF217" s="2"/>
      <c r="DJ217" s="92"/>
      <c r="DK217" s="92"/>
      <c r="DL217" s="92"/>
      <c r="DM217" s="92"/>
      <c r="DN217" s="92"/>
      <c r="DO217" s="92"/>
      <c r="DP217" s="92"/>
      <c r="EA217" s="12">
        <f t="shared" si="296"/>
        <v>8488</v>
      </c>
      <c r="EB217" s="13">
        <f t="shared" si="297"/>
        <v>11.341760000000001</v>
      </c>
      <c r="EC217" s="2">
        <f t="shared" si="298"/>
        <v>11.388249999999999</v>
      </c>
      <c r="ED217" s="2">
        <f t="shared" si="299"/>
        <v>11.360744838709676</v>
      </c>
      <c r="EE217" s="2"/>
      <c r="EF217" s="2"/>
      <c r="EG217" s="2"/>
      <c r="EH217" s="2"/>
      <c r="EL217" s="92"/>
      <c r="EM217" s="92"/>
      <c r="EN217" s="92"/>
      <c r="EO217" s="92"/>
      <c r="EP217" s="92"/>
      <c r="EQ217" s="92"/>
      <c r="ER217" s="92"/>
      <c r="FC217" s="12">
        <f t="shared" si="300"/>
        <v>8488</v>
      </c>
      <c r="FD217" s="13">
        <f t="shared" si="301"/>
        <v>2.6625800000000002</v>
      </c>
      <c r="FE217" s="2">
        <f t="shared" si="302"/>
        <v>2.6254599999999999</v>
      </c>
      <c r="FF217" s="2">
        <f t="shared" si="303"/>
        <v>2.6351561290322576</v>
      </c>
      <c r="FG217" s="2"/>
      <c r="FH217" s="2"/>
      <c r="FI217" s="2"/>
      <c r="FJ217" s="2"/>
      <c r="FN217" s="92"/>
      <c r="FO217" s="92"/>
      <c r="FP217" s="92"/>
      <c r="FQ217" s="92"/>
      <c r="FR217" s="92"/>
      <c r="FS217" s="92"/>
      <c r="FT217" s="92"/>
      <c r="GE217" s="12">
        <f t="shared" si="304"/>
        <v>8488</v>
      </c>
      <c r="GF217" s="13">
        <f t="shared" si="305"/>
        <v>1.83545</v>
      </c>
      <c r="GG217" s="2">
        <f t="shared" si="306"/>
        <v>1.7657700000000001</v>
      </c>
      <c r="GH217" s="2">
        <f t="shared" si="307"/>
        <v>1.8247219354838708</v>
      </c>
      <c r="GI217" s="2"/>
      <c r="GJ217" s="2"/>
      <c r="GK217" s="2"/>
      <c r="GL217" s="2"/>
      <c r="GP217" s="92"/>
      <c r="GQ217" s="92"/>
      <c r="GR217" s="92"/>
      <c r="GS217" s="92"/>
      <c r="GT217" s="92"/>
      <c r="GU217" s="92"/>
      <c r="GV217" s="92"/>
      <c r="HG217" s="12">
        <f t="shared" si="308"/>
        <v>8488</v>
      </c>
      <c r="HH217" s="13">
        <f t="shared" si="309"/>
        <v>2.7027000000000001</v>
      </c>
      <c r="HI217" s="2">
        <f t="shared" si="310"/>
        <v>2.7339899999999999</v>
      </c>
      <c r="HJ217" s="2">
        <f t="shared" si="311"/>
        <v>2.7600241935483867</v>
      </c>
      <c r="HK217" s="2"/>
      <c r="HL217" s="2"/>
      <c r="HM217" s="2"/>
      <c r="HN217" s="2"/>
    </row>
    <row r="218" spans="2:222" x14ac:dyDescent="0.25">
      <c r="B218" s="92"/>
      <c r="C218" s="92"/>
      <c r="D218" s="92"/>
      <c r="E218" s="92"/>
      <c r="F218" s="92"/>
      <c r="G218" s="92"/>
      <c r="H218" s="92"/>
      <c r="S218" s="12">
        <f t="shared" si="316"/>
        <v>8530</v>
      </c>
      <c r="T218" s="13">
        <f t="shared" si="317"/>
        <v>87.919849999999997</v>
      </c>
      <c r="U218" s="2">
        <f t="shared" si="318"/>
        <v>87.640469999999993</v>
      </c>
      <c r="V218" s="2">
        <f t="shared" si="319"/>
        <v>87.68814290322581</v>
      </c>
      <c r="W218" s="2"/>
      <c r="X218" s="2"/>
      <c r="Y218" s="2"/>
      <c r="Z218" s="2"/>
      <c r="AD218" s="108"/>
      <c r="AE218" s="108"/>
      <c r="AF218" s="108"/>
      <c r="AG218" s="108"/>
      <c r="AH218" s="108"/>
      <c r="AI218" s="108"/>
      <c r="AJ218" s="108"/>
      <c r="AU218" s="12">
        <f t="shared" si="284"/>
        <v>8530</v>
      </c>
      <c r="AV218" s="13">
        <f t="shared" si="285"/>
        <v>63.835129999999999</v>
      </c>
      <c r="AW218" s="2">
        <f t="shared" si="286"/>
        <v>63.234259999999999</v>
      </c>
      <c r="AX218" s="2">
        <f t="shared" si="287"/>
        <v>63.535571935483851</v>
      </c>
      <c r="AY218" s="2"/>
      <c r="AZ218" s="2"/>
      <c r="BA218" s="2"/>
      <c r="BB218" s="2"/>
      <c r="BF218" s="92"/>
      <c r="BG218" s="92"/>
      <c r="BH218" s="92"/>
      <c r="BI218" s="92"/>
      <c r="BJ218" s="92"/>
      <c r="BK218" s="92"/>
      <c r="BL218" s="92"/>
      <c r="BW218" s="12">
        <f t="shared" si="288"/>
        <v>8530</v>
      </c>
      <c r="BX218" s="13">
        <f t="shared" si="289"/>
        <v>15.924810000000001</v>
      </c>
      <c r="BY218" s="2">
        <f t="shared" si="290"/>
        <v>16.37969</v>
      </c>
      <c r="BZ218" s="2">
        <f t="shared" si="291"/>
        <v>16.45724580645161</v>
      </c>
      <c r="CA218" s="2"/>
      <c r="CB218" s="2"/>
      <c r="CC218" s="2"/>
      <c r="CD218" s="2"/>
      <c r="CH218" s="92"/>
      <c r="CI218" s="92"/>
      <c r="CJ218" s="92"/>
      <c r="CK218" s="92"/>
      <c r="CL218" s="92"/>
      <c r="CM218" s="92"/>
      <c r="CN218" s="92"/>
      <c r="CY218" s="12">
        <f t="shared" si="292"/>
        <v>0</v>
      </c>
      <c r="CZ218" s="13" t="str">
        <f t="shared" si="293"/>
        <v/>
      </c>
      <c r="DA218" s="2" t="str">
        <f t="shared" si="294"/>
        <v/>
      </c>
      <c r="DB218" s="2" t="str">
        <f t="shared" si="295"/>
        <v/>
      </c>
      <c r="DC218" s="2"/>
      <c r="DD218" s="2"/>
      <c r="DE218" s="2"/>
      <c r="DF218" s="2"/>
      <c r="DJ218" s="92"/>
      <c r="DK218" s="92"/>
      <c r="DL218" s="92"/>
      <c r="DM218" s="92"/>
      <c r="DN218" s="92"/>
      <c r="DO218" s="92"/>
      <c r="DP218" s="92"/>
      <c r="EA218" s="12">
        <f t="shared" si="296"/>
        <v>8530</v>
      </c>
      <c r="EB218" s="13">
        <f t="shared" si="297"/>
        <v>12.11294</v>
      </c>
      <c r="EC218" s="2">
        <f t="shared" si="298"/>
        <v>12.10887</v>
      </c>
      <c r="ED218" s="2">
        <f t="shared" si="299"/>
        <v>12.081364838709677</v>
      </c>
      <c r="EE218" s="2"/>
      <c r="EF218" s="2"/>
      <c r="EG218" s="2"/>
      <c r="EH218" s="2"/>
      <c r="EL218" s="92"/>
      <c r="EM218" s="92"/>
      <c r="EN218" s="92"/>
      <c r="EO218" s="92"/>
      <c r="EP218" s="92"/>
      <c r="EQ218" s="92"/>
      <c r="ER218" s="92"/>
      <c r="FC218" s="12">
        <f t="shared" si="300"/>
        <v>8530</v>
      </c>
      <c r="FD218" s="13">
        <f t="shared" si="301"/>
        <v>2.7791700000000001</v>
      </c>
      <c r="FE218" s="2">
        <f t="shared" si="302"/>
        <v>2.7743099999999998</v>
      </c>
      <c r="FF218" s="2">
        <f t="shared" si="303"/>
        <v>2.7840061290322575</v>
      </c>
      <c r="FG218" s="2"/>
      <c r="FH218" s="2"/>
      <c r="FI218" s="2"/>
      <c r="FJ218" s="2"/>
      <c r="FN218" s="92"/>
      <c r="FO218" s="92"/>
      <c r="FP218" s="92"/>
      <c r="FQ218" s="92"/>
      <c r="FR218" s="92"/>
      <c r="FS218" s="92"/>
      <c r="FT218" s="92"/>
      <c r="GE218" s="12">
        <f t="shared" si="304"/>
        <v>8530</v>
      </c>
      <c r="GF218" s="13">
        <f t="shared" si="305"/>
        <v>1.69495</v>
      </c>
      <c r="GG218" s="2">
        <f t="shared" si="306"/>
        <v>1.6287</v>
      </c>
      <c r="GH218" s="2">
        <f t="shared" si="307"/>
        <v>1.6876519354838708</v>
      </c>
      <c r="GI218" s="2"/>
      <c r="GJ218" s="2"/>
      <c r="GK218" s="2"/>
      <c r="GL218" s="2"/>
      <c r="GP218" s="92"/>
      <c r="GQ218" s="92"/>
      <c r="GR218" s="92"/>
      <c r="GS218" s="92"/>
      <c r="GT218" s="92"/>
      <c r="GU218" s="92"/>
      <c r="GV218" s="92"/>
      <c r="HG218" s="12">
        <f t="shared" si="308"/>
        <v>8530</v>
      </c>
      <c r="HH218" s="13">
        <f t="shared" si="309"/>
        <v>2.3760699999999999</v>
      </c>
      <c r="HI218" s="2">
        <f t="shared" si="310"/>
        <v>2.3231999999999999</v>
      </c>
      <c r="HJ218" s="2">
        <f t="shared" si="311"/>
        <v>2.3492341935483867</v>
      </c>
      <c r="HK218" s="2"/>
      <c r="HL218" s="2"/>
      <c r="HM218" s="2"/>
      <c r="HN218" s="2"/>
    </row>
    <row r="219" spans="2:222" x14ac:dyDescent="0.25">
      <c r="B219" s="92"/>
      <c r="C219" s="92"/>
      <c r="D219" s="92"/>
      <c r="E219" s="92"/>
      <c r="F219" s="92"/>
      <c r="G219" s="92"/>
      <c r="H219" s="92"/>
      <c r="S219" s="12">
        <f t="shared" si="316"/>
        <v>8947</v>
      </c>
      <c r="T219" s="13">
        <f t="shared" si="317"/>
        <v>87.988259999999997</v>
      </c>
      <c r="U219" s="2">
        <f t="shared" si="318"/>
        <v>87.872619999999998</v>
      </c>
      <c r="V219" s="2">
        <f t="shared" si="319"/>
        <v>87.920292903225814</v>
      </c>
      <c r="W219" s="2"/>
      <c r="X219" s="2"/>
      <c r="Y219" s="2"/>
      <c r="Z219" s="2"/>
      <c r="AD219" s="108"/>
      <c r="AE219" s="108"/>
      <c r="AF219" s="108"/>
      <c r="AG219" s="108"/>
      <c r="AH219" s="108"/>
      <c r="AI219" s="108"/>
      <c r="AJ219" s="108"/>
      <c r="AU219" s="12">
        <f t="shared" si="284"/>
        <v>8947</v>
      </c>
      <c r="AV219" s="13">
        <f t="shared" si="285"/>
        <v>64.353459999999998</v>
      </c>
      <c r="AW219" s="2">
        <f t="shared" si="286"/>
        <v>65.307169999999999</v>
      </c>
      <c r="AX219" s="2">
        <f t="shared" si="287"/>
        <v>65.608481935483852</v>
      </c>
      <c r="AY219" s="2"/>
      <c r="AZ219" s="2"/>
      <c r="BA219" s="2"/>
      <c r="BB219" s="2"/>
      <c r="BF219" s="92"/>
      <c r="BG219" s="92"/>
      <c r="BH219" s="92"/>
      <c r="BI219" s="92"/>
      <c r="BJ219" s="92"/>
      <c r="BK219" s="92"/>
      <c r="BL219" s="92"/>
      <c r="BW219" s="12">
        <f t="shared" si="288"/>
        <v>8947</v>
      </c>
      <c r="BX219" s="13">
        <f t="shared" si="289"/>
        <v>15.08972</v>
      </c>
      <c r="BY219" s="2">
        <f t="shared" si="290"/>
        <v>13.90818</v>
      </c>
      <c r="BZ219" s="2">
        <f t="shared" si="291"/>
        <v>13.98573580645161</v>
      </c>
      <c r="CA219" s="2"/>
      <c r="CB219" s="2"/>
      <c r="CC219" s="2"/>
      <c r="CD219" s="2"/>
      <c r="CH219" s="92"/>
      <c r="CI219" s="92"/>
      <c r="CJ219" s="92"/>
      <c r="CK219" s="92"/>
      <c r="CL219" s="92"/>
      <c r="CM219" s="92"/>
      <c r="CN219" s="92"/>
      <c r="CY219" s="12">
        <f t="shared" si="292"/>
        <v>0</v>
      </c>
      <c r="CZ219" s="13" t="str">
        <f t="shared" si="293"/>
        <v/>
      </c>
      <c r="DA219" s="2" t="str">
        <f t="shared" si="294"/>
        <v/>
      </c>
      <c r="DB219" s="2" t="str">
        <f t="shared" si="295"/>
        <v/>
      </c>
      <c r="DC219" s="2"/>
      <c r="DD219" s="2"/>
      <c r="DE219" s="2"/>
      <c r="DF219" s="2"/>
      <c r="DJ219" s="92"/>
      <c r="DK219" s="92"/>
      <c r="DL219" s="92"/>
      <c r="DM219" s="92"/>
      <c r="DN219" s="92"/>
      <c r="DO219" s="92"/>
      <c r="DP219" s="92"/>
      <c r="EA219" s="12">
        <f t="shared" si="296"/>
        <v>8947</v>
      </c>
      <c r="EB219" s="13">
        <f t="shared" si="297"/>
        <v>11.85</v>
      </c>
      <c r="EC219" s="2">
        <f t="shared" si="298"/>
        <v>11.99306</v>
      </c>
      <c r="ED219" s="2">
        <f t="shared" si="299"/>
        <v>11.965554838709677</v>
      </c>
      <c r="EE219" s="2"/>
      <c r="EF219" s="2"/>
      <c r="EG219" s="2"/>
      <c r="EH219" s="2"/>
      <c r="EL219" s="92"/>
      <c r="EM219" s="92"/>
      <c r="EN219" s="92"/>
      <c r="EO219" s="92"/>
      <c r="EP219" s="92"/>
      <c r="EQ219" s="92"/>
      <c r="ER219" s="92"/>
      <c r="FC219" s="12">
        <f t="shared" si="300"/>
        <v>8947</v>
      </c>
      <c r="FD219" s="13">
        <f t="shared" si="301"/>
        <v>2.8515100000000002</v>
      </c>
      <c r="FE219" s="2">
        <f t="shared" si="302"/>
        <v>2.86056</v>
      </c>
      <c r="FF219" s="2">
        <f t="shared" si="303"/>
        <v>2.8702561290322577</v>
      </c>
      <c r="FG219" s="2"/>
      <c r="FH219" s="2"/>
      <c r="FI219" s="2"/>
      <c r="FJ219" s="2"/>
      <c r="FN219" s="92"/>
      <c r="FO219" s="92"/>
      <c r="FP219" s="92"/>
      <c r="FQ219" s="92"/>
      <c r="FR219" s="92"/>
      <c r="FS219" s="92"/>
      <c r="FT219" s="92"/>
      <c r="GE219" s="12">
        <f t="shared" si="304"/>
        <v>8947</v>
      </c>
      <c r="GF219" s="13">
        <f t="shared" si="305"/>
        <v>1.74403</v>
      </c>
      <c r="GG219" s="2">
        <f t="shared" si="306"/>
        <v>1.6250500000000001</v>
      </c>
      <c r="GH219" s="2">
        <f t="shared" si="307"/>
        <v>1.6840019354838709</v>
      </c>
      <c r="GI219" s="2"/>
      <c r="GJ219" s="2"/>
      <c r="GK219" s="2"/>
      <c r="GL219" s="2"/>
      <c r="GP219" s="92"/>
      <c r="GQ219" s="92"/>
      <c r="GR219" s="92"/>
      <c r="GS219" s="92"/>
      <c r="GT219" s="92"/>
      <c r="GU219" s="92"/>
      <c r="GV219" s="92"/>
      <c r="HG219" s="12">
        <f t="shared" si="308"/>
        <v>8947</v>
      </c>
      <c r="HH219" s="13">
        <f t="shared" si="309"/>
        <v>2.8573200000000001</v>
      </c>
      <c r="HI219" s="2">
        <f t="shared" si="310"/>
        <v>2.5803199999999999</v>
      </c>
      <c r="HJ219" s="2">
        <f t="shared" si="311"/>
        <v>2.6063541935483867</v>
      </c>
      <c r="HK219" s="2"/>
      <c r="HL219" s="2"/>
      <c r="HM219" s="2"/>
      <c r="HN219" s="2"/>
    </row>
    <row r="220" spans="2:222" x14ac:dyDescent="0.25">
      <c r="B220" s="92"/>
      <c r="C220" s="92"/>
      <c r="D220" s="92"/>
      <c r="E220" s="92"/>
      <c r="F220" s="92"/>
      <c r="G220" s="92"/>
      <c r="H220" s="92"/>
      <c r="S220" s="12">
        <f t="shared" si="316"/>
        <v>8948</v>
      </c>
      <c r="T220" s="13">
        <f t="shared" si="317"/>
        <v>86.485579999999999</v>
      </c>
      <c r="U220" s="2">
        <f t="shared" si="318"/>
        <v>86.680319999999995</v>
      </c>
      <c r="V220" s="2">
        <f t="shared" si="319"/>
        <v>86.727992903225811</v>
      </c>
      <c r="W220" s="2"/>
      <c r="X220" s="2"/>
      <c r="Y220" s="2"/>
      <c r="Z220" s="2"/>
      <c r="AD220" s="108"/>
      <c r="AE220" s="108"/>
      <c r="AF220" s="108"/>
      <c r="AG220" s="108"/>
      <c r="AH220" s="108"/>
      <c r="AI220" s="108"/>
      <c r="AJ220" s="108"/>
      <c r="AU220" s="12">
        <f t="shared" si="284"/>
        <v>8948</v>
      </c>
      <c r="AV220" s="13">
        <f t="shared" si="285"/>
        <v>65.216170000000005</v>
      </c>
      <c r="AW220" s="2">
        <f t="shared" si="286"/>
        <v>64.00985</v>
      </c>
      <c r="AX220" s="2">
        <f t="shared" si="287"/>
        <v>64.311161935483852</v>
      </c>
      <c r="AY220" s="2"/>
      <c r="AZ220" s="2"/>
      <c r="BA220" s="2"/>
      <c r="BB220" s="2"/>
      <c r="BF220" s="92"/>
      <c r="BG220" s="92"/>
      <c r="BH220" s="92"/>
      <c r="BI220" s="92"/>
      <c r="BJ220" s="92"/>
      <c r="BK220" s="92"/>
      <c r="BL220" s="92"/>
      <c r="BW220" s="12">
        <f t="shared" si="288"/>
        <v>8948</v>
      </c>
      <c r="BX220" s="13">
        <f t="shared" si="289"/>
        <v>12.854469999999999</v>
      </c>
      <c r="BY220" s="2">
        <f t="shared" si="290"/>
        <v>13.89719</v>
      </c>
      <c r="BZ220" s="2">
        <f t="shared" si="291"/>
        <v>13.97474580645161</v>
      </c>
      <c r="CA220" s="2"/>
      <c r="CB220" s="2"/>
      <c r="CC220" s="2"/>
      <c r="CD220" s="2"/>
      <c r="CH220" s="92"/>
      <c r="CI220" s="92"/>
      <c r="CJ220" s="92"/>
      <c r="CK220" s="92"/>
      <c r="CL220" s="92"/>
      <c r="CM220" s="92"/>
      <c r="CN220" s="92"/>
      <c r="CY220" s="12">
        <f t="shared" si="292"/>
        <v>0</v>
      </c>
      <c r="CZ220" s="13" t="str">
        <f t="shared" si="293"/>
        <v/>
      </c>
      <c r="DA220" s="2" t="str">
        <f t="shared" si="294"/>
        <v/>
      </c>
      <c r="DB220" s="2" t="str">
        <f t="shared" si="295"/>
        <v/>
      </c>
      <c r="DC220" s="2"/>
      <c r="DD220" s="2"/>
      <c r="DE220" s="2"/>
      <c r="DF220" s="2"/>
      <c r="DJ220" s="92"/>
      <c r="DK220" s="92"/>
      <c r="DL220" s="92"/>
      <c r="DM220" s="92"/>
      <c r="DN220" s="92"/>
      <c r="DO220" s="92"/>
      <c r="DP220" s="92"/>
      <c r="EA220" s="12">
        <f t="shared" si="296"/>
        <v>8948</v>
      </c>
      <c r="EB220" s="13">
        <f t="shared" si="297"/>
        <v>12.159829999999999</v>
      </c>
      <c r="EC220" s="2">
        <f t="shared" si="298"/>
        <v>12.17107</v>
      </c>
      <c r="ED220" s="2">
        <f t="shared" si="299"/>
        <v>12.143564838709677</v>
      </c>
      <c r="EE220" s="2"/>
      <c r="EF220" s="2"/>
      <c r="EG220" s="2"/>
      <c r="EH220" s="2"/>
      <c r="EL220" s="92"/>
      <c r="EM220" s="92"/>
      <c r="EN220" s="92"/>
      <c r="EO220" s="92"/>
      <c r="EP220" s="92"/>
      <c r="EQ220" s="92"/>
      <c r="ER220" s="92"/>
      <c r="FC220" s="12">
        <f t="shared" si="300"/>
        <v>8948</v>
      </c>
      <c r="FD220" s="13">
        <f t="shared" si="301"/>
        <v>2.58324</v>
      </c>
      <c r="FE220" s="2">
        <f t="shared" si="302"/>
        <v>2.7314699999999998</v>
      </c>
      <c r="FF220" s="2">
        <f t="shared" si="303"/>
        <v>2.7411661290322575</v>
      </c>
      <c r="FG220" s="2"/>
      <c r="FH220" s="2"/>
      <c r="FI220" s="2"/>
      <c r="FJ220" s="2"/>
      <c r="FN220" s="92"/>
      <c r="FO220" s="92"/>
      <c r="FP220" s="92"/>
      <c r="FQ220" s="92"/>
      <c r="FR220" s="92"/>
      <c r="FS220" s="92"/>
      <c r="FT220" s="92"/>
      <c r="GE220" s="12">
        <f t="shared" si="304"/>
        <v>8948</v>
      </c>
      <c r="GF220" s="13">
        <f t="shared" si="305"/>
        <v>1.6225000000000001</v>
      </c>
      <c r="GG220" s="2">
        <f t="shared" si="306"/>
        <v>1.6352599999999999</v>
      </c>
      <c r="GH220" s="2">
        <f t="shared" si="307"/>
        <v>1.6942119354838707</v>
      </c>
      <c r="GI220" s="2"/>
      <c r="GJ220" s="2"/>
      <c r="GK220" s="2"/>
      <c r="GL220" s="2"/>
      <c r="GP220" s="92"/>
      <c r="GQ220" s="92"/>
      <c r="GR220" s="92"/>
      <c r="GS220" s="92"/>
      <c r="GT220" s="92"/>
      <c r="GU220" s="92"/>
      <c r="GV220" s="92"/>
      <c r="HG220" s="12">
        <f t="shared" si="308"/>
        <v>8948</v>
      </c>
      <c r="HH220" s="13">
        <f t="shared" si="309"/>
        <v>2.3319299999999998</v>
      </c>
      <c r="HI220" s="2">
        <f t="shared" si="310"/>
        <v>2.2381199999999999</v>
      </c>
      <c r="HJ220" s="2">
        <f t="shared" si="311"/>
        <v>2.2641541935483867</v>
      </c>
      <c r="HK220" s="2"/>
      <c r="HL220" s="2"/>
      <c r="HM220" s="2"/>
      <c r="HN220" s="2"/>
    </row>
    <row r="221" spans="2:222" x14ac:dyDescent="0.25">
      <c r="B221" s="92"/>
      <c r="C221" s="92"/>
      <c r="D221" s="92"/>
      <c r="E221" s="92"/>
      <c r="F221" s="92"/>
      <c r="G221" s="92"/>
      <c r="H221" s="92"/>
      <c r="S221" s="12">
        <f t="shared" si="316"/>
        <v>8998</v>
      </c>
      <c r="T221" s="13">
        <f t="shared" si="317"/>
        <v>87.806209999999993</v>
      </c>
      <c r="U221" s="2">
        <f t="shared" si="318"/>
        <v>87.764690000000002</v>
      </c>
      <c r="V221" s="2">
        <f t="shared" si="319"/>
        <v>87.812362903225818</v>
      </c>
      <c r="W221" s="2"/>
      <c r="X221" s="2"/>
      <c r="Y221" s="2"/>
      <c r="Z221" s="2"/>
      <c r="AD221" s="108"/>
      <c r="AE221" s="108"/>
      <c r="AF221" s="108"/>
      <c r="AG221" s="108"/>
      <c r="AH221" s="108"/>
      <c r="AI221" s="108"/>
      <c r="AJ221" s="108"/>
      <c r="AU221" s="12">
        <f t="shared" si="284"/>
        <v>8998</v>
      </c>
      <c r="AV221" s="13">
        <f t="shared" si="285"/>
        <v>65.624319999999997</v>
      </c>
      <c r="AW221" s="2">
        <f t="shared" si="286"/>
        <v>65.063599999999994</v>
      </c>
      <c r="AX221" s="2">
        <f t="shared" si="287"/>
        <v>65.364911935483846</v>
      </c>
      <c r="AY221" s="2"/>
      <c r="AZ221" s="2"/>
      <c r="BA221" s="2"/>
      <c r="BB221" s="2"/>
      <c r="BF221" s="92"/>
      <c r="BG221" s="92"/>
      <c r="BH221" s="92"/>
      <c r="BI221" s="92"/>
      <c r="BJ221" s="92"/>
      <c r="BK221" s="92"/>
      <c r="BL221" s="92"/>
      <c r="BW221" s="12">
        <f t="shared" si="288"/>
        <v>8998</v>
      </c>
      <c r="BX221" s="13">
        <f t="shared" si="289"/>
        <v>13.17319</v>
      </c>
      <c r="BY221" s="2">
        <f t="shared" si="290"/>
        <v>13.413869999999999</v>
      </c>
      <c r="BZ221" s="2">
        <f t="shared" si="291"/>
        <v>13.491425806451609</v>
      </c>
      <c r="CA221" s="2"/>
      <c r="CB221" s="2"/>
      <c r="CC221" s="2"/>
      <c r="CD221" s="2"/>
      <c r="CH221" s="92"/>
      <c r="CI221" s="92"/>
      <c r="CJ221" s="92"/>
      <c r="CK221" s="92"/>
      <c r="CL221" s="92"/>
      <c r="CM221" s="92"/>
      <c r="CN221" s="92"/>
      <c r="CY221" s="12">
        <f t="shared" si="292"/>
        <v>0</v>
      </c>
      <c r="CZ221" s="13" t="str">
        <f t="shared" si="293"/>
        <v/>
      </c>
      <c r="DA221" s="2" t="str">
        <f t="shared" si="294"/>
        <v/>
      </c>
      <c r="DB221" s="2" t="str">
        <f t="shared" si="295"/>
        <v/>
      </c>
      <c r="DC221" s="2"/>
      <c r="DD221" s="2"/>
      <c r="DE221" s="2"/>
      <c r="DF221" s="2"/>
      <c r="DJ221" s="92"/>
      <c r="DK221" s="92"/>
      <c r="DL221" s="92"/>
      <c r="DM221" s="92"/>
      <c r="DN221" s="92"/>
      <c r="DO221" s="92"/>
      <c r="DP221" s="92"/>
      <c r="EA221" s="12">
        <f t="shared" si="296"/>
        <v>8998</v>
      </c>
      <c r="EB221" s="13">
        <f t="shared" si="297"/>
        <v>11.94684</v>
      </c>
      <c r="EC221" s="2">
        <f t="shared" si="298"/>
        <v>11.939579999999999</v>
      </c>
      <c r="ED221" s="2">
        <f t="shared" si="299"/>
        <v>11.912074838709676</v>
      </c>
      <c r="EE221" s="2"/>
      <c r="EF221" s="2"/>
      <c r="EG221" s="2"/>
      <c r="EH221" s="2"/>
      <c r="EL221" s="92"/>
      <c r="EM221" s="92"/>
      <c r="EN221" s="92"/>
      <c r="EO221" s="92"/>
      <c r="EP221" s="92"/>
      <c r="EQ221" s="92"/>
      <c r="ER221" s="92"/>
      <c r="FC221" s="12">
        <f t="shared" si="300"/>
        <v>8998</v>
      </c>
      <c r="FD221" s="13">
        <f t="shared" si="301"/>
        <v>2.6225499999999999</v>
      </c>
      <c r="FE221" s="2">
        <f t="shared" si="302"/>
        <v>2.5804299999999998</v>
      </c>
      <c r="FF221" s="2">
        <f t="shared" si="303"/>
        <v>2.5901261290322575</v>
      </c>
      <c r="FG221" s="2"/>
      <c r="FH221" s="2"/>
      <c r="FI221" s="2"/>
      <c r="FJ221" s="2"/>
      <c r="FN221" s="92"/>
      <c r="FO221" s="92"/>
      <c r="FP221" s="92"/>
      <c r="FQ221" s="92"/>
      <c r="FR221" s="92"/>
      <c r="FS221" s="92"/>
      <c r="FT221" s="92"/>
      <c r="GE221" s="12">
        <f t="shared" si="304"/>
        <v>8998</v>
      </c>
      <c r="GF221" s="13">
        <f t="shared" si="305"/>
        <v>1.6803300000000001</v>
      </c>
      <c r="GG221" s="2">
        <f t="shared" si="306"/>
        <v>1.6509400000000001</v>
      </c>
      <c r="GH221" s="2">
        <f t="shared" si="307"/>
        <v>1.7098919354838709</v>
      </c>
      <c r="GI221" s="2"/>
      <c r="GJ221" s="2"/>
      <c r="GK221" s="2"/>
      <c r="GL221" s="2"/>
      <c r="GP221" s="92"/>
      <c r="GQ221" s="92"/>
      <c r="GR221" s="92"/>
      <c r="GS221" s="92"/>
      <c r="GT221" s="92"/>
      <c r="GU221" s="92"/>
      <c r="GV221" s="92"/>
      <c r="HG221" s="12">
        <f t="shared" si="308"/>
        <v>8998</v>
      </c>
      <c r="HH221" s="13">
        <f t="shared" si="309"/>
        <v>2.3955700000000002</v>
      </c>
      <c r="HI221" s="2">
        <f t="shared" si="310"/>
        <v>2.3634300000000001</v>
      </c>
      <c r="HJ221" s="2">
        <f t="shared" si="311"/>
        <v>2.3894641935483869</v>
      </c>
      <c r="HK221" s="2"/>
      <c r="HL221" s="2"/>
      <c r="HM221" s="2"/>
      <c r="HN221" s="2"/>
    </row>
    <row r="222" spans="2:222" x14ac:dyDescent="0.25">
      <c r="B222" s="92"/>
      <c r="C222" s="92"/>
      <c r="D222" s="92"/>
      <c r="E222" s="92"/>
      <c r="F222" s="92"/>
      <c r="G222" s="92"/>
      <c r="H222" s="92"/>
      <c r="S222" s="12">
        <f t="shared" si="316"/>
        <v>0</v>
      </c>
      <c r="T222" s="13" t="str">
        <f t="shared" si="317"/>
        <v/>
      </c>
      <c r="U222" s="2" t="str">
        <f t="shared" si="318"/>
        <v/>
      </c>
      <c r="V222" s="2" t="str">
        <f t="shared" si="319"/>
        <v/>
      </c>
      <c r="W222" s="2"/>
      <c r="X222" s="2"/>
      <c r="Y222" s="2"/>
      <c r="Z222" s="2"/>
      <c r="AD222" s="108"/>
      <c r="AE222" s="108"/>
      <c r="AF222" s="108"/>
      <c r="AG222" s="108"/>
      <c r="AH222" s="108"/>
      <c r="AI222" s="108"/>
      <c r="AJ222" s="108"/>
      <c r="AU222" s="12">
        <f t="shared" si="284"/>
        <v>0</v>
      </c>
      <c r="AV222" s="13" t="str">
        <f t="shared" si="285"/>
        <v/>
      </c>
      <c r="AW222" s="2" t="str">
        <f t="shared" si="286"/>
        <v/>
      </c>
      <c r="AX222" s="2" t="str">
        <f t="shared" si="287"/>
        <v/>
      </c>
      <c r="AY222" s="2"/>
      <c r="AZ222" s="2"/>
      <c r="BA222" s="2"/>
      <c r="BB222" s="2"/>
      <c r="BF222" s="92"/>
      <c r="BG222" s="92"/>
      <c r="BH222" s="92"/>
      <c r="BI222" s="92"/>
      <c r="BJ222" s="92"/>
      <c r="BK222" s="92"/>
      <c r="BL222" s="92"/>
      <c r="BW222" s="12">
        <f t="shared" si="288"/>
        <v>0</v>
      </c>
      <c r="BX222" s="13" t="str">
        <f t="shared" si="289"/>
        <v/>
      </c>
      <c r="BY222" s="2" t="str">
        <f t="shared" si="290"/>
        <v/>
      </c>
      <c r="BZ222" s="2" t="str">
        <f t="shared" si="291"/>
        <v/>
      </c>
      <c r="CA222" s="2"/>
      <c r="CB222" s="2"/>
      <c r="CC222" s="2"/>
      <c r="CD222" s="2"/>
      <c r="CH222" s="92"/>
      <c r="CI222" s="92"/>
      <c r="CJ222" s="92"/>
      <c r="CK222" s="92"/>
      <c r="CL222" s="92"/>
      <c r="CM222" s="92"/>
      <c r="CN222" s="92"/>
      <c r="CY222" s="12">
        <f t="shared" si="292"/>
        <v>0</v>
      </c>
      <c r="CZ222" s="13" t="str">
        <f t="shared" si="293"/>
        <v/>
      </c>
      <c r="DA222" s="2" t="str">
        <f t="shared" si="294"/>
        <v/>
      </c>
      <c r="DB222" s="2" t="str">
        <f t="shared" si="295"/>
        <v/>
      </c>
      <c r="DC222" s="2"/>
      <c r="DD222" s="2"/>
      <c r="DE222" s="2"/>
      <c r="DF222" s="2"/>
      <c r="DJ222" s="92"/>
      <c r="DK222" s="92"/>
      <c r="DL222" s="92"/>
      <c r="DM222" s="92"/>
      <c r="DN222" s="92"/>
      <c r="DO222" s="92"/>
      <c r="DP222" s="92"/>
      <c r="EA222" s="12">
        <f t="shared" si="296"/>
        <v>0</v>
      </c>
      <c r="EB222" s="13" t="str">
        <f t="shared" si="297"/>
        <v/>
      </c>
      <c r="EC222" s="2" t="str">
        <f t="shared" si="298"/>
        <v/>
      </c>
      <c r="ED222" s="2" t="str">
        <f t="shared" si="299"/>
        <v/>
      </c>
      <c r="EE222" s="2"/>
      <c r="EF222" s="2"/>
      <c r="EG222" s="2"/>
      <c r="EH222" s="2"/>
      <c r="EL222" s="92"/>
      <c r="EM222" s="92"/>
      <c r="EN222" s="92"/>
      <c r="EO222" s="92"/>
      <c r="EP222" s="92"/>
      <c r="EQ222" s="92"/>
      <c r="ER222" s="92"/>
      <c r="FC222" s="12">
        <f t="shared" si="300"/>
        <v>0</v>
      </c>
      <c r="FD222" s="13" t="str">
        <f t="shared" si="301"/>
        <v/>
      </c>
      <c r="FE222" s="2" t="str">
        <f t="shared" si="302"/>
        <v/>
      </c>
      <c r="FF222" s="2" t="str">
        <f t="shared" si="303"/>
        <v/>
      </c>
      <c r="FG222" s="2"/>
      <c r="FH222" s="2"/>
      <c r="FI222" s="2"/>
      <c r="FJ222" s="2"/>
      <c r="FN222" s="92"/>
      <c r="FO222" s="92"/>
      <c r="FP222" s="92"/>
      <c r="FQ222" s="92"/>
      <c r="FR222" s="92"/>
      <c r="FS222" s="92"/>
      <c r="FT222" s="92"/>
      <c r="GE222" s="12">
        <f t="shared" si="304"/>
        <v>0</v>
      </c>
      <c r="GF222" s="13" t="str">
        <f t="shared" si="305"/>
        <v/>
      </c>
      <c r="GG222" s="2" t="str">
        <f t="shared" si="306"/>
        <v/>
      </c>
      <c r="GH222" s="2" t="str">
        <f t="shared" si="307"/>
        <v/>
      </c>
      <c r="GI222" s="2"/>
      <c r="GJ222" s="2"/>
      <c r="GK222" s="2"/>
      <c r="GL222" s="2"/>
      <c r="GP222" s="92"/>
      <c r="GQ222" s="92"/>
      <c r="GR222" s="92"/>
      <c r="GS222" s="92"/>
      <c r="GT222" s="92"/>
      <c r="GU222" s="92"/>
      <c r="GV222" s="92"/>
      <c r="HG222" s="12">
        <f t="shared" si="308"/>
        <v>0</v>
      </c>
      <c r="HH222" s="13" t="str">
        <f t="shared" si="309"/>
        <v/>
      </c>
      <c r="HI222" s="2" t="str">
        <f t="shared" si="310"/>
        <v/>
      </c>
      <c r="HJ222" s="2" t="str">
        <f t="shared" si="311"/>
        <v/>
      </c>
      <c r="HK222" s="2"/>
      <c r="HL222" s="2"/>
      <c r="HM222" s="2"/>
      <c r="HN222" s="2"/>
    </row>
    <row r="223" spans="2:222" x14ac:dyDescent="0.25">
      <c r="B223" s="92"/>
      <c r="C223" s="92"/>
      <c r="D223" s="92"/>
      <c r="E223" s="92"/>
      <c r="F223" s="92"/>
      <c r="G223" s="92"/>
      <c r="H223" s="92"/>
      <c r="S223" s="12">
        <f t="shared" si="316"/>
        <v>0</v>
      </c>
      <c r="T223" s="13" t="str">
        <f t="shared" si="317"/>
        <v/>
      </c>
      <c r="U223" s="2" t="str">
        <f t="shared" si="318"/>
        <v/>
      </c>
      <c r="V223" s="2" t="str">
        <f t="shared" si="319"/>
        <v/>
      </c>
      <c r="W223" s="2"/>
      <c r="X223" s="2"/>
      <c r="Y223" s="2"/>
      <c r="Z223" s="2"/>
      <c r="AD223" s="108"/>
      <c r="AE223" s="108"/>
      <c r="AF223" s="108"/>
      <c r="AG223" s="108"/>
      <c r="AH223" s="108"/>
      <c r="AI223" s="108"/>
      <c r="AJ223" s="108"/>
      <c r="AU223" s="12">
        <f t="shared" si="284"/>
        <v>0</v>
      </c>
      <c r="AV223" s="13" t="str">
        <f t="shared" si="285"/>
        <v/>
      </c>
      <c r="AW223" s="2" t="str">
        <f t="shared" si="286"/>
        <v/>
      </c>
      <c r="AX223" s="2" t="str">
        <f t="shared" si="287"/>
        <v/>
      </c>
      <c r="AY223" s="2"/>
      <c r="AZ223" s="2"/>
      <c r="BA223" s="2"/>
      <c r="BB223" s="2"/>
      <c r="BF223" s="92"/>
      <c r="BG223" s="92"/>
      <c r="BH223" s="92"/>
      <c r="BI223" s="92"/>
      <c r="BJ223" s="92"/>
      <c r="BK223" s="92"/>
      <c r="BL223" s="92"/>
      <c r="BW223" s="12">
        <f t="shared" ref="BW223:BW250" si="320">BE43</f>
        <v>0</v>
      </c>
      <c r="BX223" s="13" t="str">
        <f t="shared" ref="BX223:BX250" si="321">IF(BF43="","",BF43)</f>
        <v/>
      </c>
      <c r="BY223" s="2" t="str">
        <f t="shared" ref="BY223:BY250" si="322">IF(BJ43="","",BJ43)</f>
        <v/>
      </c>
      <c r="BZ223" s="2" t="str">
        <f t="shared" ref="BZ223:BZ250" si="323">IF(BP43="","",BP43)</f>
        <v/>
      </c>
      <c r="CA223" s="2"/>
      <c r="CB223" s="2"/>
      <c r="CC223" s="2"/>
      <c r="CD223" s="2"/>
      <c r="CH223" s="92"/>
      <c r="CI223" s="92"/>
      <c r="CJ223" s="92"/>
      <c r="CK223" s="92"/>
      <c r="CL223" s="92"/>
      <c r="CM223" s="92"/>
      <c r="CN223" s="92"/>
      <c r="CY223" s="12">
        <f t="shared" ref="CY223:CY250" si="324">CG43</f>
        <v>0</v>
      </c>
      <c r="CZ223" s="13" t="str">
        <f t="shared" ref="CZ223:CZ250" si="325">IF(CH43="","",CH43)</f>
        <v/>
      </c>
      <c r="DA223" s="2" t="str">
        <f t="shared" ref="DA223:DA250" si="326">IF(CL43="","",CL43)</f>
        <v/>
      </c>
      <c r="DB223" s="2" t="str">
        <f t="shared" ref="DB223:DB250" si="327">IF(CR43="","",CR43)</f>
        <v/>
      </c>
      <c r="DC223" s="2"/>
      <c r="DD223" s="2"/>
      <c r="DE223" s="2"/>
      <c r="DF223" s="2"/>
      <c r="DJ223" s="92"/>
      <c r="DK223" s="92"/>
      <c r="DL223" s="92"/>
      <c r="DM223" s="92"/>
      <c r="DN223" s="92"/>
      <c r="DO223" s="92"/>
      <c r="DP223" s="92"/>
      <c r="EA223" s="12">
        <f t="shared" ref="EA223:EA250" si="328">DI43</f>
        <v>0</v>
      </c>
      <c r="EB223" s="13" t="str">
        <f t="shared" ref="EB223:EB250" si="329">IF(DJ43="","",DJ43)</f>
        <v/>
      </c>
      <c r="EC223" s="2" t="str">
        <f t="shared" ref="EC223:EC250" si="330">IF(DN43="","",DN43)</f>
        <v/>
      </c>
      <c r="ED223" s="2" t="str">
        <f t="shared" ref="ED223:ED250" si="331">IF(DT43="","",DT43)</f>
        <v/>
      </c>
      <c r="EE223" s="2"/>
      <c r="EF223" s="2"/>
      <c r="EG223" s="2"/>
      <c r="EH223" s="2"/>
      <c r="EL223" s="92"/>
      <c r="EM223" s="92"/>
      <c r="EN223" s="92"/>
      <c r="EO223" s="92"/>
      <c r="EP223" s="92"/>
      <c r="EQ223" s="92"/>
      <c r="ER223" s="92"/>
      <c r="FC223" s="12">
        <f t="shared" ref="FC223:FC250" si="332">EK43</f>
        <v>0</v>
      </c>
      <c r="FD223" s="13" t="str">
        <f t="shared" ref="FD223:FD250" si="333">IF(EL43="","",EL43)</f>
        <v/>
      </c>
      <c r="FE223" s="2" t="str">
        <f t="shared" ref="FE223:FE250" si="334">IF(EP43="","",EP43)</f>
        <v/>
      </c>
      <c r="FF223" s="2" t="str">
        <f t="shared" ref="FF223:FF250" si="335">IF(EV43="","",EV43)</f>
        <v/>
      </c>
      <c r="FG223" s="2"/>
      <c r="FH223" s="2"/>
      <c r="FI223" s="2"/>
      <c r="FJ223" s="2"/>
      <c r="FN223" s="92"/>
      <c r="FO223" s="92"/>
      <c r="FP223" s="92"/>
      <c r="FQ223" s="92"/>
      <c r="FR223" s="92"/>
      <c r="FS223" s="92"/>
      <c r="FT223" s="92"/>
      <c r="GE223" s="12">
        <f t="shared" ref="GE223:GE250" si="336">FM43</f>
        <v>0</v>
      </c>
      <c r="GF223" s="13" t="str">
        <f t="shared" ref="GF223:GF250" si="337">IF(FN43="","",FN43)</f>
        <v/>
      </c>
      <c r="GG223" s="2" t="str">
        <f t="shared" ref="GG223:GG250" si="338">IF(FR43="","",FR43)</f>
        <v/>
      </c>
      <c r="GH223" s="2" t="str">
        <f t="shared" ref="GH223:GH250" si="339">IF(FX43="","",FX43)</f>
        <v/>
      </c>
      <c r="GI223" s="2"/>
      <c r="GJ223" s="2"/>
      <c r="GK223" s="2"/>
      <c r="GL223" s="2"/>
      <c r="GP223" s="92"/>
      <c r="GQ223" s="92"/>
      <c r="GR223" s="92"/>
      <c r="GS223" s="92"/>
      <c r="GT223" s="92"/>
      <c r="GU223" s="92"/>
      <c r="GV223" s="92"/>
      <c r="HG223" s="12">
        <f t="shared" ref="HG223:HG250" si="340">GO43</f>
        <v>0</v>
      </c>
      <c r="HH223" s="13" t="str">
        <f t="shared" ref="HH223:HH250" si="341">IF(GP43="","",GP43)</f>
        <v/>
      </c>
      <c r="HI223" s="2" t="str">
        <f t="shared" ref="HI223:HI250" si="342">IF(GT43="","",GT43)</f>
        <v/>
      </c>
      <c r="HJ223" s="2" t="str">
        <f t="shared" ref="HJ223:HJ250" si="343">IF(GZ43="","",GZ43)</f>
        <v/>
      </c>
      <c r="HK223" s="2"/>
      <c r="HL223" s="2"/>
      <c r="HM223" s="2"/>
      <c r="HN223" s="2"/>
    </row>
    <row r="224" spans="2:222" x14ac:dyDescent="0.25">
      <c r="B224" s="92"/>
      <c r="C224" s="92"/>
      <c r="D224" s="92"/>
      <c r="E224" s="92"/>
      <c r="F224" s="92"/>
      <c r="G224" s="92"/>
      <c r="H224" s="92"/>
      <c r="S224" s="12">
        <f t="shared" si="316"/>
        <v>0</v>
      </c>
      <c r="T224" s="13" t="str">
        <f t="shared" si="317"/>
        <v/>
      </c>
      <c r="U224" s="2" t="str">
        <f t="shared" si="318"/>
        <v/>
      </c>
      <c r="V224" s="2" t="str">
        <f t="shared" si="319"/>
        <v/>
      </c>
      <c r="W224" s="2"/>
      <c r="X224" s="2"/>
      <c r="Y224" s="2"/>
      <c r="Z224" s="2"/>
      <c r="AD224" s="108"/>
      <c r="AE224" s="108"/>
      <c r="AF224" s="108"/>
      <c r="AG224" s="108"/>
      <c r="AH224" s="108"/>
      <c r="AI224" s="108"/>
      <c r="AJ224" s="108"/>
      <c r="AU224" s="12">
        <f t="shared" si="284"/>
        <v>0</v>
      </c>
      <c r="AV224" s="13" t="str">
        <f t="shared" si="285"/>
        <v/>
      </c>
      <c r="AW224" s="2" t="str">
        <f t="shared" si="286"/>
        <v/>
      </c>
      <c r="AX224" s="2" t="str">
        <f t="shared" si="287"/>
        <v/>
      </c>
      <c r="AY224" s="2"/>
      <c r="AZ224" s="2"/>
      <c r="BA224" s="2"/>
      <c r="BB224" s="2"/>
      <c r="BF224" s="92"/>
      <c r="BG224" s="92"/>
      <c r="BH224" s="92"/>
      <c r="BI224" s="92"/>
      <c r="BJ224" s="92"/>
      <c r="BK224" s="92"/>
      <c r="BL224" s="92"/>
      <c r="BW224" s="12">
        <f t="shared" si="320"/>
        <v>0</v>
      </c>
      <c r="BX224" s="13" t="str">
        <f t="shared" si="321"/>
        <v/>
      </c>
      <c r="BY224" s="2" t="str">
        <f t="shared" si="322"/>
        <v/>
      </c>
      <c r="BZ224" s="2" t="str">
        <f t="shared" si="323"/>
        <v/>
      </c>
      <c r="CA224" s="2"/>
      <c r="CB224" s="2"/>
      <c r="CC224" s="2"/>
      <c r="CD224" s="2"/>
      <c r="CH224" s="92"/>
      <c r="CI224" s="92"/>
      <c r="CJ224" s="92"/>
      <c r="CK224" s="92"/>
      <c r="CL224" s="92"/>
      <c r="CM224" s="92"/>
      <c r="CN224" s="92"/>
      <c r="CY224" s="12">
        <f t="shared" si="324"/>
        <v>0</v>
      </c>
      <c r="CZ224" s="13" t="str">
        <f t="shared" si="325"/>
        <v/>
      </c>
      <c r="DA224" s="2" t="str">
        <f t="shared" si="326"/>
        <v/>
      </c>
      <c r="DB224" s="2" t="str">
        <f t="shared" si="327"/>
        <v/>
      </c>
      <c r="DC224" s="2"/>
      <c r="DD224" s="2"/>
      <c r="DE224" s="2"/>
      <c r="DF224" s="2"/>
      <c r="DJ224" s="92"/>
      <c r="DK224" s="92"/>
      <c r="DL224" s="92"/>
      <c r="DM224" s="92"/>
      <c r="DN224" s="92"/>
      <c r="DO224" s="92"/>
      <c r="DP224" s="92"/>
      <c r="EA224" s="12">
        <f t="shared" si="328"/>
        <v>0</v>
      </c>
      <c r="EB224" s="13" t="str">
        <f t="shared" si="329"/>
        <v/>
      </c>
      <c r="EC224" s="2" t="str">
        <f t="shared" si="330"/>
        <v/>
      </c>
      <c r="ED224" s="2" t="str">
        <f t="shared" si="331"/>
        <v/>
      </c>
      <c r="EE224" s="2"/>
      <c r="EF224" s="2"/>
      <c r="EG224" s="2"/>
      <c r="EH224" s="2"/>
      <c r="EL224" s="92"/>
      <c r="EM224" s="92"/>
      <c r="EN224" s="92"/>
      <c r="EO224" s="92"/>
      <c r="EP224" s="92"/>
      <c r="EQ224" s="92"/>
      <c r="ER224" s="92"/>
      <c r="FC224" s="12">
        <f t="shared" si="332"/>
        <v>0</v>
      </c>
      <c r="FD224" s="13" t="str">
        <f t="shared" si="333"/>
        <v/>
      </c>
      <c r="FE224" s="2" t="str">
        <f t="shared" si="334"/>
        <v/>
      </c>
      <c r="FF224" s="2" t="str">
        <f t="shared" si="335"/>
        <v/>
      </c>
      <c r="FG224" s="2"/>
      <c r="FH224" s="2"/>
      <c r="FI224" s="2"/>
      <c r="FJ224" s="2"/>
      <c r="FN224" s="92"/>
      <c r="FO224" s="92"/>
      <c r="FP224" s="92"/>
      <c r="FQ224" s="92"/>
      <c r="FR224" s="92"/>
      <c r="FS224" s="92"/>
      <c r="FT224" s="92"/>
      <c r="GE224" s="12">
        <f t="shared" si="336"/>
        <v>0</v>
      </c>
      <c r="GF224" s="13" t="str">
        <f t="shared" si="337"/>
        <v/>
      </c>
      <c r="GG224" s="2" t="str">
        <f t="shared" si="338"/>
        <v/>
      </c>
      <c r="GH224" s="2" t="str">
        <f t="shared" si="339"/>
        <v/>
      </c>
      <c r="GI224" s="2"/>
      <c r="GJ224" s="2"/>
      <c r="GK224" s="2"/>
      <c r="GL224" s="2"/>
      <c r="GP224" s="92"/>
      <c r="GQ224" s="92"/>
      <c r="GR224" s="92"/>
      <c r="GS224" s="92"/>
      <c r="GT224" s="92"/>
      <c r="GU224" s="92"/>
      <c r="GV224" s="92"/>
      <c r="HG224" s="12">
        <f t="shared" si="340"/>
        <v>0</v>
      </c>
      <c r="HH224" s="13" t="str">
        <f t="shared" si="341"/>
        <v/>
      </c>
      <c r="HI224" s="2" t="str">
        <f t="shared" si="342"/>
        <v/>
      </c>
      <c r="HJ224" s="2" t="str">
        <f t="shared" si="343"/>
        <v/>
      </c>
      <c r="HK224" s="2"/>
      <c r="HL224" s="2"/>
      <c r="HM224" s="2"/>
      <c r="HN224" s="2"/>
    </row>
    <row r="225" spans="2:222" x14ac:dyDescent="0.25">
      <c r="B225" s="92"/>
      <c r="C225" s="92"/>
      <c r="D225" s="92"/>
      <c r="E225" s="92"/>
      <c r="F225" s="92"/>
      <c r="G225" s="92"/>
      <c r="H225" s="92"/>
      <c r="S225" s="12">
        <f t="shared" si="316"/>
        <v>0</v>
      </c>
      <c r="T225" s="13" t="str">
        <f t="shared" si="317"/>
        <v/>
      </c>
      <c r="U225" s="2" t="str">
        <f t="shared" si="318"/>
        <v/>
      </c>
      <c r="V225" s="2" t="str">
        <f t="shared" si="319"/>
        <v/>
      </c>
      <c r="W225" s="2"/>
      <c r="X225" s="2"/>
      <c r="Y225" s="2"/>
      <c r="Z225" s="2"/>
      <c r="AD225" s="108"/>
      <c r="AE225" s="108"/>
      <c r="AF225" s="108"/>
      <c r="AG225" s="108"/>
      <c r="AH225" s="108"/>
      <c r="AI225" s="108"/>
      <c r="AJ225" s="108"/>
      <c r="AU225" s="12">
        <f t="shared" si="284"/>
        <v>0</v>
      </c>
      <c r="AV225" s="13" t="str">
        <f t="shared" si="285"/>
        <v/>
      </c>
      <c r="AW225" s="2" t="str">
        <f t="shared" si="286"/>
        <v/>
      </c>
      <c r="AX225" s="2" t="str">
        <f t="shared" si="287"/>
        <v/>
      </c>
      <c r="AY225" s="2"/>
      <c r="AZ225" s="2"/>
      <c r="BA225" s="2"/>
      <c r="BB225" s="2"/>
      <c r="BF225" s="92"/>
      <c r="BG225" s="92"/>
      <c r="BH225" s="92"/>
      <c r="BI225" s="92"/>
      <c r="BJ225" s="92"/>
      <c r="BK225" s="92"/>
      <c r="BL225" s="92"/>
      <c r="BW225" s="12">
        <f t="shared" si="320"/>
        <v>0</v>
      </c>
      <c r="BX225" s="13" t="str">
        <f t="shared" si="321"/>
        <v/>
      </c>
      <c r="BY225" s="2" t="str">
        <f t="shared" si="322"/>
        <v/>
      </c>
      <c r="BZ225" s="2" t="str">
        <f t="shared" si="323"/>
        <v/>
      </c>
      <c r="CA225" s="2"/>
      <c r="CB225" s="2"/>
      <c r="CC225" s="2"/>
      <c r="CD225" s="2"/>
      <c r="CH225" s="92"/>
      <c r="CI225" s="92"/>
      <c r="CJ225" s="92"/>
      <c r="CK225" s="92"/>
      <c r="CL225" s="92"/>
      <c r="CM225" s="92"/>
      <c r="CN225" s="92"/>
      <c r="CY225" s="12">
        <f t="shared" si="324"/>
        <v>0</v>
      </c>
      <c r="CZ225" s="13" t="str">
        <f t="shared" si="325"/>
        <v/>
      </c>
      <c r="DA225" s="2" t="str">
        <f t="shared" si="326"/>
        <v/>
      </c>
      <c r="DB225" s="2" t="str">
        <f t="shared" si="327"/>
        <v/>
      </c>
      <c r="DC225" s="2"/>
      <c r="DD225" s="2"/>
      <c r="DE225" s="2"/>
      <c r="DF225" s="2"/>
      <c r="DJ225" s="92"/>
      <c r="DK225" s="92"/>
      <c r="DL225" s="92"/>
      <c r="DM225" s="92"/>
      <c r="DN225" s="92"/>
      <c r="DO225" s="92"/>
      <c r="DP225" s="92"/>
      <c r="EA225" s="12">
        <f t="shared" si="328"/>
        <v>0</v>
      </c>
      <c r="EB225" s="13" t="str">
        <f t="shared" si="329"/>
        <v/>
      </c>
      <c r="EC225" s="2" t="str">
        <f t="shared" si="330"/>
        <v/>
      </c>
      <c r="ED225" s="2" t="str">
        <f t="shared" si="331"/>
        <v/>
      </c>
      <c r="EE225" s="2"/>
      <c r="EF225" s="2"/>
      <c r="EG225" s="2"/>
      <c r="EH225" s="2"/>
      <c r="EL225" s="92"/>
      <c r="EM225" s="92"/>
      <c r="EN225" s="92"/>
      <c r="EO225" s="92"/>
      <c r="EP225" s="92"/>
      <c r="EQ225" s="92"/>
      <c r="ER225" s="92"/>
      <c r="FC225" s="12">
        <f t="shared" si="332"/>
        <v>0</v>
      </c>
      <c r="FD225" s="13" t="str">
        <f t="shared" si="333"/>
        <v/>
      </c>
      <c r="FE225" s="2" t="str">
        <f t="shared" si="334"/>
        <v/>
      </c>
      <c r="FF225" s="2" t="str">
        <f t="shared" si="335"/>
        <v/>
      </c>
      <c r="FG225" s="2"/>
      <c r="FH225" s="2"/>
      <c r="FI225" s="2"/>
      <c r="FJ225" s="2"/>
      <c r="FN225" s="92"/>
      <c r="FO225" s="92"/>
      <c r="FP225" s="92"/>
      <c r="FQ225" s="92"/>
      <c r="FR225" s="92"/>
      <c r="FS225" s="92"/>
      <c r="FT225" s="92"/>
      <c r="GE225" s="12">
        <f t="shared" si="336"/>
        <v>0</v>
      </c>
      <c r="GF225" s="13" t="str">
        <f t="shared" si="337"/>
        <v/>
      </c>
      <c r="GG225" s="2" t="str">
        <f t="shared" si="338"/>
        <v/>
      </c>
      <c r="GH225" s="2" t="str">
        <f t="shared" si="339"/>
        <v/>
      </c>
      <c r="GI225" s="2"/>
      <c r="GJ225" s="2"/>
      <c r="GK225" s="2"/>
      <c r="GL225" s="2"/>
      <c r="GP225" s="92"/>
      <c r="GQ225" s="92"/>
      <c r="GR225" s="92"/>
      <c r="GS225" s="92"/>
      <c r="GT225" s="92"/>
      <c r="GU225" s="92"/>
      <c r="GV225" s="92"/>
      <c r="HG225" s="12">
        <f t="shared" si="340"/>
        <v>0</v>
      </c>
      <c r="HH225" s="13" t="str">
        <f t="shared" si="341"/>
        <v/>
      </c>
      <c r="HI225" s="2" t="str">
        <f t="shared" si="342"/>
        <v/>
      </c>
      <c r="HJ225" s="2" t="str">
        <f t="shared" si="343"/>
        <v/>
      </c>
      <c r="HK225" s="2"/>
      <c r="HL225" s="2"/>
      <c r="HM225" s="2"/>
      <c r="HN225" s="2"/>
    </row>
    <row r="226" spans="2:222" x14ac:dyDescent="0.25">
      <c r="B226" s="92"/>
      <c r="C226" s="92"/>
      <c r="D226" s="92"/>
      <c r="E226" s="92"/>
      <c r="F226" s="92"/>
      <c r="G226" s="92"/>
      <c r="H226" s="92"/>
      <c r="S226" s="12">
        <f t="shared" si="316"/>
        <v>0</v>
      </c>
      <c r="T226" s="13" t="str">
        <f t="shared" si="317"/>
        <v/>
      </c>
      <c r="U226" s="2" t="str">
        <f t="shared" si="318"/>
        <v/>
      </c>
      <c r="V226" s="2" t="str">
        <f t="shared" si="319"/>
        <v/>
      </c>
      <c r="W226" s="2"/>
      <c r="X226" s="2"/>
      <c r="Y226" s="2"/>
      <c r="Z226" s="2"/>
      <c r="AD226" s="108"/>
      <c r="AE226" s="108"/>
      <c r="AF226" s="108"/>
      <c r="AG226" s="108"/>
      <c r="AH226" s="108"/>
      <c r="AI226" s="108"/>
      <c r="AJ226" s="108"/>
      <c r="AU226" s="12">
        <f t="shared" si="284"/>
        <v>0</v>
      </c>
      <c r="AV226" s="13" t="str">
        <f t="shared" si="285"/>
        <v/>
      </c>
      <c r="AW226" s="2" t="str">
        <f t="shared" si="286"/>
        <v/>
      </c>
      <c r="AX226" s="2" t="str">
        <f t="shared" si="287"/>
        <v/>
      </c>
      <c r="AY226" s="2"/>
      <c r="AZ226" s="2"/>
      <c r="BA226" s="2"/>
      <c r="BB226" s="2"/>
      <c r="BF226" s="92"/>
      <c r="BG226" s="92"/>
      <c r="BH226" s="92"/>
      <c r="BI226" s="92"/>
      <c r="BJ226" s="92"/>
      <c r="BK226" s="92"/>
      <c r="BL226" s="92"/>
      <c r="BW226" s="12">
        <f t="shared" si="320"/>
        <v>0</v>
      </c>
      <c r="BX226" s="13" t="str">
        <f t="shared" si="321"/>
        <v/>
      </c>
      <c r="BY226" s="2" t="str">
        <f t="shared" si="322"/>
        <v/>
      </c>
      <c r="BZ226" s="2" t="str">
        <f t="shared" si="323"/>
        <v/>
      </c>
      <c r="CA226" s="2"/>
      <c r="CB226" s="2"/>
      <c r="CC226" s="2"/>
      <c r="CD226" s="2"/>
      <c r="CH226" s="92"/>
      <c r="CI226" s="92"/>
      <c r="CJ226" s="92"/>
      <c r="CK226" s="92"/>
      <c r="CL226" s="92"/>
      <c r="CM226" s="92"/>
      <c r="CN226" s="92"/>
      <c r="CY226" s="12">
        <f t="shared" si="324"/>
        <v>0</v>
      </c>
      <c r="CZ226" s="13" t="str">
        <f t="shared" si="325"/>
        <v/>
      </c>
      <c r="DA226" s="2" t="str">
        <f t="shared" si="326"/>
        <v/>
      </c>
      <c r="DB226" s="2" t="str">
        <f t="shared" si="327"/>
        <v/>
      </c>
      <c r="DC226" s="2"/>
      <c r="DD226" s="2"/>
      <c r="DE226" s="2"/>
      <c r="DF226" s="2"/>
      <c r="DJ226" s="92"/>
      <c r="DK226" s="92"/>
      <c r="DL226" s="92"/>
      <c r="DM226" s="92"/>
      <c r="DN226" s="92"/>
      <c r="DO226" s="92"/>
      <c r="DP226" s="92"/>
      <c r="EA226" s="12">
        <f t="shared" si="328"/>
        <v>0</v>
      </c>
      <c r="EB226" s="13" t="str">
        <f t="shared" si="329"/>
        <v/>
      </c>
      <c r="EC226" s="2" t="str">
        <f t="shared" si="330"/>
        <v/>
      </c>
      <c r="ED226" s="2" t="str">
        <f t="shared" si="331"/>
        <v/>
      </c>
      <c r="EE226" s="2"/>
      <c r="EF226" s="2"/>
      <c r="EG226" s="2"/>
      <c r="EH226" s="2"/>
      <c r="EL226" s="92"/>
      <c r="EM226" s="92"/>
      <c r="EN226" s="92"/>
      <c r="EO226" s="92"/>
      <c r="EP226" s="92"/>
      <c r="EQ226" s="92"/>
      <c r="ER226" s="92"/>
      <c r="FC226" s="12">
        <f t="shared" si="332"/>
        <v>0</v>
      </c>
      <c r="FD226" s="13" t="str">
        <f t="shared" si="333"/>
        <v/>
      </c>
      <c r="FE226" s="2" t="str">
        <f t="shared" si="334"/>
        <v/>
      </c>
      <c r="FF226" s="2" t="str">
        <f t="shared" si="335"/>
        <v/>
      </c>
      <c r="FG226" s="2"/>
      <c r="FH226" s="2"/>
      <c r="FI226" s="2"/>
      <c r="FJ226" s="2"/>
      <c r="FN226" s="92"/>
      <c r="FO226" s="92"/>
      <c r="FP226" s="92"/>
      <c r="FQ226" s="92"/>
      <c r="FR226" s="92"/>
      <c r="FS226" s="92"/>
      <c r="FT226" s="92"/>
      <c r="GE226" s="12">
        <f t="shared" si="336"/>
        <v>0</v>
      </c>
      <c r="GF226" s="13" t="str">
        <f t="shared" si="337"/>
        <v/>
      </c>
      <c r="GG226" s="2" t="str">
        <f t="shared" si="338"/>
        <v/>
      </c>
      <c r="GH226" s="2" t="str">
        <f t="shared" si="339"/>
        <v/>
      </c>
      <c r="GI226" s="2"/>
      <c r="GJ226" s="2"/>
      <c r="GK226" s="2"/>
      <c r="GL226" s="2"/>
      <c r="GP226" s="92"/>
      <c r="GQ226" s="92"/>
      <c r="GR226" s="92"/>
      <c r="GS226" s="92"/>
      <c r="GT226" s="92"/>
      <c r="GU226" s="92"/>
      <c r="GV226" s="92"/>
      <c r="HG226" s="12">
        <f t="shared" si="340"/>
        <v>0</v>
      </c>
      <c r="HH226" s="13" t="str">
        <f t="shared" si="341"/>
        <v/>
      </c>
      <c r="HI226" s="2" t="str">
        <f t="shared" si="342"/>
        <v/>
      </c>
      <c r="HJ226" s="2" t="str">
        <f t="shared" si="343"/>
        <v/>
      </c>
      <c r="HK226" s="2"/>
      <c r="HL226" s="2"/>
      <c r="HM226" s="2"/>
      <c r="HN226" s="2"/>
    </row>
    <row r="227" spans="2:222" x14ac:dyDescent="0.25">
      <c r="B227" s="92"/>
      <c r="C227" s="92"/>
      <c r="D227" s="92"/>
      <c r="E227" s="92"/>
      <c r="F227" s="92"/>
      <c r="G227" s="92"/>
      <c r="H227" s="92"/>
      <c r="S227" s="12">
        <f t="shared" si="316"/>
        <v>0</v>
      </c>
      <c r="T227" s="13" t="str">
        <f t="shared" si="317"/>
        <v/>
      </c>
      <c r="U227" s="2" t="str">
        <f t="shared" si="318"/>
        <v/>
      </c>
      <c r="V227" s="2" t="str">
        <f t="shared" si="319"/>
        <v/>
      </c>
      <c r="W227" s="2"/>
      <c r="X227" s="2"/>
      <c r="Y227" s="2"/>
      <c r="Z227" s="2"/>
      <c r="AD227" s="108"/>
      <c r="AE227" s="108"/>
      <c r="AF227" s="108"/>
      <c r="AG227" s="108"/>
      <c r="AH227" s="108"/>
      <c r="AI227" s="108"/>
      <c r="AJ227" s="108"/>
      <c r="AU227" s="12">
        <f t="shared" si="284"/>
        <v>0</v>
      </c>
      <c r="AV227" s="13" t="str">
        <f t="shared" si="285"/>
        <v/>
      </c>
      <c r="AW227" s="2" t="str">
        <f t="shared" si="286"/>
        <v/>
      </c>
      <c r="AX227" s="2" t="str">
        <f t="shared" si="287"/>
        <v/>
      </c>
      <c r="AY227" s="2"/>
      <c r="AZ227" s="2"/>
      <c r="BA227" s="2"/>
      <c r="BB227" s="2"/>
      <c r="BF227" s="92"/>
      <c r="BG227" s="92"/>
      <c r="BH227" s="92"/>
      <c r="BI227" s="92"/>
      <c r="BJ227" s="92"/>
      <c r="BK227" s="92"/>
      <c r="BL227" s="92"/>
      <c r="BW227" s="12">
        <f t="shared" si="320"/>
        <v>0</v>
      </c>
      <c r="BX227" s="13" t="str">
        <f t="shared" si="321"/>
        <v/>
      </c>
      <c r="BY227" s="2" t="str">
        <f t="shared" si="322"/>
        <v/>
      </c>
      <c r="BZ227" s="2" t="str">
        <f t="shared" si="323"/>
        <v/>
      </c>
      <c r="CA227" s="2"/>
      <c r="CB227" s="2"/>
      <c r="CC227" s="2"/>
      <c r="CD227" s="2"/>
      <c r="CH227" s="92"/>
      <c r="CI227" s="92"/>
      <c r="CJ227" s="92"/>
      <c r="CK227" s="92"/>
      <c r="CL227" s="92"/>
      <c r="CM227" s="92"/>
      <c r="CN227" s="92"/>
      <c r="CY227" s="12">
        <f t="shared" si="324"/>
        <v>0</v>
      </c>
      <c r="CZ227" s="13" t="str">
        <f t="shared" si="325"/>
        <v/>
      </c>
      <c r="DA227" s="2" t="str">
        <f t="shared" si="326"/>
        <v/>
      </c>
      <c r="DB227" s="2" t="str">
        <f t="shared" si="327"/>
        <v/>
      </c>
      <c r="DC227" s="2"/>
      <c r="DD227" s="2"/>
      <c r="DE227" s="2"/>
      <c r="DF227" s="2"/>
      <c r="DJ227" s="92"/>
      <c r="DK227" s="92"/>
      <c r="DL227" s="92"/>
      <c r="DM227" s="92"/>
      <c r="DN227" s="92"/>
      <c r="DO227" s="92"/>
      <c r="DP227" s="92"/>
      <c r="EA227" s="12">
        <f t="shared" si="328"/>
        <v>0</v>
      </c>
      <c r="EB227" s="13" t="str">
        <f t="shared" si="329"/>
        <v/>
      </c>
      <c r="EC227" s="2" t="str">
        <f t="shared" si="330"/>
        <v/>
      </c>
      <c r="ED227" s="2" t="str">
        <f t="shared" si="331"/>
        <v/>
      </c>
      <c r="EE227" s="2"/>
      <c r="EF227" s="2"/>
      <c r="EG227" s="2"/>
      <c r="EH227" s="2"/>
      <c r="EL227" s="92"/>
      <c r="EM227" s="92"/>
      <c r="EN227" s="92"/>
      <c r="EO227" s="92"/>
      <c r="EP227" s="92"/>
      <c r="EQ227" s="92"/>
      <c r="ER227" s="92"/>
      <c r="FC227" s="12">
        <f t="shared" si="332"/>
        <v>0</v>
      </c>
      <c r="FD227" s="13" t="str">
        <f t="shared" si="333"/>
        <v/>
      </c>
      <c r="FE227" s="2" t="str">
        <f t="shared" si="334"/>
        <v/>
      </c>
      <c r="FF227" s="2" t="str">
        <f t="shared" si="335"/>
        <v/>
      </c>
      <c r="FG227" s="2"/>
      <c r="FH227" s="2"/>
      <c r="FI227" s="2"/>
      <c r="FJ227" s="2"/>
      <c r="FN227" s="92"/>
      <c r="FO227" s="92"/>
      <c r="FP227" s="92"/>
      <c r="FQ227" s="92"/>
      <c r="FR227" s="92"/>
      <c r="FS227" s="92"/>
      <c r="FT227" s="92"/>
      <c r="GE227" s="12">
        <f t="shared" si="336"/>
        <v>0</v>
      </c>
      <c r="GF227" s="13" t="str">
        <f t="shared" si="337"/>
        <v/>
      </c>
      <c r="GG227" s="2" t="str">
        <f t="shared" si="338"/>
        <v/>
      </c>
      <c r="GH227" s="2" t="str">
        <f t="shared" si="339"/>
        <v/>
      </c>
      <c r="GI227" s="2"/>
      <c r="GJ227" s="2"/>
      <c r="GK227" s="2"/>
      <c r="GL227" s="2"/>
      <c r="GP227" s="92"/>
      <c r="GQ227" s="92"/>
      <c r="GR227" s="92"/>
      <c r="GS227" s="92"/>
      <c r="GT227" s="92"/>
      <c r="GU227" s="92"/>
      <c r="GV227" s="92"/>
      <c r="HG227" s="12">
        <f t="shared" si="340"/>
        <v>0</v>
      </c>
      <c r="HH227" s="13" t="str">
        <f t="shared" si="341"/>
        <v/>
      </c>
      <c r="HI227" s="2" t="str">
        <f t="shared" si="342"/>
        <v/>
      </c>
      <c r="HJ227" s="2" t="str">
        <f t="shared" si="343"/>
        <v/>
      </c>
      <c r="HK227" s="2"/>
      <c r="HL227" s="2"/>
      <c r="HM227" s="2"/>
      <c r="HN227" s="2"/>
    </row>
    <row r="228" spans="2:222" x14ac:dyDescent="0.25">
      <c r="B228" s="92"/>
      <c r="C228" s="92"/>
      <c r="D228" s="92"/>
      <c r="E228" s="92"/>
      <c r="F228" s="92"/>
      <c r="G228" s="92"/>
      <c r="H228" s="92"/>
      <c r="S228" s="12">
        <f t="shared" si="316"/>
        <v>0</v>
      </c>
      <c r="T228" s="13" t="str">
        <f t="shared" si="317"/>
        <v/>
      </c>
      <c r="U228" s="2" t="str">
        <f t="shared" si="318"/>
        <v/>
      </c>
      <c r="V228" s="2" t="str">
        <f t="shared" si="319"/>
        <v/>
      </c>
      <c r="W228" s="2"/>
      <c r="X228" s="2"/>
      <c r="Y228" s="2"/>
      <c r="Z228" s="2"/>
      <c r="AD228" s="108"/>
      <c r="AE228" s="108"/>
      <c r="AF228" s="108"/>
      <c r="AG228" s="108"/>
      <c r="AH228" s="108"/>
      <c r="AI228" s="108"/>
      <c r="AJ228" s="108"/>
      <c r="AU228" s="12">
        <f t="shared" si="284"/>
        <v>0</v>
      </c>
      <c r="AV228" s="13" t="str">
        <f t="shared" si="285"/>
        <v/>
      </c>
      <c r="AW228" s="2" t="str">
        <f t="shared" si="286"/>
        <v/>
      </c>
      <c r="AX228" s="2" t="str">
        <f t="shared" si="287"/>
        <v/>
      </c>
      <c r="AY228" s="2"/>
      <c r="AZ228" s="2"/>
      <c r="BA228" s="2"/>
      <c r="BB228" s="2"/>
      <c r="BF228" s="92"/>
      <c r="BG228" s="92"/>
      <c r="BH228" s="92"/>
      <c r="BI228" s="92"/>
      <c r="BJ228" s="92"/>
      <c r="BK228" s="92"/>
      <c r="BL228" s="92"/>
      <c r="BW228" s="12">
        <f t="shared" si="320"/>
        <v>0</v>
      </c>
      <c r="BX228" s="13" t="str">
        <f t="shared" si="321"/>
        <v/>
      </c>
      <c r="BY228" s="2" t="str">
        <f t="shared" si="322"/>
        <v/>
      </c>
      <c r="BZ228" s="2" t="str">
        <f t="shared" si="323"/>
        <v/>
      </c>
      <c r="CA228" s="2"/>
      <c r="CB228" s="2"/>
      <c r="CC228" s="2"/>
      <c r="CD228" s="2"/>
      <c r="CH228" s="92"/>
      <c r="CI228" s="92"/>
      <c r="CJ228" s="92"/>
      <c r="CK228" s="92"/>
      <c r="CL228" s="92"/>
      <c r="CM228" s="92"/>
      <c r="CN228" s="92"/>
      <c r="CY228" s="12">
        <f t="shared" si="324"/>
        <v>0</v>
      </c>
      <c r="CZ228" s="13" t="str">
        <f t="shared" si="325"/>
        <v/>
      </c>
      <c r="DA228" s="2" t="str">
        <f t="shared" si="326"/>
        <v/>
      </c>
      <c r="DB228" s="2" t="str">
        <f t="shared" si="327"/>
        <v/>
      </c>
      <c r="DC228" s="2"/>
      <c r="DD228" s="2"/>
      <c r="DE228" s="2"/>
      <c r="DF228" s="2"/>
      <c r="DJ228" s="92"/>
      <c r="DK228" s="92"/>
      <c r="DL228" s="92"/>
      <c r="DM228" s="92"/>
      <c r="DN228" s="92"/>
      <c r="DO228" s="92"/>
      <c r="DP228" s="92"/>
      <c r="EA228" s="12">
        <f t="shared" si="328"/>
        <v>0</v>
      </c>
      <c r="EB228" s="13" t="str">
        <f t="shared" si="329"/>
        <v/>
      </c>
      <c r="EC228" s="2" t="str">
        <f t="shared" si="330"/>
        <v/>
      </c>
      <c r="ED228" s="2" t="str">
        <f t="shared" si="331"/>
        <v/>
      </c>
      <c r="EE228" s="2"/>
      <c r="EF228" s="2"/>
      <c r="EG228" s="2"/>
      <c r="EH228" s="2"/>
      <c r="EL228" s="92"/>
      <c r="EM228" s="92"/>
      <c r="EN228" s="92"/>
      <c r="EO228" s="92"/>
      <c r="EP228" s="92"/>
      <c r="EQ228" s="92"/>
      <c r="ER228" s="92"/>
      <c r="FC228" s="12">
        <f t="shared" si="332"/>
        <v>0</v>
      </c>
      <c r="FD228" s="13" t="str">
        <f t="shared" si="333"/>
        <v/>
      </c>
      <c r="FE228" s="2" t="str">
        <f t="shared" si="334"/>
        <v/>
      </c>
      <c r="FF228" s="2" t="str">
        <f t="shared" si="335"/>
        <v/>
      </c>
      <c r="FG228" s="2"/>
      <c r="FH228" s="2"/>
      <c r="FI228" s="2"/>
      <c r="FJ228" s="2"/>
      <c r="FN228" s="92"/>
      <c r="FO228" s="92"/>
      <c r="FP228" s="92"/>
      <c r="FQ228" s="92"/>
      <c r="FR228" s="92"/>
      <c r="FS228" s="92"/>
      <c r="FT228" s="92"/>
      <c r="GE228" s="12">
        <f t="shared" si="336"/>
        <v>0</v>
      </c>
      <c r="GF228" s="13" t="str">
        <f t="shared" si="337"/>
        <v/>
      </c>
      <c r="GG228" s="2" t="str">
        <f t="shared" si="338"/>
        <v/>
      </c>
      <c r="GH228" s="2" t="str">
        <f t="shared" si="339"/>
        <v/>
      </c>
      <c r="GI228" s="2"/>
      <c r="GJ228" s="2"/>
      <c r="GK228" s="2"/>
      <c r="GL228" s="2"/>
      <c r="GP228" s="92"/>
      <c r="GQ228" s="92"/>
      <c r="GR228" s="92"/>
      <c r="GS228" s="92"/>
      <c r="GT228" s="92"/>
      <c r="GU228" s="92"/>
      <c r="GV228" s="92"/>
      <c r="HG228" s="12">
        <f t="shared" si="340"/>
        <v>0</v>
      </c>
      <c r="HH228" s="13" t="str">
        <f t="shared" si="341"/>
        <v/>
      </c>
      <c r="HI228" s="2" t="str">
        <f t="shared" si="342"/>
        <v/>
      </c>
      <c r="HJ228" s="2" t="str">
        <f t="shared" si="343"/>
        <v/>
      </c>
      <c r="HK228" s="2"/>
      <c r="HL228" s="2"/>
      <c r="HM228" s="2"/>
      <c r="HN228" s="2"/>
    </row>
    <row r="229" spans="2:222" x14ac:dyDescent="0.25">
      <c r="B229" s="92"/>
      <c r="C229" s="92"/>
      <c r="D229" s="92"/>
      <c r="E229" s="92"/>
      <c r="F229" s="92"/>
      <c r="G229" s="92"/>
      <c r="H229" s="92"/>
      <c r="S229" s="12">
        <f t="shared" si="316"/>
        <v>0</v>
      </c>
      <c r="T229" s="13" t="str">
        <f t="shared" si="317"/>
        <v/>
      </c>
      <c r="U229" s="2" t="str">
        <f t="shared" si="318"/>
        <v/>
      </c>
      <c r="V229" s="2" t="str">
        <f t="shared" si="319"/>
        <v/>
      </c>
      <c r="W229" s="2"/>
      <c r="X229" s="2"/>
      <c r="Y229" s="2"/>
      <c r="Z229" s="2"/>
      <c r="AD229" s="108"/>
      <c r="AE229" s="108"/>
      <c r="AF229" s="108"/>
      <c r="AG229" s="108"/>
      <c r="AH229" s="108"/>
      <c r="AI229" s="108"/>
      <c r="AJ229" s="108"/>
      <c r="AU229" s="12">
        <f t="shared" si="284"/>
        <v>0</v>
      </c>
      <c r="AV229" s="13" t="str">
        <f t="shared" si="285"/>
        <v/>
      </c>
      <c r="AW229" s="2" t="str">
        <f t="shared" si="286"/>
        <v/>
      </c>
      <c r="AX229" s="2" t="str">
        <f t="shared" si="287"/>
        <v/>
      </c>
      <c r="AY229" s="2"/>
      <c r="AZ229" s="2"/>
      <c r="BA229" s="2"/>
      <c r="BB229" s="2"/>
      <c r="BF229" s="92"/>
      <c r="BG229" s="92"/>
      <c r="BH229" s="92"/>
      <c r="BI229" s="92"/>
      <c r="BJ229" s="92"/>
      <c r="BK229" s="92"/>
      <c r="BL229" s="92"/>
      <c r="BW229" s="12">
        <f t="shared" si="320"/>
        <v>0</v>
      </c>
      <c r="BX229" s="13" t="str">
        <f t="shared" si="321"/>
        <v/>
      </c>
      <c r="BY229" s="2" t="str">
        <f t="shared" si="322"/>
        <v/>
      </c>
      <c r="BZ229" s="2" t="str">
        <f t="shared" si="323"/>
        <v/>
      </c>
      <c r="CA229" s="2"/>
      <c r="CB229" s="2"/>
      <c r="CC229" s="2"/>
      <c r="CD229" s="2"/>
      <c r="CH229" s="92"/>
      <c r="CI229" s="92"/>
      <c r="CJ229" s="92"/>
      <c r="CK229" s="92"/>
      <c r="CL229" s="92"/>
      <c r="CM229" s="92"/>
      <c r="CN229" s="92"/>
      <c r="CY229" s="12">
        <f t="shared" si="324"/>
        <v>0</v>
      </c>
      <c r="CZ229" s="13" t="str">
        <f t="shared" si="325"/>
        <v/>
      </c>
      <c r="DA229" s="2" t="str">
        <f t="shared" si="326"/>
        <v/>
      </c>
      <c r="DB229" s="2" t="str">
        <f t="shared" si="327"/>
        <v/>
      </c>
      <c r="DC229" s="2"/>
      <c r="DD229" s="2"/>
      <c r="DE229" s="2"/>
      <c r="DF229" s="2"/>
      <c r="DJ229" s="92"/>
      <c r="DK229" s="92"/>
      <c r="DL229" s="92"/>
      <c r="DM229" s="92"/>
      <c r="DN229" s="92"/>
      <c r="DO229" s="92"/>
      <c r="DP229" s="92"/>
      <c r="EA229" s="12">
        <f t="shared" si="328"/>
        <v>0</v>
      </c>
      <c r="EB229" s="13" t="str">
        <f t="shared" si="329"/>
        <v/>
      </c>
      <c r="EC229" s="2" t="str">
        <f t="shared" si="330"/>
        <v/>
      </c>
      <c r="ED229" s="2" t="str">
        <f t="shared" si="331"/>
        <v/>
      </c>
      <c r="EE229" s="2"/>
      <c r="EF229" s="2"/>
      <c r="EG229" s="2"/>
      <c r="EH229" s="2"/>
      <c r="EL229" s="92"/>
      <c r="EM229" s="92"/>
      <c r="EN229" s="92"/>
      <c r="EO229" s="92"/>
      <c r="EP229" s="92"/>
      <c r="EQ229" s="92"/>
      <c r="ER229" s="92"/>
      <c r="FC229" s="12">
        <f t="shared" si="332"/>
        <v>0</v>
      </c>
      <c r="FD229" s="13" t="str">
        <f t="shared" si="333"/>
        <v/>
      </c>
      <c r="FE229" s="2" t="str">
        <f t="shared" si="334"/>
        <v/>
      </c>
      <c r="FF229" s="2" t="str">
        <f t="shared" si="335"/>
        <v/>
      </c>
      <c r="FG229" s="2"/>
      <c r="FH229" s="2"/>
      <c r="FI229" s="2"/>
      <c r="FJ229" s="2"/>
      <c r="FN229" s="92"/>
      <c r="FO229" s="92"/>
      <c r="FP229" s="92"/>
      <c r="FQ229" s="92"/>
      <c r="FR229" s="92"/>
      <c r="FS229" s="92"/>
      <c r="FT229" s="92"/>
      <c r="GE229" s="12">
        <f t="shared" si="336"/>
        <v>0</v>
      </c>
      <c r="GF229" s="13" t="str">
        <f t="shared" si="337"/>
        <v/>
      </c>
      <c r="GG229" s="2" t="str">
        <f t="shared" si="338"/>
        <v/>
      </c>
      <c r="GH229" s="2" t="str">
        <f t="shared" si="339"/>
        <v/>
      </c>
      <c r="GI229" s="2"/>
      <c r="GJ229" s="2"/>
      <c r="GK229" s="2"/>
      <c r="GL229" s="2"/>
      <c r="GP229" s="92"/>
      <c r="GQ229" s="92"/>
      <c r="GR229" s="92"/>
      <c r="GS229" s="92"/>
      <c r="GT229" s="92"/>
      <c r="GU229" s="92"/>
      <c r="GV229" s="92"/>
      <c r="HG229" s="12">
        <f t="shared" si="340"/>
        <v>0</v>
      </c>
      <c r="HH229" s="13" t="str">
        <f t="shared" si="341"/>
        <v/>
      </c>
      <c r="HI229" s="2" t="str">
        <f t="shared" si="342"/>
        <v/>
      </c>
      <c r="HJ229" s="2" t="str">
        <f t="shared" si="343"/>
        <v/>
      </c>
      <c r="HK229" s="2"/>
      <c r="HL229" s="2"/>
      <c r="HM229" s="2"/>
      <c r="HN229" s="2"/>
    </row>
    <row r="230" spans="2:222" x14ac:dyDescent="0.25">
      <c r="B230" s="92"/>
      <c r="C230" s="92"/>
      <c r="D230" s="92"/>
      <c r="E230" s="92"/>
      <c r="F230" s="92"/>
      <c r="G230" s="92"/>
      <c r="H230" s="92"/>
      <c r="S230" s="12">
        <f t="shared" si="316"/>
        <v>0</v>
      </c>
      <c r="T230" s="13" t="str">
        <f t="shared" si="317"/>
        <v/>
      </c>
      <c r="U230" s="2" t="str">
        <f t="shared" si="318"/>
        <v/>
      </c>
      <c r="V230" s="2" t="str">
        <f t="shared" si="319"/>
        <v/>
      </c>
      <c r="W230" s="2"/>
      <c r="X230" s="2"/>
      <c r="Y230" s="2"/>
      <c r="Z230" s="2"/>
      <c r="AD230" s="108"/>
      <c r="AE230" s="108"/>
      <c r="AF230" s="108"/>
      <c r="AG230" s="108"/>
      <c r="AH230" s="108"/>
      <c r="AI230" s="108"/>
      <c r="AJ230" s="108"/>
      <c r="AU230" s="12">
        <f t="shared" si="284"/>
        <v>0</v>
      </c>
      <c r="AV230" s="13" t="str">
        <f t="shared" si="285"/>
        <v/>
      </c>
      <c r="AW230" s="2" t="str">
        <f t="shared" si="286"/>
        <v/>
      </c>
      <c r="AX230" s="2" t="str">
        <f t="shared" si="287"/>
        <v/>
      </c>
      <c r="AY230" s="2"/>
      <c r="AZ230" s="2"/>
      <c r="BA230" s="2"/>
      <c r="BB230" s="2"/>
      <c r="BF230" s="92"/>
      <c r="BG230" s="92"/>
      <c r="BH230" s="92"/>
      <c r="BI230" s="92"/>
      <c r="BJ230" s="92"/>
      <c r="BK230" s="92"/>
      <c r="BL230" s="92"/>
      <c r="BW230" s="12">
        <f t="shared" si="320"/>
        <v>0</v>
      </c>
      <c r="BX230" s="13" t="str">
        <f t="shared" si="321"/>
        <v/>
      </c>
      <c r="BY230" s="2" t="str">
        <f t="shared" si="322"/>
        <v/>
      </c>
      <c r="BZ230" s="2" t="str">
        <f t="shared" si="323"/>
        <v/>
      </c>
      <c r="CA230" s="2"/>
      <c r="CB230" s="2"/>
      <c r="CC230" s="2"/>
      <c r="CD230" s="2"/>
      <c r="CH230" s="92"/>
      <c r="CI230" s="92"/>
      <c r="CJ230" s="92"/>
      <c r="CK230" s="92"/>
      <c r="CL230" s="92"/>
      <c r="CM230" s="92"/>
      <c r="CN230" s="92"/>
      <c r="CY230" s="12">
        <f t="shared" si="324"/>
        <v>0</v>
      </c>
      <c r="CZ230" s="13" t="str">
        <f t="shared" si="325"/>
        <v/>
      </c>
      <c r="DA230" s="2" t="str">
        <f t="shared" si="326"/>
        <v/>
      </c>
      <c r="DB230" s="2" t="str">
        <f t="shared" si="327"/>
        <v/>
      </c>
      <c r="DC230" s="2"/>
      <c r="DD230" s="2"/>
      <c r="DE230" s="2"/>
      <c r="DF230" s="2"/>
      <c r="DJ230" s="92"/>
      <c r="DK230" s="92"/>
      <c r="DL230" s="92"/>
      <c r="DM230" s="92"/>
      <c r="DN230" s="92"/>
      <c r="DO230" s="92"/>
      <c r="DP230" s="92"/>
      <c r="EA230" s="12">
        <f t="shared" si="328"/>
        <v>0</v>
      </c>
      <c r="EB230" s="13" t="str">
        <f t="shared" si="329"/>
        <v/>
      </c>
      <c r="EC230" s="2" t="str">
        <f t="shared" si="330"/>
        <v/>
      </c>
      <c r="ED230" s="2" t="str">
        <f t="shared" si="331"/>
        <v/>
      </c>
      <c r="EE230" s="2"/>
      <c r="EF230" s="2"/>
      <c r="EG230" s="2"/>
      <c r="EH230" s="2"/>
      <c r="EL230" s="92"/>
      <c r="EM230" s="92"/>
      <c r="EN230" s="92"/>
      <c r="EO230" s="92"/>
      <c r="EP230" s="92"/>
      <c r="EQ230" s="92"/>
      <c r="ER230" s="92"/>
      <c r="FC230" s="12">
        <f t="shared" si="332"/>
        <v>0</v>
      </c>
      <c r="FD230" s="13" t="str">
        <f t="shared" si="333"/>
        <v/>
      </c>
      <c r="FE230" s="2" t="str">
        <f t="shared" si="334"/>
        <v/>
      </c>
      <c r="FF230" s="2" t="str">
        <f t="shared" si="335"/>
        <v/>
      </c>
      <c r="FG230" s="2"/>
      <c r="FH230" s="2"/>
      <c r="FI230" s="2"/>
      <c r="FJ230" s="2"/>
      <c r="FN230" s="92"/>
      <c r="FO230" s="92"/>
      <c r="FP230" s="92"/>
      <c r="FQ230" s="92"/>
      <c r="FR230" s="92"/>
      <c r="FS230" s="92"/>
      <c r="FT230" s="92"/>
      <c r="GE230" s="12">
        <f t="shared" si="336"/>
        <v>0</v>
      </c>
      <c r="GF230" s="13" t="str">
        <f t="shared" si="337"/>
        <v/>
      </c>
      <c r="GG230" s="2" t="str">
        <f t="shared" si="338"/>
        <v/>
      </c>
      <c r="GH230" s="2" t="str">
        <f t="shared" si="339"/>
        <v/>
      </c>
      <c r="GI230" s="2"/>
      <c r="GJ230" s="2"/>
      <c r="GK230" s="2"/>
      <c r="GL230" s="2"/>
      <c r="GP230" s="92"/>
      <c r="GQ230" s="92"/>
      <c r="GR230" s="92"/>
      <c r="GS230" s="92"/>
      <c r="GT230" s="92"/>
      <c r="GU230" s="92"/>
      <c r="GV230" s="92"/>
      <c r="HG230" s="12">
        <f t="shared" si="340"/>
        <v>0</v>
      </c>
      <c r="HH230" s="13" t="str">
        <f t="shared" si="341"/>
        <v/>
      </c>
      <c r="HI230" s="2" t="str">
        <f t="shared" si="342"/>
        <v/>
      </c>
      <c r="HJ230" s="2" t="str">
        <f t="shared" si="343"/>
        <v/>
      </c>
      <c r="HK230" s="2"/>
      <c r="HL230" s="2"/>
      <c r="HM230" s="2"/>
      <c r="HN230" s="2"/>
    </row>
    <row r="231" spans="2:222" x14ac:dyDescent="0.25">
      <c r="B231" s="92"/>
      <c r="C231" s="92"/>
      <c r="D231" s="92"/>
      <c r="E231" s="92"/>
      <c r="F231" s="92"/>
      <c r="G231" s="92"/>
      <c r="H231" s="92"/>
      <c r="S231" s="12">
        <f t="shared" si="316"/>
        <v>0</v>
      </c>
      <c r="T231" s="13" t="str">
        <f t="shared" si="317"/>
        <v/>
      </c>
      <c r="U231" s="2" t="str">
        <f t="shared" si="318"/>
        <v/>
      </c>
      <c r="V231" s="2" t="str">
        <f t="shared" si="319"/>
        <v/>
      </c>
      <c r="W231" s="2"/>
      <c r="X231" s="2"/>
      <c r="Y231" s="2"/>
      <c r="Z231" s="2"/>
      <c r="AD231" s="108"/>
      <c r="AE231" s="108"/>
      <c r="AF231" s="108"/>
      <c r="AG231" s="108"/>
      <c r="AH231" s="108"/>
      <c r="AI231" s="108"/>
      <c r="AJ231" s="108"/>
      <c r="AU231" s="12">
        <f t="shared" si="284"/>
        <v>0</v>
      </c>
      <c r="AV231" s="13" t="str">
        <f t="shared" si="285"/>
        <v/>
      </c>
      <c r="AW231" s="2" t="str">
        <f t="shared" si="286"/>
        <v/>
      </c>
      <c r="AX231" s="2" t="str">
        <f t="shared" si="287"/>
        <v/>
      </c>
      <c r="AY231" s="2"/>
      <c r="AZ231" s="2"/>
      <c r="BA231" s="2"/>
      <c r="BB231" s="2"/>
      <c r="BF231" s="92"/>
      <c r="BG231" s="92"/>
      <c r="BH231" s="92"/>
      <c r="BI231" s="92"/>
      <c r="BJ231" s="92"/>
      <c r="BK231" s="92"/>
      <c r="BL231" s="92"/>
      <c r="BW231" s="12">
        <f t="shared" si="320"/>
        <v>0</v>
      </c>
      <c r="BX231" s="13" t="str">
        <f t="shared" si="321"/>
        <v/>
      </c>
      <c r="BY231" s="2" t="str">
        <f t="shared" si="322"/>
        <v/>
      </c>
      <c r="BZ231" s="2" t="str">
        <f t="shared" si="323"/>
        <v/>
      </c>
      <c r="CA231" s="2"/>
      <c r="CB231" s="2"/>
      <c r="CC231" s="2"/>
      <c r="CD231" s="2"/>
      <c r="CH231" s="92"/>
      <c r="CI231" s="92"/>
      <c r="CJ231" s="92"/>
      <c r="CK231" s="92"/>
      <c r="CL231" s="92"/>
      <c r="CM231" s="92"/>
      <c r="CN231" s="92"/>
      <c r="CY231" s="12">
        <f t="shared" si="324"/>
        <v>0</v>
      </c>
      <c r="CZ231" s="13" t="str">
        <f t="shared" si="325"/>
        <v/>
      </c>
      <c r="DA231" s="2" t="str">
        <f t="shared" si="326"/>
        <v/>
      </c>
      <c r="DB231" s="2" t="str">
        <f t="shared" si="327"/>
        <v/>
      </c>
      <c r="DC231" s="2"/>
      <c r="DD231" s="2"/>
      <c r="DE231" s="2"/>
      <c r="DF231" s="2"/>
      <c r="DJ231" s="92"/>
      <c r="DK231" s="92"/>
      <c r="DL231" s="92"/>
      <c r="DM231" s="92"/>
      <c r="DN231" s="92"/>
      <c r="DO231" s="92"/>
      <c r="DP231" s="92"/>
      <c r="EA231" s="12">
        <f t="shared" si="328"/>
        <v>0</v>
      </c>
      <c r="EB231" s="13" t="str">
        <f t="shared" si="329"/>
        <v/>
      </c>
      <c r="EC231" s="2" t="str">
        <f t="shared" si="330"/>
        <v/>
      </c>
      <c r="ED231" s="2" t="str">
        <f t="shared" si="331"/>
        <v/>
      </c>
      <c r="EE231" s="2"/>
      <c r="EF231" s="2"/>
      <c r="EG231" s="2"/>
      <c r="EH231" s="2"/>
      <c r="EL231" s="92"/>
      <c r="EM231" s="92"/>
      <c r="EN231" s="92"/>
      <c r="EO231" s="92"/>
      <c r="EP231" s="92"/>
      <c r="EQ231" s="92"/>
      <c r="ER231" s="92"/>
      <c r="FC231" s="12">
        <f t="shared" si="332"/>
        <v>0</v>
      </c>
      <c r="FD231" s="13" t="str">
        <f t="shared" si="333"/>
        <v/>
      </c>
      <c r="FE231" s="2" t="str">
        <f t="shared" si="334"/>
        <v/>
      </c>
      <c r="FF231" s="2" t="str">
        <f t="shared" si="335"/>
        <v/>
      </c>
      <c r="FG231" s="2"/>
      <c r="FH231" s="2"/>
      <c r="FI231" s="2"/>
      <c r="FJ231" s="2"/>
      <c r="FN231" s="92"/>
      <c r="FO231" s="92"/>
      <c r="FP231" s="92"/>
      <c r="FQ231" s="92"/>
      <c r="FR231" s="92"/>
      <c r="FS231" s="92"/>
      <c r="FT231" s="92"/>
      <c r="GE231" s="12">
        <f t="shared" si="336"/>
        <v>0</v>
      </c>
      <c r="GF231" s="13" t="str">
        <f t="shared" si="337"/>
        <v/>
      </c>
      <c r="GG231" s="2" t="str">
        <f t="shared" si="338"/>
        <v/>
      </c>
      <c r="GH231" s="2" t="str">
        <f t="shared" si="339"/>
        <v/>
      </c>
      <c r="GI231" s="2"/>
      <c r="GJ231" s="2"/>
      <c r="GK231" s="2"/>
      <c r="GL231" s="2"/>
      <c r="GP231" s="92"/>
      <c r="GQ231" s="92"/>
      <c r="GR231" s="92"/>
      <c r="GS231" s="92"/>
      <c r="GT231" s="92"/>
      <c r="GU231" s="92"/>
      <c r="GV231" s="92"/>
      <c r="HG231" s="12">
        <f t="shared" si="340"/>
        <v>0</v>
      </c>
      <c r="HH231" s="13" t="str">
        <f t="shared" si="341"/>
        <v/>
      </c>
      <c r="HI231" s="2" t="str">
        <f t="shared" si="342"/>
        <v/>
      </c>
      <c r="HJ231" s="2" t="str">
        <f t="shared" si="343"/>
        <v/>
      </c>
      <c r="HK231" s="2"/>
      <c r="HL231" s="2"/>
      <c r="HM231" s="2"/>
      <c r="HN231" s="2"/>
    </row>
    <row r="232" spans="2:222" x14ac:dyDescent="0.25">
      <c r="B232" s="92"/>
      <c r="C232" s="92"/>
      <c r="D232" s="92"/>
      <c r="E232" s="92"/>
      <c r="F232" s="92"/>
      <c r="G232" s="92"/>
      <c r="H232" s="92"/>
      <c r="S232" s="12">
        <f t="shared" si="316"/>
        <v>0</v>
      </c>
      <c r="T232" s="13" t="str">
        <f t="shared" si="317"/>
        <v/>
      </c>
      <c r="U232" s="2" t="str">
        <f t="shared" si="318"/>
        <v/>
      </c>
      <c r="V232" s="2" t="str">
        <f t="shared" si="319"/>
        <v/>
      </c>
      <c r="W232" s="2"/>
      <c r="X232" s="2"/>
      <c r="Y232" s="2"/>
      <c r="Z232" s="2"/>
      <c r="AD232" s="108"/>
      <c r="AE232" s="108"/>
      <c r="AF232" s="108"/>
      <c r="AG232" s="108"/>
      <c r="AH232" s="108"/>
      <c r="AI232" s="108"/>
      <c r="AJ232" s="108"/>
      <c r="AU232" s="12">
        <f t="shared" si="284"/>
        <v>0</v>
      </c>
      <c r="AV232" s="13" t="str">
        <f t="shared" si="285"/>
        <v/>
      </c>
      <c r="AW232" s="2" t="str">
        <f t="shared" si="286"/>
        <v/>
      </c>
      <c r="AX232" s="2" t="str">
        <f t="shared" si="287"/>
        <v/>
      </c>
      <c r="AY232" s="2"/>
      <c r="AZ232" s="2"/>
      <c r="BA232" s="2"/>
      <c r="BB232" s="2"/>
      <c r="BF232" s="92"/>
      <c r="BG232" s="92"/>
      <c r="BH232" s="92"/>
      <c r="BI232" s="92"/>
      <c r="BJ232" s="92"/>
      <c r="BK232" s="92"/>
      <c r="BL232" s="92"/>
      <c r="BW232" s="12">
        <f t="shared" si="320"/>
        <v>0</v>
      </c>
      <c r="BX232" s="13" t="str">
        <f t="shared" si="321"/>
        <v/>
      </c>
      <c r="BY232" s="2" t="str">
        <f t="shared" si="322"/>
        <v/>
      </c>
      <c r="BZ232" s="2" t="str">
        <f t="shared" si="323"/>
        <v/>
      </c>
      <c r="CA232" s="2"/>
      <c r="CB232" s="2"/>
      <c r="CC232" s="2"/>
      <c r="CD232" s="2"/>
      <c r="CH232" s="92"/>
      <c r="CI232" s="92"/>
      <c r="CJ232" s="92"/>
      <c r="CK232" s="92"/>
      <c r="CL232" s="92"/>
      <c r="CM232" s="92"/>
      <c r="CN232" s="92"/>
      <c r="CY232" s="12">
        <f t="shared" si="324"/>
        <v>0</v>
      </c>
      <c r="CZ232" s="13" t="str">
        <f t="shared" si="325"/>
        <v/>
      </c>
      <c r="DA232" s="2" t="str">
        <f t="shared" si="326"/>
        <v/>
      </c>
      <c r="DB232" s="2" t="str">
        <f t="shared" si="327"/>
        <v/>
      </c>
      <c r="DC232" s="2"/>
      <c r="DD232" s="2"/>
      <c r="DE232" s="2"/>
      <c r="DF232" s="2"/>
      <c r="DJ232" s="92"/>
      <c r="DK232" s="92"/>
      <c r="DL232" s="92"/>
      <c r="DM232" s="92"/>
      <c r="DN232" s="92"/>
      <c r="DO232" s="92"/>
      <c r="DP232" s="92"/>
      <c r="EA232" s="12">
        <f t="shared" si="328"/>
        <v>0</v>
      </c>
      <c r="EB232" s="13" t="str">
        <f t="shared" si="329"/>
        <v/>
      </c>
      <c r="EC232" s="2" t="str">
        <f t="shared" si="330"/>
        <v/>
      </c>
      <c r="ED232" s="2" t="str">
        <f t="shared" si="331"/>
        <v/>
      </c>
      <c r="EE232" s="2"/>
      <c r="EF232" s="2"/>
      <c r="EG232" s="2"/>
      <c r="EH232" s="2"/>
      <c r="EL232" s="92"/>
      <c r="EM232" s="92"/>
      <c r="EN232" s="92"/>
      <c r="EO232" s="92"/>
      <c r="EP232" s="92"/>
      <c r="EQ232" s="92"/>
      <c r="ER232" s="92"/>
      <c r="FC232" s="12">
        <f t="shared" si="332"/>
        <v>0</v>
      </c>
      <c r="FD232" s="13" t="str">
        <f t="shared" si="333"/>
        <v/>
      </c>
      <c r="FE232" s="2" t="str">
        <f t="shared" si="334"/>
        <v/>
      </c>
      <c r="FF232" s="2" t="str">
        <f t="shared" si="335"/>
        <v/>
      </c>
      <c r="FG232" s="2"/>
      <c r="FH232" s="2"/>
      <c r="FI232" s="2"/>
      <c r="FJ232" s="2"/>
      <c r="FN232" s="92"/>
      <c r="FO232" s="92"/>
      <c r="FP232" s="92"/>
      <c r="FQ232" s="92"/>
      <c r="FR232" s="92"/>
      <c r="FS232" s="92"/>
      <c r="FT232" s="92"/>
      <c r="GE232" s="12">
        <f t="shared" si="336"/>
        <v>0</v>
      </c>
      <c r="GF232" s="13" t="str">
        <f t="shared" si="337"/>
        <v/>
      </c>
      <c r="GG232" s="2" t="str">
        <f t="shared" si="338"/>
        <v/>
      </c>
      <c r="GH232" s="2" t="str">
        <f t="shared" si="339"/>
        <v/>
      </c>
      <c r="GI232" s="2"/>
      <c r="GJ232" s="2"/>
      <c r="GK232" s="2"/>
      <c r="GL232" s="2"/>
      <c r="GP232" s="92"/>
      <c r="GQ232" s="92"/>
      <c r="GR232" s="92"/>
      <c r="GS232" s="92"/>
      <c r="GT232" s="92"/>
      <c r="GU232" s="92"/>
      <c r="GV232" s="92"/>
      <c r="HG232" s="12">
        <f t="shared" si="340"/>
        <v>0</v>
      </c>
      <c r="HH232" s="13" t="str">
        <f t="shared" si="341"/>
        <v/>
      </c>
      <c r="HI232" s="2" t="str">
        <f t="shared" si="342"/>
        <v/>
      </c>
      <c r="HJ232" s="2" t="str">
        <f t="shared" si="343"/>
        <v/>
      </c>
      <c r="HK232" s="2"/>
      <c r="HL232" s="2"/>
      <c r="HM232" s="2"/>
      <c r="HN232" s="2"/>
    </row>
    <row r="233" spans="2:222" x14ac:dyDescent="0.25">
      <c r="B233" s="92"/>
      <c r="C233" s="92"/>
      <c r="D233" s="92"/>
      <c r="E233" s="92"/>
      <c r="F233" s="92"/>
      <c r="G233" s="92"/>
      <c r="H233" s="92"/>
      <c r="S233" s="12">
        <f t="shared" si="316"/>
        <v>0</v>
      </c>
      <c r="T233" s="13" t="str">
        <f t="shared" si="317"/>
        <v/>
      </c>
      <c r="U233" s="2" t="str">
        <f t="shared" si="318"/>
        <v/>
      </c>
      <c r="V233" s="2" t="str">
        <f t="shared" si="319"/>
        <v/>
      </c>
      <c r="W233" s="2"/>
      <c r="X233" s="2"/>
      <c r="Y233" s="2"/>
      <c r="Z233" s="2"/>
      <c r="AD233" s="108"/>
      <c r="AE233" s="108"/>
      <c r="AF233" s="108"/>
      <c r="AG233" s="108"/>
      <c r="AH233" s="108"/>
      <c r="AI233" s="108"/>
      <c r="AJ233" s="108"/>
      <c r="AU233" s="12">
        <f t="shared" si="284"/>
        <v>0</v>
      </c>
      <c r="AV233" s="13" t="str">
        <f t="shared" si="285"/>
        <v/>
      </c>
      <c r="AW233" s="2" t="str">
        <f t="shared" si="286"/>
        <v/>
      </c>
      <c r="AX233" s="2" t="str">
        <f t="shared" si="287"/>
        <v/>
      </c>
      <c r="AY233" s="2"/>
      <c r="AZ233" s="2"/>
      <c r="BA233" s="2"/>
      <c r="BB233" s="2"/>
      <c r="BF233" s="92"/>
      <c r="BG233" s="92"/>
      <c r="BH233" s="92"/>
      <c r="BI233" s="92"/>
      <c r="BJ233" s="92"/>
      <c r="BK233" s="92"/>
      <c r="BL233" s="92"/>
      <c r="BW233" s="12">
        <f t="shared" si="320"/>
        <v>0</v>
      </c>
      <c r="BX233" s="13" t="str">
        <f t="shared" si="321"/>
        <v/>
      </c>
      <c r="BY233" s="2" t="str">
        <f t="shared" si="322"/>
        <v/>
      </c>
      <c r="BZ233" s="2" t="str">
        <f t="shared" si="323"/>
        <v/>
      </c>
      <c r="CA233" s="2"/>
      <c r="CB233" s="2"/>
      <c r="CC233" s="2"/>
      <c r="CD233" s="2"/>
      <c r="CH233" s="92"/>
      <c r="CI233" s="92"/>
      <c r="CJ233" s="92"/>
      <c r="CK233" s="92"/>
      <c r="CL233" s="92"/>
      <c r="CM233" s="92"/>
      <c r="CN233" s="92"/>
      <c r="CY233" s="12">
        <f t="shared" si="324"/>
        <v>0</v>
      </c>
      <c r="CZ233" s="13" t="str">
        <f t="shared" si="325"/>
        <v/>
      </c>
      <c r="DA233" s="2" t="str">
        <f t="shared" si="326"/>
        <v/>
      </c>
      <c r="DB233" s="2" t="str">
        <f t="shared" si="327"/>
        <v/>
      </c>
      <c r="DC233" s="2"/>
      <c r="DD233" s="2"/>
      <c r="DE233" s="2"/>
      <c r="DF233" s="2"/>
      <c r="DJ233" s="92"/>
      <c r="DK233" s="92"/>
      <c r="DL233" s="92"/>
      <c r="DM233" s="92"/>
      <c r="DN233" s="92"/>
      <c r="DO233" s="92"/>
      <c r="DP233" s="92"/>
      <c r="EA233" s="12">
        <f t="shared" si="328"/>
        <v>0</v>
      </c>
      <c r="EB233" s="13" t="str">
        <f t="shared" si="329"/>
        <v/>
      </c>
      <c r="EC233" s="2" t="str">
        <f t="shared" si="330"/>
        <v/>
      </c>
      <c r="ED233" s="2" t="str">
        <f t="shared" si="331"/>
        <v/>
      </c>
      <c r="EE233" s="2"/>
      <c r="EF233" s="2"/>
      <c r="EG233" s="2"/>
      <c r="EH233" s="2"/>
      <c r="EL233" s="92"/>
      <c r="EM233" s="92"/>
      <c r="EN233" s="92"/>
      <c r="EO233" s="92"/>
      <c r="EP233" s="92"/>
      <c r="EQ233" s="92"/>
      <c r="ER233" s="92"/>
      <c r="FC233" s="12">
        <f t="shared" si="332"/>
        <v>0</v>
      </c>
      <c r="FD233" s="13" t="str">
        <f t="shared" si="333"/>
        <v/>
      </c>
      <c r="FE233" s="2" t="str">
        <f t="shared" si="334"/>
        <v/>
      </c>
      <c r="FF233" s="2" t="str">
        <f t="shared" si="335"/>
        <v/>
      </c>
      <c r="FG233" s="2"/>
      <c r="FH233" s="2"/>
      <c r="FI233" s="2"/>
      <c r="FJ233" s="2"/>
      <c r="FN233" s="92"/>
      <c r="FO233" s="92"/>
      <c r="FP233" s="92"/>
      <c r="FQ233" s="92"/>
      <c r="FR233" s="92"/>
      <c r="FS233" s="92"/>
      <c r="FT233" s="92"/>
      <c r="GE233" s="12">
        <f t="shared" si="336"/>
        <v>0</v>
      </c>
      <c r="GF233" s="13" t="str">
        <f t="shared" si="337"/>
        <v/>
      </c>
      <c r="GG233" s="2" t="str">
        <f t="shared" si="338"/>
        <v/>
      </c>
      <c r="GH233" s="2" t="str">
        <f t="shared" si="339"/>
        <v/>
      </c>
      <c r="GI233" s="2"/>
      <c r="GJ233" s="2"/>
      <c r="GK233" s="2"/>
      <c r="GL233" s="2"/>
      <c r="GP233" s="92"/>
      <c r="GQ233" s="92"/>
      <c r="GR233" s="92"/>
      <c r="GS233" s="92"/>
      <c r="GT233" s="92"/>
      <c r="GU233" s="92"/>
      <c r="GV233" s="92"/>
      <c r="HG233" s="12">
        <f t="shared" si="340"/>
        <v>0</v>
      </c>
      <c r="HH233" s="13" t="str">
        <f t="shared" si="341"/>
        <v/>
      </c>
      <c r="HI233" s="2" t="str">
        <f t="shared" si="342"/>
        <v/>
      </c>
      <c r="HJ233" s="2" t="str">
        <f t="shared" si="343"/>
        <v/>
      </c>
      <c r="HK233" s="2"/>
      <c r="HL233" s="2"/>
      <c r="HM233" s="2"/>
      <c r="HN233" s="2"/>
    </row>
    <row r="234" spans="2:222" x14ac:dyDescent="0.25">
      <c r="B234" s="92"/>
      <c r="C234" s="92"/>
      <c r="D234" s="92"/>
      <c r="E234" s="92"/>
      <c r="F234" s="92"/>
      <c r="G234" s="92"/>
      <c r="H234" s="92"/>
      <c r="S234" s="12">
        <f t="shared" si="316"/>
        <v>0</v>
      </c>
      <c r="T234" s="13" t="str">
        <f t="shared" si="317"/>
        <v/>
      </c>
      <c r="U234" s="2" t="str">
        <f t="shared" si="318"/>
        <v/>
      </c>
      <c r="V234" s="2" t="str">
        <f t="shared" si="319"/>
        <v/>
      </c>
      <c r="W234" s="2"/>
      <c r="X234" s="2"/>
      <c r="Y234" s="2"/>
      <c r="Z234" s="2"/>
      <c r="AD234" s="108"/>
      <c r="AE234" s="108"/>
      <c r="AF234" s="108"/>
      <c r="AG234" s="108"/>
      <c r="AH234" s="108"/>
      <c r="AI234" s="108"/>
      <c r="AJ234" s="108"/>
      <c r="AU234" s="12">
        <f t="shared" si="284"/>
        <v>0</v>
      </c>
      <c r="AV234" s="13" t="str">
        <f t="shared" si="285"/>
        <v/>
      </c>
      <c r="AW234" s="2" t="str">
        <f t="shared" si="286"/>
        <v/>
      </c>
      <c r="AX234" s="2" t="str">
        <f t="shared" si="287"/>
        <v/>
      </c>
      <c r="AY234" s="2"/>
      <c r="AZ234" s="2"/>
      <c r="BA234" s="2"/>
      <c r="BB234" s="2"/>
      <c r="BF234" s="92"/>
      <c r="BG234" s="92"/>
      <c r="BH234" s="92"/>
      <c r="BI234" s="92"/>
      <c r="BJ234" s="92"/>
      <c r="BK234" s="92"/>
      <c r="BL234" s="92"/>
      <c r="BW234" s="12">
        <f t="shared" si="320"/>
        <v>0</v>
      </c>
      <c r="BX234" s="13" t="str">
        <f t="shared" si="321"/>
        <v/>
      </c>
      <c r="BY234" s="2" t="str">
        <f t="shared" si="322"/>
        <v/>
      </c>
      <c r="BZ234" s="2" t="str">
        <f t="shared" si="323"/>
        <v/>
      </c>
      <c r="CA234" s="2"/>
      <c r="CB234" s="2"/>
      <c r="CC234" s="2"/>
      <c r="CD234" s="2"/>
      <c r="CH234" s="92"/>
      <c r="CI234" s="92"/>
      <c r="CJ234" s="92"/>
      <c r="CK234" s="92"/>
      <c r="CL234" s="92"/>
      <c r="CM234" s="92"/>
      <c r="CN234" s="92"/>
      <c r="CY234" s="12">
        <f t="shared" si="324"/>
        <v>0</v>
      </c>
      <c r="CZ234" s="13" t="str">
        <f t="shared" si="325"/>
        <v/>
      </c>
      <c r="DA234" s="2" t="str">
        <f t="shared" si="326"/>
        <v/>
      </c>
      <c r="DB234" s="2" t="str">
        <f t="shared" si="327"/>
        <v/>
      </c>
      <c r="DC234" s="2"/>
      <c r="DD234" s="2"/>
      <c r="DE234" s="2"/>
      <c r="DF234" s="2"/>
      <c r="DJ234" s="92"/>
      <c r="DK234" s="92"/>
      <c r="DL234" s="92"/>
      <c r="DM234" s="92"/>
      <c r="DN234" s="92"/>
      <c r="DO234" s="92"/>
      <c r="DP234" s="92"/>
      <c r="EA234" s="12">
        <f t="shared" si="328"/>
        <v>0</v>
      </c>
      <c r="EB234" s="13" t="str">
        <f t="shared" si="329"/>
        <v/>
      </c>
      <c r="EC234" s="2" t="str">
        <f t="shared" si="330"/>
        <v/>
      </c>
      <c r="ED234" s="2" t="str">
        <f t="shared" si="331"/>
        <v/>
      </c>
      <c r="EE234" s="2"/>
      <c r="EF234" s="2"/>
      <c r="EG234" s="2"/>
      <c r="EH234" s="2"/>
      <c r="EL234" s="92"/>
      <c r="EM234" s="92"/>
      <c r="EN234" s="92"/>
      <c r="EO234" s="92"/>
      <c r="EP234" s="92"/>
      <c r="EQ234" s="92"/>
      <c r="ER234" s="92"/>
      <c r="FC234" s="12">
        <f t="shared" si="332"/>
        <v>0</v>
      </c>
      <c r="FD234" s="13" t="str">
        <f t="shared" si="333"/>
        <v/>
      </c>
      <c r="FE234" s="2" t="str">
        <f t="shared" si="334"/>
        <v/>
      </c>
      <c r="FF234" s="2" t="str">
        <f t="shared" si="335"/>
        <v/>
      </c>
      <c r="FG234" s="2"/>
      <c r="FH234" s="2"/>
      <c r="FI234" s="2"/>
      <c r="FJ234" s="2"/>
      <c r="FN234" s="92"/>
      <c r="FO234" s="92"/>
      <c r="FP234" s="92"/>
      <c r="FQ234" s="92"/>
      <c r="FR234" s="92"/>
      <c r="FS234" s="92"/>
      <c r="FT234" s="92"/>
      <c r="GE234" s="12">
        <f t="shared" si="336"/>
        <v>0</v>
      </c>
      <c r="GF234" s="13" t="str">
        <f t="shared" si="337"/>
        <v/>
      </c>
      <c r="GG234" s="2" t="str">
        <f t="shared" si="338"/>
        <v/>
      </c>
      <c r="GH234" s="2" t="str">
        <f t="shared" si="339"/>
        <v/>
      </c>
      <c r="GI234" s="2"/>
      <c r="GJ234" s="2"/>
      <c r="GK234" s="2"/>
      <c r="GL234" s="2"/>
      <c r="GP234" s="92"/>
      <c r="GQ234" s="92"/>
      <c r="GR234" s="92"/>
      <c r="GS234" s="92"/>
      <c r="GT234" s="92"/>
      <c r="GU234" s="92"/>
      <c r="GV234" s="92"/>
      <c r="HG234" s="12">
        <f t="shared" si="340"/>
        <v>0</v>
      </c>
      <c r="HH234" s="13" t="str">
        <f t="shared" si="341"/>
        <v/>
      </c>
      <c r="HI234" s="2" t="str">
        <f t="shared" si="342"/>
        <v/>
      </c>
      <c r="HJ234" s="2" t="str">
        <f t="shared" si="343"/>
        <v/>
      </c>
      <c r="HK234" s="2"/>
      <c r="HL234" s="2"/>
      <c r="HM234" s="2"/>
      <c r="HN234" s="2"/>
    </row>
    <row r="235" spans="2:222" x14ac:dyDescent="0.25">
      <c r="B235" s="92"/>
      <c r="C235" s="92"/>
      <c r="D235" s="92"/>
      <c r="E235" s="92"/>
      <c r="F235" s="92"/>
      <c r="G235" s="92"/>
      <c r="H235" s="92"/>
      <c r="S235" s="12">
        <f t="shared" si="316"/>
        <v>0</v>
      </c>
      <c r="T235" s="13" t="str">
        <f t="shared" si="317"/>
        <v/>
      </c>
      <c r="U235" s="2" t="str">
        <f t="shared" si="318"/>
        <v/>
      </c>
      <c r="V235" s="2" t="str">
        <f t="shared" si="319"/>
        <v/>
      </c>
      <c r="W235" s="2"/>
      <c r="X235" s="2"/>
      <c r="Y235" s="2"/>
      <c r="Z235" s="2"/>
      <c r="AD235" s="108"/>
      <c r="AE235" s="108"/>
      <c r="AF235" s="108"/>
      <c r="AG235" s="108"/>
      <c r="AH235" s="108"/>
      <c r="AI235" s="108"/>
      <c r="AJ235" s="108"/>
      <c r="AU235" s="12">
        <f t="shared" si="284"/>
        <v>0</v>
      </c>
      <c r="AV235" s="13" t="str">
        <f t="shared" si="285"/>
        <v/>
      </c>
      <c r="AW235" s="2" t="str">
        <f t="shared" si="286"/>
        <v/>
      </c>
      <c r="AX235" s="2" t="str">
        <f t="shared" si="287"/>
        <v/>
      </c>
      <c r="AY235" s="2"/>
      <c r="AZ235" s="2"/>
      <c r="BA235" s="2"/>
      <c r="BB235" s="2"/>
      <c r="BF235" s="92"/>
      <c r="BG235" s="92"/>
      <c r="BH235" s="92"/>
      <c r="BI235" s="92"/>
      <c r="BJ235" s="92"/>
      <c r="BK235" s="92"/>
      <c r="BL235" s="92"/>
      <c r="BW235" s="12">
        <f t="shared" si="320"/>
        <v>0</v>
      </c>
      <c r="BX235" s="13" t="str">
        <f t="shared" si="321"/>
        <v/>
      </c>
      <c r="BY235" s="2" t="str">
        <f t="shared" si="322"/>
        <v/>
      </c>
      <c r="BZ235" s="2" t="str">
        <f t="shared" si="323"/>
        <v/>
      </c>
      <c r="CA235" s="2"/>
      <c r="CB235" s="2"/>
      <c r="CC235" s="2"/>
      <c r="CD235" s="2"/>
      <c r="CH235" s="92"/>
      <c r="CI235" s="92"/>
      <c r="CJ235" s="92"/>
      <c r="CK235" s="92"/>
      <c r="CL235" s="92"/>
      <c r="CM235" s="92"/>
      <c r="CN235" s="92"/>
      <c r="CY235" s="12">
        <f t="shared" si="324"/>
        <v>0</v>
      </c>
      <c r="CZ235" s="13" t="str">
        <f t="shared" si="325"/>
        <v/>
      </c>
      <c r="DA235" s="2" t="str">
        <f t="shared" si="326"/>
        <v/>
      </c>
      <c r="DB235" s="2" t="str">
        <f t="shared" si="327"/>
        <v/>
      </c>
      <c r="DC235" s="2"/>
      <c r="DD235" s="2"/>
      <c r="DE235" s="2"/>
      <c r="DF235" s="2"/>
      <c r="DJ235" s="92"/>
      <c r="DK235" s="92"/>
      <c r="DL235" s="92"/>
      <c r="DM235" s="92"/>
      <c r="DN235" s="92"/>
      <c r="DO235" s="92"/>
      <c r="DP235" s="92"/>
      <c r="EA235" s="12">
        <f t="shared" si="328"/>
        <v>0</v>
      </c>
      <c r="EB235" s="13" t="str">
        <f t="shared" si="329"/>
        <v/>
      </c>
      <c r="EC235" s="2" t="str">
        <f t="shared" si="330"/>
        <v/>
      </c>
      <c r="ED235" s="2" t="str">
        <f t="shared" si="331"/>
        <v/>
      </c>
      <c r="EE235" s="2"/>
      <c r="EF235" s="2"/>
      <c r="EG235" s="2"/>
      <c r="EH235" s="2"/>
      <c r="EL235" s="92"/>
      <c r="EM235" s="92"/>
      <c r="EN235" s="92"/>
      <c r="EO235" s="92"/>
      <c r="EP235" s="92"/>
      <c r="EQ235" s="92"/>
      <c r="ER235" s="92"/>
      <c r="FC235" s="12">
        <f t="shared" si="332"/>
        <v>0</v>
      </c>
      <c r="FD235" s="13" t="str">
        <f t="shared" si="333"/>
        <v/>
      </c>
      <c r="FE235" s="2" t="str">
        <f t="shared" si="334"/>
        <v/>
      </c>
      <c r="FF235" s="2" t="str">
        <f t="shared" si="335"/>
        <v/>
      </c>
      <c r="FG235" s="2"/>
      <c r="FH235" s="2"/>
      <c r="FI235" s="2"/>
      <c r="FJ235" s="2"/>
      <c r="FN235" s="92"/>
      <c r="FO235" s="92"/>
      <c r="FP235" s="92"/>
      <c r="FQ235" s="92"/>
      <c r="FR235" s="92"/>
      <c r="FS235" s="92"/>
      <c r="FT235" s="92"/>
      <c r="GE235" s="12">
        <f t="shared" si="336"/>
        <v>0</v>
      </c>
      <c r="GF235" s="13" t="str">
        <f t="shared" si="337"/>
        <v/>
      </c>
      <c r="GG235" s="2" t="str">
        <f t="shared" si="338"/>
        <v/>
      </c>
      <c r="GH235" s="2" t="str">
        <f t="shared" si="339"/>
        <v/>
      </c>
      <c r="GI235" s="2"/>
      <c r="GJ235" s="2"/>
      <c r="GK235" s="2"/>
      <c r="GL235" s="2"/>
      <c r="GP235" s="92"/>
      <c r="GQ235" s="92"/>
      <c r="GR235" s="92"/>
      <c r="GS235" s="92"/>
      <c r="GT235" s="92"/>
      <c r="GU235" s="92"/>
      <c r="GV235" s="92"/>
      <c r="HG235" s="12">
        <f t="shared" si="340"/>
        <v>0</v>
      </c>
      <c r="HH235" s="13" t="str">
        <f t="shared" si="341"/>
        <v/>
      </c>
      <c r="HI235" s="2" t="str">
        <f t="shared" si="342"/>
        <v/>
      </c>
      <c r="HJ235" s="2" t="str">
        <f t="shared" si="343"/>
        <v/>
      </c>
      <c r="HK235" s="2"/>
      <c r="HL235" s="2"/>
      <c r="HM235" s="2"/>
      <c r="HN235" s="2"/>
    </row>
    <row r="236" spans="2:222" x14ac:dyDescent="0.25">
      <c r="B236" s="92"/>
      <c r="C236" s="92"/>
      <c r="D236" s="92"/>
      <c r="E236" s="92"/>
      <c r="F236" s="92"/>
      <c r="G236" s="92"/>
      <c r="H236" s="92"/>
      <c r="S236" s="12">
        <f>A56</f>
        <v>0</v>
      </c>
      <c r="T236" s="13" t="str">
        <f>IF(B56="","",B56)</f>
        <v/>
      </c>
      <c r="U236" s="2" t="str">
        <f>IF(F56="","",F56)</f>
        <v/>
      </c>
      <c r="V236" s="2" t="str">
        <f>IF(L56="","",L56)</f>
        <v/>
      </c>
      <c r="W236" s="2"/>
      <c r="X236" s="2"/>
      <c r="Y236" s="2"/>
      <c r="Z236" s="2"/>
      <c r="AD236" s="108"/>
      <c r="AE236" s="108"/>
      <c r="AF236" s="108"/>
      <c r="AG236" s="108"/>
      <c r="AH236" s="108"/>
      <c r="AI236" s="108"/>
      <c r="AJ236" s="108"/>
      <c r="AU236" s="12">
        <f t="shared" si="284"/>
        <v>0</v>
      </c>
      <c r="AV236" s="13" t="str">
        <f t="shared" si="285"/>
        <v/>
      </c>
      <c r="AW236" s="2" t="str">
        <f t="shared" si="286"/>
        <v/>
      </c>
      <c r="AX236" s="2" t="str">
        <f t="shared" si="287"/>
        <v/>
      </c>
      <c r="AY236" s="2"/>
      <c r="AZ236" s="2"/>
      <c r="BA236" s="2"/>
      <c r="BB236" s="2"/>
      <c r="BF236" s="92"/>
      <c r="BG236" s="92"/>
      <c r="BH236" s="92"/>
      <c r="BI236" s="92"/>
      <c r="BJ236" s="92"/>
      <c r="BK236" s="92"/>
      <c r="BL236" s="92"/>
      <c r="BW236" s="12">
        <f t="shared" si="320"/>
        <v>0</v>
      </c>
      <c r="BX236" s="13" t="str">
        <f t="shared" si="321"/>
        <v/>
      </c>
      <c r="BY236" s="2" t="str">
        <f t="shared" si="322"/>
        <v/>
      </c>
      <c r="BZ236" s="2" t="str">
        <f t="shared" si="323"/>
        <v/>
      </c>
      <c r="CA236" s="2"/>
      <c r="CB236" s="2"/>
      <c r="CC236" s="2"/>
      <c r="CD236" s="2"/>
      <c r="CH236" s="92"/>
      <c r="CI236" s="92"/>
      <c r="CJ236" s="92"/>
      <c r="CK236" s="92"/>
      <c r="CL236" s="92"/>
      <c r="CM236" s="92"/>
      <c r="CN236" s="92"/>
      <c r="CY236" s="12">
        <f t="shared" si="324"/>
        <v>0</v>
      </c>
      <c r="CZ236" s="13" t="str">
        <f t="shared" si="325"/>
        <v/>
      </c>
      <c r="DA236" s="2" t="str">
        <f t="shared" si="326"/>
        <v/>
      </c>
      <c r="DB236" s="2" t="str">
        <f t="shared" si="327"/>
        <v/>
      </c>
      <c r="DC236" s="2"/>
      <c r="DD236" s="2"/>
      <c r="DE236" s="2"/>
      <c r="DF236" s="2"/>
      <c r="DJ236" s="92"/>
      <c r="DK236" s="92"/>
      <c r="DL236" s="92"/>
      <c r="DM236" s="92"/>
      <c r="DN236" s="92"/>
      <c r="DO236" s="92"/>
      <c r="DP236" s="92"/>
      <c r="EA236" s="12">
        <f t="shared" si="328"/>
        <v>0</v>
      </c>
      <c r="EB236" s="13" t="str">
        <f t="shared" si="329"/>
        <v/>
      </c>
      <c r="EC236" s="2" t="str">
        <f t="shared" si="330"/>
        <v/>
      </c>
      <c r="ED236" s="2" t="str">
        <f t="shared" si="331"/>
        <v/>
      </c>
      <c r="EE236" s="2"/>
      <c r="EF236" s="2"/>
      <c r="EG236" s="2"/>
      <c r="EH236" s="2"/>
      <c r="EL236" s="92"/>
      <c r="EM236" s="92"/>
      <c r="EN236" s="92"/>
      <c r="EO236" s="92"/>
      <c r="EP236" s="92"/>
      <c r="EQ236" s="92"/>
      <c r="ER236" s="92"/>
      <c r="FC236" s="12">
        <f t="shared" si="332"/>
        <v>0</v>
      </c>
      <c r="FD236" s="13" t="str">
        <f t="shared" si="333"/>
        <v/>
      </c>
      <c r="FE236" s="2" t="str">
        <f t="shared" si="334"/>
        <v/>
      </c>
      <c r="FF236" s="2" t="str">
        <f t="shared" si="335"/>
        <v/>
      </c>
      <c r="FG236" s="2"/>
      <c r="FH236" s="2"/>
      <c r="FI236" s="2"/>
      <c r="FJ236" s="2"/>
      <c r="FN236" s="92"/>
      <c r="FO236" s="92"/>
      <c r="FP236" s="92"/>
      <c r="FQ236" s="92"/>
      <c r="FR236" s="92"/>
      <c r="FS236" s="92"/>
      <c r="FT236" s="92"/>
      <c r="GE236" s="12">
        <f t="shared" si="336"/>
        <v>0</v>
      </c>
      <c r="GF236" s="13" t="str">
        <f t="shared" si="337"/>
        <v/>
      </c>
      <c r="GG236" s="2" t="str">
        <f t="shared" si="338"/>
        <v/>
      </c>
      <c r="GH236" s="2" t="str">
        <f t="shared" si="339"/>
        <v/>
      </c>
      <c r="GI236" s="2"/>
      <c r="GJ236" s="2"/>
      <c r="GK236" s="2"/>
      <c r="GL236" s="2"/>
      <c r="GP236" s="92"/>
      <c r="GQ236" s="92"/>
      <c r="GR236" s="92"/>
      <c r="GS236" s="92"/>
      <c r="GT236" s="92"/>
      <c r="GU236" s="92"/>
      <c r="GV236" s="92"/>
      <c r="HG236" s="12">
        <f t="shared" si="340"/>
        <v>0</v>
      </c>
      <c r="HH236" s="13" t="str">
        <f t="shared" si="341"/>
        <v/>
      </c>
      <c r="HI236" s="2" t="str">
        <f t="shared" si="342"/>
        <v/>
      </c>
      <c r="HJ236" s="2" t="str">
        <f t="shared" si="343"/>
        <v/>
      </c>
      <c r="HK236" s="2"/>
      <c r="HL236" s="2"/>
      <c r="HM236" s="2"/>
      <c r="HN236" s="2"/>
    </row>
    <row r="237" spans="2:222" x14ac:dyDescent="0.25">
      <c r="B237" s="92"/>
      <c r="C237" s="92"/>
      <c r="D237" s="92"/>
      <c r="E237" s="92"/>
      <c r="F237" s="92"/>
      <c r="G237" s="92"/>
      <c r="H237" s="92"/>
      <c r="S237" s="12">
        <f t="shared" ref="S237:S246" si="344">A57</f>
        <v>0</v>
      </c>
      <c r="T237" s="13" t="str">
        <f t="shared" ref="T237:T246" si="345">IF(B57="","",B57)</f>
        <v/>
      </c>
      <c r="U237" s="2" t="str">
        <f t="shared" ref="U237:U246" si="346">IF(F57="","",F57)</f>
        <v/>
      </c>
      <c r="V237" s="2" t="str">
        <f t="shared" ref="V237:V246" si="347">IF(L57="","",L57)</f>
        <v/>
      </c>
      <c r="W237" s="2"/>
      <c r="X237" s="2"/>
      <c r="Y237" s="2"/>
      <c r="Z237" s="2"/>
      <c r="AD237" s="108"/>
      <c r="AE237" s="108"/>
      <c r="AF237" s="108"/>
      <c r="AG237" s="108"/>
      <c r="AH237" s="108"/>
      <c r="AI237" s="108"/>
      <c r="AJ237" s="108"/>
      <c r="AU237" s="12">
        <f t="shared" si="284"/>
        <v>0</v>
      </c>
      <c r="AV237" s="13" t="str">
        <f t="shared" si="285"/>
        <v/>
      </c>
      <c r="AW237" s="2" t="str">
        <f t="shared" si="286"/>
        <v/>
      </c>
      <c r="AX237" s="2" t="str">
        <f t="shared" si="287"/>
        <v/>
      </c>
      <c r="AY237" s="2"/>
      <c r="AZ237" s="2"/>
      <c r="BA237" s="2"/>
      <c r="BB237" s="2"/>
      <c r="BF237" s="92"/>
      <c r="BG237" s="92"/>
      <c r="BH237" s="92"/>
      <c r="BI237" s="92"/>
      <c r="BJ237" s="92"/>
      <c r="BK237" s="92"/>
      <c r="BL237" s="92"/>
      <c r="BW237" s="12">
        <f t="shared" si="320"/>
        <v>0</v>
      </c>
      <c r="BX237" s="13" t="str">
        <f t="shared" si="321"/>
        <v/>
      </c>
      <c r="BY237" s="2" t="str">
        <f t="shared" si="322"/>
        <v/>
      </c>
      <c r="BZ237" s="2" t="str">
        <f t="shared" si="323"/>
        <v/>
      </c>
      <c r="CA237" s="2"/>
      <c r="CB237" s="2"/>
      <c r="CC237" s="2"/>
      <c r="CD237" s="2"/>
      <c r="CH237" s="92"/>
      <c r="CI237" s="92"/>
      <c r="CJ237" s="92"/>
      <c r="CK237" s="92"/>
      <c r="CL237" s="92"/>
      <c r="CM237" s="92"/>
      <c r="CN237" s="92"/>
      <c r="CY237" s="12">
        <f t="shared" si="324"/>
        <v>0</v>
      </c>
      <c r="CZ237" s="13" t="str">
        <f t="shared" si="325"/>
        <v/>
      </c>
      <c r="DA237" s="2" t="str">
        <f t="shared" si="326"/>
        <v/>
      </c>
      <c r="DB237" s="2" t="str">
        <f t="shared" si="327"/>
        <v/>
      </c>
      <c r="DC237" s="2"/>
      <c r="DD237" s="2"/>
      <c r="DE237" s="2"/>
      <c r="DF237" s="2"/>
      <c r="DJ237" s="92"/>
      <c r="DK237" s="92"/>
      <c r="DL237" s="92"/>
      <c r="DM237" s="92"/>
      <c r="DN237" s="92"/>
      <c r="DO237" s="92"/>
      <c r="DP237" s="92"/>
      <c r="EA237" s="12">
        <f t="shared" si="328"/>
        <v>0</v>
      </c>
      <c r="EB237" s="13" t="str">
        <f t="shared" si="329"/>
        <v/>
      </c>
      <c r="EC237" s="2" t="str">
        <f t="shared" si="330"/>
        <v/>
      </c>
      <c r="ED237" s="2" t="str">
        <f t="shared" si="331"/>
        <v/>
      </c>
      <c r="EE237" s="2"/>
      <c r="EF237" s="2"/>
      <c r="EG237" s="2"/>
      <c r="EH237" s="2"/>
      <c r="EL237" s="92"/>
      <c r="EM237" s="92"/>
      <c r="EN237" s="92"/>
      <c r="EO237" s="92"/>
      <c r="EP237" s="92"/>
      <c r="EQ237" s="92"/>
      <c r="ER237" s="92"/>
      <c r="FC237" s="12">
        <f t="shared" si="332"/>
        <v>0</v>
      </c>
      <c r="FD237" s="13" t="str">
        <f t="shared" si="333"/>
        <v/>
      </c>
      <c r="FE237" s="2" t="str">
        <f t="shared" si="334"/>
        <v/>
      </c>
      <c r="FF237" s="2" t="str">
        <f t="shared" si="335"/>
        <v/>
      </c>
      <c r="FG237" s="2"/>
      <c r="FH237" s="2"/>
      <c r="FI237" s="2"/>
      <c r="FJ237" s="2"/>
      <c r="FN237" s="92"/>
      <c r="FO237" s="92"/>
      <c r="FP237" s="92"/>
      <c r="FQ237" s="92"/>
      <c r="FR237" s="92"/>
      <c r="FS237" s="92"/>
      <c r="FT237" s="92"/>
      <c r="GE237" s="12">
        <f t="shared" si="336"/>
        <v>0</v>
      </c>
      <c r="GF237" s="13" t="str">
        <f t="shared" si="337"/>
        <v/>
      </c>
      <c r="GG237" s="2" t="str">
        <f t="shared" si="338"/>
        <v/>
      </c>
      <c r="GH237" s="2" t="str">
        <f t="shared" si="339"/>
        <v/>
      </c>
      <c r="GI237" s="2"/>
      <c r="GJ237" s="2"/>
      <c r="GK237" s="2"/>
      <c r="GL237" s="2"/>
      <c r="GP237" s="92"/>
      <c r="GQ237" s="92"/>
      <c r="GR237" s="92"/>
      <c r="GS237" s="92"/>
      <c r="GT237" s="92"/>
      <c r="GU237" s="92"/>
      <c r="GV237" s="92"/>
      <c r="HG237" s="12">
        <f t="shared" si="340"/>
        <v>0</v>
      </c>
      <c r="HH237" s="13" t="str">
        <f t="shared" si="341"/>
        <v/>
      </c>
      <c r="HI237" s="2" t="str">
        <f t="shared" si="342"/>
        <v/>
      </c>
      <c r="HJ237" s="2" t="str">
        <f t="shared" si="343"/>
        <v/>
      </c>
      <c r="HK237" s="2"/>
      <c r="HL237" s="2"/>
      <c r="HM237" s="2"/>
      <c r="HN237" s="2"/>
    </row>
    <row r="238" spans="2:222" x14ac:dyDescent="0.25">
      <c r="B238" s="92"/>
      <c r="C238" s="92"/>
      <c r="D238" s="92"/>
      <c r="E238" s="92"/>
      <c r="F238" s="92"/>
      <c r="G238" s="92"/>
      <c r="H238" s="92"/>
      <c r="S238" s="12">
        <f t="shared" si="344"/>
        <v>0</v>
      </c>
      <c r="T238" s="13" t="str">
        <f t="shared" si="345"/>
        <v/>
      </c>
      <c r="U238" s="2" t="str">
        <f t="shared" si="346"/>
        <v/>
      </c>
      <c r="V238" s="2" t="str">
        <f t="shared" si="347"/>
        <v/>
      </c>
      <c r="W238" s="2"/>
      <c r="X238" s="2"/>
      <c r="Y238" s="2"/>
      <c r="Z238" s="2"/>
      <c r="AD238" s="108"/>
      <c r="AE238" s="108"/>
      <c r="AF238" s="108"/>
      <c r="AG238" s="108"/>
      <c r="AH238" s="108"/>
      <c r="AI238" s="108"/>
      <c r="AJ238" s="108"/>
      <c r="AU238" s="12">
        <f t="shared" si="284"/>
        <v>0</v>
      </c>
      <c r="AV238" s="13" t="str">
        <f t="shared" si="285"/>
        <v/>
      </c>
      <c r="AW238" s="2" t="str">
        <f t="shared" si="286"/>
        <v/>
      </c>
      <c r="AX238" s="2" t="str">
        <f t="shared" si="287"/>
        <v/>
      </c>
      <c r="AY238" s="2"/>
      <c r="AZ238" s="2"/>
      <c r="BA238" s="2"/>
      <c r="BB238" s="2"/>
      <c r="BF238" s="92"/>
      <c r="BG238" s="92"/>
      <c r="BH238" s="92"/>
      <c r="BI238" s="92"/>
      <c r="BJ238" s="92"/>
      <c r="BK238" s="92"/>
      <c r="BL238" s="92"/>
      <c r="BW238" s="12">
        <f t="shared" si="320"/>
        <v>0</v>
      </c>
      <c r="BX238" s="13" t="str">
        <f t="shared" si="321"/>
        <v/>
      </c>
      <c r="BY238" s="2" t="str">
        <f t="shared" si="322"/>
        <v/>
      </c>
      <c r="BZ238" s="2" t="str">
        <f t="shared" si="323"/>
        <v/>
      </c>
      <c r="CA238" s="2"/>
      <c r="CB238" s="2"/>
      <c r="CC238" s="2"/>
      <c r="CD238" s="2"/>
      <c r="CH238" s="92"/>
      <c r="CI238" s="92"/>
      <c r="CJ238" s="92"/>
      <c r="CK238" s="92"/>
      <c r="CL238" s="92"/>
      <c r="CM238" s="92"/>
      <c r="CN238" s="92"/>
      <c r="CY238" s="12">
        <f t="shared" si="324"/>
        <v>0</v>
      </c>
      <c r="CZ238" s="13" t="str">
        <f t="shared" si="325"/>
        <v/>
      </c>
      <c r="DA238" s="2" t="str">
        <f t="shared" si="326"/>
        <v/>
      </c>
      <c r="DB238" s="2" t="str">
        <f t="shared" si="327"/>
        <v/>
      </c>
      <c r="DC238" s="2"/>
      <c r="DD238" s="2"/>
      <c r="DE238" s="2"/>
      <c r="DF238" s="2"/>
      <c r="DJ238" s="92"/>
      <c r="DK238" s="92"/>
      <c r="DL238" s="92"/>
      <c r="DM238" s="92"/>
      <c r="DN238" s="92"/>
      <c r="DO238" s="92"/>
      <c r="DP238" s="92"/>
      <c r="EA238" s="12">
        <f t="shared" si="328"/>
        <v>0</v>
      </c>
      <c r="EB238" s="13" t="str">
        <f t="shared" si="329"/>
        <v/>
      </c>
      <c r="EC238" s="2" t="str">
        <f t="shared" si="330"/>
        <v/>
      </c>
      <c r="ED238" s="2" t="str">
        <f t="shared" si="331"/>
        <v/>
      </c>
      <c r="EE238" s="2"/>
      <c r="EF238" s="2"/>
      <c r="EG238" s="2"/>
      <c r="EH238" s="2"/>
      <c r="EL238" s="92"/>
      <c r="EM238" s="92"/>
      <c r="EN238" s="92"/>
      <c r="EO238" s="92"/>
      <c r="EP238" s="92"/>
      <c r="EQ238" s="92"/>
      <c r="ER238" s="92"/>
      <c r="FC238" s="12">
        <f t="shared" si="332"/>
        <v>0</v>
      </c>
      <c r="FD238" s="13" t="str">
        <f t="shared" si="333"/>
        <v/>
      </c>
      <c r="FE238" s="2" t="str">
        <f t="shared" si="334"/>
        <v/>
      </c>
      <c r="FF238" s="2" t="str">
        <f t="shared" si="335"/>
        <v/>
      </c>
      <c r="FG238" s="2"/>
      <c r="FH238" s="2"/>
      <c r="FI238" s="2"/>
      <c r="FJ238" s="2"/>
      <c r="FN238" s="92"/>
      <c r="FO238" s="92"/>
      <c r="FP238" s="92"/>
      <c r="FQ238" s="92"/>
      <c r="FR238" s="92"/>
      <c r="FS238" s="92"/>
      <c r="FT238" s="92"/>
      <c r="GE238" s="12">
        <f t="shared" si="336"/>
        <v>0</v>
      </c>
      <c r="GF238" s="13" t="str">
        <f t="shared" si="337"/>
        <v/>
      </c>
      <c r="GG238" s="2" t="str">
        <f t="shared" si="338"/>
        <v/>
      </c>
      <c r="GH238" s="2" t="str">
        <f t="shared" si="339"/>
        <v/>
      </c>
      <c r="GI238" s="2"/>
      <c r="GJ238" s="2"/>
      <c r="GK238" s="2"/>
      <c r="GL238" s="2"/>
      <c r="GP238" s="92"/>
      <c r="GQ238" s="92"/>
      <c r="GR238" s="92"/>
      <c r="GS238" s="92"/>
      <c r="GT238" s="92"/>
      <c r="GU238" s="92"/>
      <c r="GV238" s="92"/>
      <c r="HG238" s="12">
        <f t="shared" si="340"/>
        <v>0</v>
      </c>
      <c r="HH238" s="13" t="str">
        <f t="shared" si="341"/>
        <v/>
      </c>
      <c r="HI238" s="2" t="str">
        <f t="shared" si="342"/>
        <v/>
      </c>
      <c r="HJ238" s="2" t="str">
        <f t="shared" si="343"/>
        <v/>
      </c>
      <c r="HK238" s="2"/>
      <c r="HL238" s="2"/>
      <c r="HM238" s="2"/>
      <c r="HN238" s="2"/>
    </row>
    <row r="239" spans="2:222" x14ac:dyDescent="0.25">
      <c r="B239" s="92"/>
      <c r="C239" s="92"/>
      <c r="D239" s="92"/>
      <c r="E239" s="92"/>
      <c r="F239" s="92"/>
      <c r="G239" s="92"/>
      <c r="H239" s="92"/>
      <c r="S239" s="12">
        <f t="shared" si="344"/>
        <v>0</v>
      </c>
      <c r="T239" s="13" t="str">
        <f t="shared" si="345"/>
        <v/>
      </c>
      <c r="U239" s="2" t="str">
        <f t="shared" si="346"/>
        <v/>
      </c>
      <c r="V239" s="2" t="str">
        <f t="shared" si="347"/>
        <v/>
      </c>
      <c r="W239" s="2"/>
      <c r="X239" s="2"/>
      <c r="Y239" s="2"/>
      <c r="Z239" s="2"/>
      <c r="AD239" s="108"/>
      <c r="AE239" s="108"/>
      <c r="AF239" s="108"/>
      <c r="AG239" s="108"/>
      <c r="AH239" s="108"/>
      <c r="AI239" s="108"/>
      <c r="AJ239" s="108"/>
      <c r="AU239" s="12">
        <f t="shared" si="284"/>
        <v>0</v>
      </c>
      <c r="AV239" s="13" t="str">
        <f t="shared" si="285"/>
        <v/>
      </c>
      <c r="AW239" s="2" t="str">
        <f t="shared" si="286"/>
        <v/>
      </c>
      <c r="AX239" s="2" t="str">
        <f t="shared" si="287"/>
        <v/>
      </c>
      <c r="AY239" s="2"/>
      <c r="AZ239" s="2"/>
      <c r="BA239" s="2"/>
      <c r="BB239" s="2"/>
      <c r="BF239" s="92"/>
      <c r="BG239" s="92"/>
      <c r="BH239" s="92"/>
      <c r="BI239" s="92"/>
      <c r="BJ239" s="92"/>
      <c r="BK239" s="92"/>
      <c r="BL239" s="92"/>
      <c r="BW239" s="12">
        <f t="shared" si="320"/>
        <v>0</v>
      </c>
      <c r="BX239" s="13" t="str">
        <f t="shared" si="321"/>
        <v/>
      </c>
      <c r="BY239" s="2" t="str">
        <f t="shared" si="322"/>
        <v/>
      </c>
      <c r="BZ239" s="2" t="str">
        <f t="shared" si="323"/>
        <v/>
      </c>
      <c r="CA239" s="2"/>
      <c r="CB239" s="2"/>
      <c r="CC239" s="2"/>
      <c r="CD239" s="2"/>
      <c r="CH239" s="92"/>
      <c r="CI239" s="92"/>
      <c r="CJ239" s="92"/>
      <c r="CK239" s="92"/>
      <c r="CL239" s="92"/>
      <c r="CM239" s="92"/>
      <c r="CN239" s="92"/>
      <c r="CY239" s="12">
        <f t="shared" si="324"/>
        <v>0</v>
      </c>
      <c r="CZ239" s="13" t="str">
        <f t="shared" si="325"/>
        <v/>
      </c>
      <c r="DA239" s="2" t="str">
        <f t="shared" si="326"/>
        <v/>
      </c>
      <c r="DB239" s="2" t="str">
        <f t="shared" si="327"/>
        <v/>
      </c>
      <c r="DC239" s="2"/>
      <c r="DD239" s="2"/>
      <c r="DE239" s="2"/>
      <c r="DF239" s="2"/>
      <c r="DJ239" s="92"/>
      <c r="DK239" s="92"/>
      <c r="DL239" s="92"/>
      <c r="DM239" s="92"/>
      <c r="DN239" s="92"/>
      <c r="DO239" s="92"/>
      <c r="DP239" s="92"/>
      <c r="EA239" s="12">
        <f t="shared" si="328"/>
        <v>0</v>
      </c>
      <c r="EB239" s="13" t="str">
        <f t="shared" si="329"/>
        <v/>
      </c>
      <c r="EC239" s="2" t="str">
        <f t="shared" si="330"/>
        <v/>
      </c>
      <c r="ED239" s="2" t="str">
        <f t="shared" si="331"/>
        <v/>
      </c>
      <c r="EE239" s="2"/>
      <c r="EF239" s="2"/>
      <c r="EG239" s="2"/>
      <c r="EH239" s="2"/>
      <c r="EL239" s="92"/>
      <c r="EM239" s="92"/>
      <c r="EN239" s="92"/>
      <c r="EO239" s="92"/>
      <c r="EP239" s="92"/>
      <c r="EQ239" s="92"/>
      <c r="ER239" s="92"/>
      <c r="FC239" s="12">
        <f t="shared" si="332"/>
        <v>0</v>
      </c>
      <c r="FD239" s="13" t="str">
        <f t="shared" si="333"/>
        <v/>
      </c>
      <c r="FE239" s="2" t="str">
        <f t="shared" si="334"/>
        <v/>
      </c>
      <c r="FF239" s="2" t="str">
        <f t="shared" si="335"/>
        <v/>
      </c>
      <c r="FG239" s="2"/>
      <c r="FH239" s="2"/>
      <c r="FI239" s="2"/>
      <c r="FJ239" s="2"/>
      <c r="FN239" s="92"/>
      <c r="FO239" s="92"/>
      <c r="FP239" s="92"/>
      <c r="FQ239" s="92"/>
      <c r="FR239" s="92"/>
      <c r="FS239" s="92"/>
      <c r="FT239" s="92"/>
      <c r="GE239" s="12">
        <f t="shared" si="336"/>
        <v>0</v>
      </c>
      <c r="GF239" s="13" t="str">
        <f t="shared" si="337"/>
        <v/>
      </c>
      <c r="GG239" s="2" t="str">
        <f t="shared" si="338"/>
        <v/>
      </c>
      <c r="GH239" s="2" t="str">
        <f t="shared" si="339"/>
        <v/>
      </c>
      <c r="GI239" s="2"/>
      <c r="GJ239" s="2"/>
      <c r="GK239" s="2"/>
      <c r="GL239" s="2"/>
      <c r="GP239" s="92"/>
      <c r="GQ239" s="92"/>
      <c r="GR239" s="92"/>
      <c r="GS239" s="92"/>
      <c r="GT239" s="92"/>
      <c r="GU239" s="92"/>
      <c r="GV239" s="92"/>
      <c r="HG239" s="12">
        <f t="shared" si="340"/>
        <v>0</v>
      </c>
      <c r="HH239" s="13" t="str">
        <f t="shared" si="341"/>
        <v/>
      </c>
      <c r="HI239" s="2" t="str">
        <f t="shared" si="342"/>
        <v/>
      </c>
      <c r="HJ239" s="2" t="str">
        <f t="shared" si="343"/>
        <v/>
      </c>
      <c r="HK239" s="2"/>
      <c r="HL239" s="2"/>
      <c r="HM239" s="2"/>
      <c r="HN239" s="2"/>
    </row>
    <row r="240" spans="2:222" x14ac:dyDescent="0.25">
      <c r="B240" s="92"/>
      <c r="C240" s="92"/>
      <c r="D240" s="92"/>
      <c r="E240" s="92"/>
      <c r="F240" s="92"/>
      <c r="G240" s="92"/>
      <c r="H240" s="92"/>
      <c r="S240" s="12">
        <f t="shared" si="344"/>
        <v>0</v>
      </c>
      <c r="T240" s="13" t="str">
        <f t="shared" si="345"/>
        <v/>
      </c>
      <c r="U240" s="2" t="str">
        <f t="shared" si="346"/>
        <v/>
      </c>
      <c r="V240" s="2" t="str">
        <f t="shared" si="347"/>
        <v/>
      </c>
      <c r="W240" s="2"/>
      <c r="X240" s="2"/>
      <c r="Y240" s="2"/>
      <c r="Z240" s="2"/>
      <c r="AD240" s="108"/>
      <c r="AE240" s="108"/>
      <c r="AF240" s="108"/>
      <c r="AG240" s="108"/>
      <c r="AH240" s="108"/>
      <c r="AI240" s="108"/>
      <c r="AJ240" s="108"/>
      <c r="AU240" s="12">
        <f t="shared" si="284"/>
        <v>0</v>
      </c>
      <c r="AV240" s="13" t="str">
        <f t="shared" si="285"/>
        <v/>
      </c>
      <c r="AW240" s="2" t="str">
        <f t="shared" si="286"/>
        <v/>
      </c>
      <c r="AX240" s="2" t="str">
        <f t="shared" si="287"/>
        <v/>
      </c>
      <c r="AY240" s="2"/>
      <c r="AZ240" s="2"/>
      <c r="BA240" s="2"/>
      <c r="BB240" s="2"/>
      <c r="BF240" s="92"/>
      <c r="BG240" s="92"/>
      <c r="BH240" s="92"/>
      <c r="BI240" s="92"/>
      <c r="BJ240" s="92"/>
      <c r="BK240" s="92"/>
      <c r="BL240" s="92"/>
      <c r="BW240" s="12">
        <f t="shared" si="320"/>
        <v>0</v>
      </c>
      <c r="BX240" s="13" t="str">
        <f t="shared" si="321"/>
        <v/>
      </c>
      <c r="BY240" s="2" t="str">
        <f t="shared" si="322"/>
        <v/>
      </c>
      <c r="BZ240" s="2" t="str">
        <f t="shared" si="323"/>
        <v/>
      </c>
      <c r="CA240" s="2"/>
      <c r="CB240" s="2"/>
      <c r="CC240" s="2"/>
      <c r="CD240" s="2"/>
      <c r="CH240" s="92"/>
      <c r="CI240" s="92"/>
      <c r="CJ240" s="92"/>
      <c r="CK240" s="92"/>
      <c r="CL240" s="92"/>
      <c r="CM240" s="92"/>
      <c r="CN240" s="92"/>
      <c r="CY240" s="12">
        <f t="shared" si="324"/>
        <v>0</v>
      </c>
      <c r="CZ240" s="13" t="str">
        <f t="shared" si="325"/>
        <v/>
      </c>
      <c r="DA240" s="2" t="str">
        <f t="shared" si="326"/>
        <v/>
      </c>
      <c r="DB240" s="2" t="str">
        <f t="shared" si="327"/>
        <v/>
      </c>
      <c r="DC240" s="2"/>
      <c r="DD240" s="2"/>
      <c r="DE240" s="2"/>
      <c r="DF240" s="2"/>
      <c r="DJ240" s="92"/>
      <c r="DK240" s="92"/>
      <c r="DL240" s="92"/>
      <c r="DM240" s="92"/>
      <c r="DN240" s="92"/>
      <c r="DO240" s="92"/>
      <c r="DP240" s="92"/>
      <c r="EA240" s="12">
        <f t="shared" si="328"/>
        <v>0</v>
      </c>
      <c r="EB240" s="13" t="str">
        <f t="shared" si="329"/>
        <v/>
      </c>
      <c r="EC240" s="2" t="str">
        <f t="shared" si="330"/>
        <v/>
      </c>
      <c r="ED240" s="2" t="str">
        <f t="shared" si="331"/>
        <v/>
      </c>
      <c r="EE240" s="2"/>
      <c r="EF240" s="2"/>
      <c r="EG240" s="2"/>
      <c r="EH240" s="2"/>
      <c r="EL240" s="92"/>
      <c r="EM240" s="92"/>
      <c r="EN240" s="92"/>
      <c r="EO240" s="92"/>
      <c r="EP240" s="92"/>
      <c r="EQ240" s="92"/>
      <c r="ER240" s="92"/>
      <c r="FC240" s="12">
        <f t="shared" si="332"/>
        <v>0</v>
      </c>
      <c r="FD240" s="13" t="str">
        <f t="shared" si="333"/>
        <v/>
      </c>
      <c r="FE240" s="2" t="str">
        <f t="shared" si="334"/>
        <v/>
      </c>
      <c r="FF240" s="2" t="str">
        <f t="shared" si="335"/>
        <v/>
      </c>
      <c r="FG240" s="2"/>
      <c r="FH240" s="2"/>
      <c r="FI240" s="2"/>
      <c r="FJ240" s="2"/>
      <c r="FN240" s="92"/>
      <c r="FO240" s="92"/>
      <c r="FP240" s="92"/>
      <c r="FQ240" s="92"/>
      <c r="FR240" s="92"/>
      <c r="FS240" s="92"/>
      <c r="FT240" s="92"/>
      <c r="GE240" s="12">
        <f t="shared" si="336"/>
        <v>0</v>
      </c>
      <c r="GF240" s="13" t="str">
        <f t="shared" si="337"/>
        <v/>
      </c>
      <c r="GG240" s="2" t="str">
        <f t="shared" si="338"/>
        <v/>
      </c>
      <c r="GH240" s="2" t="str">
        <f t="shared" si="339"/>
        <v/>
      </c>
      <c r="GI240" s="2"/>
      <c r="GJ240" s="2"/>
      <c r="GK240" s="2"/>
      <c r="GL240" s="2"/>
      <c r="GP240" s="92"/>
      <c r="GQ240" s="92"/>
      <c r="GR240" s="92"/>
      <c r="GS240" s="92"/>
      <c r="GT240" s="92"/>
      <c r="GU240" s="92"/>
      <c r="GV240" s="92"/>
      <c r="HG240" s="12">
        <f t="shared" si="340"/>
        <v>0</v>
      </c>
      <c r="HH240" s="13" t="str">
        <f t="shared" si="341"/>
        <v/>
      </c>
      <c r="HI240" s="2" t="str">
        <f t="shared" si="342"/>
        <v/>
      </c>
      <c r="HJ240" s="2" t="str">
        <f t="shared" si="343"/>
        <v/>
      </c>
      <c r="HK240" s="2"/>
      <c r="HL240" s="2"/>
      <c r="HM240" s="2"/>
      <c r="HN240" s="2"/>
    </row>
    <row r="241" spans="2:222" x14ac:dyDescent="0.25">
      <c r="B241" s="92"/>
      <c r="C241" s="92"/>
      <c r="D241" s="92"/>
      <c r="E241" s="92"/>
      <c r="F241" s="92"/>
      <c r="G241" s="92"/>
      <c r="H241" s="92"/>
      <c r="S241" s="12">
        <f t="shared" si="344"/>
        <v>0</v>
      </c>
      <c r="T241" s="13" t="str">
        <f t="shared" si="345"/>
        <v/>
      </c>
      <c r="U241" s="2" t="str">
        <f t="shared" si="346"/>
        <v/>
      </c>
      <c r="V241" s="2" t="str">
        <f t="shared" si="347"/>
        <v/>
      </c>
      <c r="W241" s="2"/>
      <c r="X241" s="2"/>
      <c r="Y241" s="2"/>
      <c r="Z241" s="2"/>
      <c r="AD241" s="108"/>
      <c r="AE241" s="108"/>
      <c r="AF241" s="108"/>
      <c r="AG241" s="108"/>
      <c r="AH241" s="108"/>
      <c r="AI241" s="108"/>
      <c r="AJ241" s="108"/>
      <c r="AU241" s="12">
        <f t="shared" si="284"/>
        <v>0</v>
      </c>
      <c r="AV241" s="13" t="str">
        <f t="shared" si="285"/>
        <v/>
      </c>
      <c r="AW241" s="2" t="str">
        <f t="shared" si="286"/>
        <v/>
      </c>
      <c r="AX241" s="2" t="str">
        <f t="shared" si="287"/>
        <v/>
      </c>
      <c r="AY241" s="2"/>
      <c r="AZ241" s="2"/>
      <c r="BA241" s="2"/>
      <c r="BB241" s="2"/>
      <c r="BF241" s="92"/>
      <c r="BG241" s="92"/>
      <c r="BH241" s="92"/>
      <c r="BI241" s="92"/>
      <c r="BJ241" s="92"/>
      <c r="BK241" s="92"/>
      <c r="BL241" s="92"/>
      <c r="BW241" s="12">
        <f t="shared" si="320"/>
        <v>0</v>
      </c>
      <c r="BX241" s="13" t="str">
        <f t="shared" si="321"/>
        <v/>
      </c>
      <c r="BY241" s="2" t="str">
        <f t="shared" si="322"/>
        <v/>
      </c>
      <c r="BZ241" s="2" t="str">
        <f t="shared" si="323"/>
        <v/>
      </c>
      <c r="CA241" s="2"/>
      <c r="CB241" s="2"/>
      <c r="CC241" s="2"/>
      <c r="CD241" s="2"/>
      <c r="CH241" s="92"/>
      <c r="CI241" s="92"/>
      <c r="CJ241" s="92"/>
      <c r="CK241" s="92"/>
      <c r="CL241" s="92"/>
      <c r="CM241" s="92"/>
      <c r="CN241" s="92"/>
      <c r="CY241" s="12">
        <f t="shared" si="324"/>
        <v>0</v>
      </c>
      <c r="CZ241" s="13" t="str">
        <f t="shared" si="325"/>
        <v/>
      </c>
      <c r="DA241" s="2" t="str">
        <f t="shared" si="326"/>
        <v/>
      </c>
      <c r="DB241" s="2" t="str">
        <f t="shared" si="327"/>
        <v/>
      </c>
      <c r="DC241" s="2"/>
      <c r="DD241" s="2"/>
      <c r="DE241" s="2"/>
      <c r="DF241" s="2"/>
      <c r="DJ241" s="92"/>
      <c r="DK241" s="92"/>
      <c r="DL241" s="92"/>
      <c r="DM241" s="92"/>
      <c r="DN241" s="92"/>
      <c r="DO241" s="92"/>
      <c r="DP241" s="92"/>
      <c r="EA241" s="12">
        <f t="shared" si="328"/>
        <v>0</v>
      </c>
      <c r="EB241" s="13" t="str">
        <f t="shared" si="329"/>
        <v/>
      </c>
      <c r="EC241" s="2" t="str">
        <f t="shared" si="330"/>
        <v/>
      </c>
      <c r="ED241" s="2" t="str">
        <f t="shared" si="331"/>
        <v/>
      </c>
      <c r="EE241" s="2"/>
      <c r="EF241" s="2"/>
      <c r="EG241" s="2"/>
      <c r="EH241" s="2"/>
      <c r="EL241" s="92"/>
      <c r="EM241" s="92"/>
      <c r="EN241" s="92"/>
      <c r="EO241" s="92"/>
      <c r="EP241" s="92"/>
      <c r="EQ241" s="92"/>
      <c r="ER241" s="92"/>
      <c r="FC241" s="12">
        <f t="shared" si="332"/>
        <v>0</v>
      </c>
      <c r="FD241" s="13" t="str">
        <f t="shared" si="333"/>
        <v/>
      </c>
      <c r="FE241" s="2" t="str">
        <f t="shared" si="334"/>
        <v/>
      </c>
      <c r="FF241" s="2" t="str">
        <f t="shared" si="335"/>
        <v/>
      </c>
      <c r="FG241" s="2"/>
      <c r="FH241" s="2"/>
      <c r="FI241" s="2"/>
      <c r="FJ241" s="2"/>
      <c r="FN241" s="92"/>
      <c r="FO241" s="92"/>
      <c r="FP241" s="92"/>
      <c r="FQ241" s="92"/>
      <c r="FR241" s="92"/>
      <c r="FS241" s="92"/>
      <c r="FT241" s="92"/>
      <c r="GE241" s="12">
        <f t="shared" si="336"/>
        <v>0</v>
      </c>
      <c r="GF241" s="13" t="str">
        <f t="shared" si="337"/>
        <v/>
      </c>
      <c r="GG241" s="2" t="str">
        <f t="shared" si="338"/>
        <v/>
      </c>
      <c r="GH241" s="2" t="str">
        <f t="shared" si="339"/>
        <v/>
      </c>
      <c r="GI241" s="2"/>
      <c r="GJ241" s="2"/>
      <c r="GK241" s="2"/>
      <c r="GL241" s="2"/>
      <c r="GP241" s="92"/>
      <c r="GQ241" s="92"/>
      <c r="GR241" s="92"/>
      <c r="GS241" s="92"/>
      <c r="GT241" s="92"/>
      <c r="GU241" s="92"/>
      <c r="GV241" s="92"/>
      <c r="HG241" s="12">
        <f t="shared" si="340"/>
        <v>0</v>
      </c>
      <c r="HH241" s="13" t="str">
        <f t="shared" si="341"/>
        <v/>
      </c>
      <c r="HI241" s="2" t="str">
        <f t="shared" si="342"/>
        <v/>
      </c>
      <c r="HJ241" s="2" t="str">
        <f t="shared" si="343"/>
        <v/>
      </c>
      <c r="HK241" s="2"/>
      <c r="HL241" s="2"/>
      <c r="HM241" s="2"/>
      <c r="HN241" s="2"/>
    </row>
    <row r="242" spans="2:222" x14ac:dyDescent="0.25">
      <c r="B242" s="92"/>
      <c r="C242" s="92"/>
      <c r="D242" s="92"/>
      <c r="E242" s="92"/>
      <c r="F242" s="92"/>
      <c r="G242" s="92"/>
      <c r="H242" s="92"/>
      <c r="S242" s="12">
        <f t="shared" si="344"/>
        <v>0</v>
      </c>
      <c r="T242" s="13" t="str">
        <f t="shared" si="345"/>
        <v/>
      </c>
      <c r="U242" s="2" t="str">
        <f t="shared" si="346"/>
        <v/>
      </c>
      <c r="V242" s="2" t="str">
        <f t="shared" si="347"/>
        <v/>
      </c>
      <c r="W242" s="2"/>
      <c r="X242" s="2"/>
      <c r="Y242" s="2"/>
      <c r="Z242" s="2"/>
      <c r="AD242" s="108"/>
      <c r="AE242" s="108"/>
      <c r="AF242" s="108"/>
      <c r="AG242" s="108"/>
      <c r="AH242" s="108"/>
      <c r="AI242" s="108"/>
      <c r="AJ242" s="108"/>
      <c r="AU242" s="12">
        <f t="shared" si="284"/>
        <v>0</v>
      </c>
      <c r="AV242" s="13" t="str">
        <f t="shared" si="285"/>
        <v/>
      </c>
      <c r="AW242" s="2" t="str">
        <f t="shared" si="286"/>
        <v/>
      </c>
      <c r="AX242" s="2" t="str">
        <f t="shared" si="287"/>
        <v/>
      </c>
      <c r="AY242" s="2"/>
      <c r="AZ242" s="2"/>
      <c r="BA242" s="2"/>
      <c r="BB242" s="2"/>
      <c r="BF242" s="92"/>
      <c r="BG242" s="92"/>
      <c r="BH242" s="92"/>
      <c r="BI242" s="92"/>
      <c r="BJ242" s="92"/>
      <c r="BK242" s="92"/>
      <c r="BL242" s="92"/>
      <c r="BW242" s="12">
        <f t="shared" si="320"/>
        <v>0</v>
      </c>
      <c r="BX242" s="13" t="str">
        <f t="shared" si="321"/>
        <v/>
      </c>
      <c r="BY242" s="2" t="str">
        <f t="shared" si="322"/>
        <v/>
      </c>
      <c r="BZ242" s="2" t="str">
        <f t="shared" si="323"/>
        <v/>
      </c>
      <c r="CA242" s="2"/>
      <c r="CB242" s="2"/>
      <c r="CC242" s="2"/>
      <c r="CD242" s="2"/>
      <c r="CH242" s="92"/>
      <c r="CI242" s="92"/>
      <c r="CJ242" s="92"/>
      <c r="CK242" s="92"/>
      <c r="CL242" s="92"/>
      <c r="CM242" s="92"/>
      <c r="CN242" s="92"/>
      <c r="CY242" s="12">
        <f t="shared" si="324"/>
        <v>0</v>
      </c>
      <c r="CZ242" s="13" t="str">
        <f t="shared" si="325"/>
        <v/>
      </c>
      <c r="DA242" s="2" t="str">
        <f t="shared" si="326"/>
        <v/>
      </c>
      <c r="DB242" s="2" t="str">
        <f t="shared" si="327"/>
        <v/>
      </c>
      <c r="DC242" s="2"/>
      <c r="DD242" s="2"/>
      <c r="DE242" s="2"/>
      <c r="DF242" s="2"/>
      <c r="DJ242" s="92"/>
      <c r="DK242" s="92"/>
      <c r="DL242" s="92"/>
      <c r="DM242" s="92"/>
      <c r="DN242" s="92"/>
      <c r="DO242" s="92"/>
      <c r="DP242" s="92"/>
      <c r="EA242" s="12">
        <f t="shared" si="328"/>
        <v>0</v>
      </c>
      <c r="EB242" s="13" t="str">
        <f t="shared" si="329"/>
        <v/>
      </c>
      <c r="EC242" s="2" t="str">
        <f t="shared" si="330"/>
        <v/>
      </c>
      <c r="ED242" s="2" t="str">
        <f t="shared" si="331"/>
        <v/>
      </c>
      <c r="EE242" s="2"/>
      <c r="EF242" s="2"/>
      <c r="EG242" s="2"/>
      <c r="EH242" s="2"/>
      <c r="EL242" s="92"/>
      <c r="EM242" s="92"/>
      <c r="EN242" s="92"/>
      <c r="EO242" s="92"/>
      <c r="EP242" s="92"/>
      <c r="EQ242" s="92"/>
      <c r="ER242" s="92"/>
      <c r="FC242" s="12">
        <f t="shared" si="332"/>
        <v>0</v>
      </c>
      <c r="FD242" s="13" t="str">
        <f t="shared" si="333"/>
        <v/>
      </c>
      <c r="FE242" s="2" t="str">
        <f t="shared" si="334"/>
        <v/>
      </c>
      <c r="FF242" s="2" t="str">
        <f t="shared" si="335"/>
        <v/>
      </c>
      <c r="FG242" s="2"/>
      <c r="FH242" s="2"/>
      <c r="FI242" s="2"/>
      <c r="FJ242" s="2"/>
      <c r="FN242" s="92"/>
      <c r="FO242" s="92"/>
      <c r="FP242" s="92"/>
      <c r="FQ242" s="92"/>
      <c r="FR242" s="92"/>
      <c r="FS242" s="92"/>
      <c r="FT242" s="92"/>
      <c r="GE242" s="12">
        <f t="shared" si="336"/>
        <v>0</v>
      </c>
      <c r="GF242" s="13" t="str">
        <f t="shared" si="337"/>
        <v/>
      </c>
      <c r="GG242" s="2" t="str">
        <f t="shared" si="338"/>
        <v/>
      </c>
      <c r="GH242" s="2" t="str">
        <f t="shared" si="339"/>
        <v/>
      </c>
      <c r="GI242" s="2"/>
      <c r="GJ242" s="2"/>
      <c r="GK242" s="2"/>
      <c r="GL242" s="2"/>
      <c r="GP242" s="92"/>
      <c r="GQ242" s="92"/>
      <c r="GR242" s="92"/>
      <c r="GS242" s="92"/>
      <c r="GT242" s="92"/>
      <c r="GU242" s="92"/>
      <c r="GV242" s="92"/>
      <c r="HG242" s="12">
        <f t="shared" si="340"/>
        <v>0</v>
      </c>
      <c r="HH242" s="13" t="str">
        <f t="shared" si="341"/>
        <v/>
      </c>
      <c r="HI242" s="2" t="str">
        <f t="shared" si="342"/>
        <v/>
      </c>
      <c r="HJ242" s="2" t="str">
        <f t="shared" si="343"/>
        <v/>
      </c>
      <c r="HK242" s="2"/>
      <c r="HL242" s="2"/>
      <c r="HM242" s="2"/>
      <c r="HN242" s="2"/>
    </row>
    <row r="243" spans="2:222" x14ac:dyDescent="0.25">
      <c r="B243" s="92"/>
      <c r="C243" s="92"/>
      <c r="D243" s="92"/>
      <c r="E243" s="92"/>
      <c r="F243" s="92"/>
      <c r="G243" s="92"/>
      <c r="H243" s="92"/>
      <c r="S243" s="12">
        <f t="shared" si="344"/>
        <v>0</v>
      </c>
      <c r="T243" s="13" t="str">
        <f t="shared" si="345"/>
        <v/>
      </c>
      <c r="U243" s="2" t="str">
        <f t="shared" si="346"/>
        <v/>
      </c>
      <c r="V243" s="2" t="str">
        <f t="shared" si="347"/>
        <v/>
      </c>
      <c r="W243" s="2"/>
      <c r="X243" s="2"/>
      <c r="Y243" s="2"/>
      <c r="Z243" s="2"/>
      <c r="AD243" s="108"/>
      <c r="AE243" s="108"/>
      <c r="AF243" s="108"/>
      <c r="AG243" s="108"/>
      <c r="AH243" s="108"/>
      <c r="AI243" s="108"/>
      <c r="AJ243" s="108"/>
      <c r="AU243" s="12">
        <f t="shared" si="284"/>
        <v>0</v>
      </c>
      <c r="AV243" s="13" t="str">
        <f t="shared" si="285"/>
        <v/>
      </c>
      <c r="AW243" s="2" t="str">
        <f t="shared" si="286"/>
        <v/>
      </c>
      <c r="AX243" s="2" t="str">
        <f t="shared" si="287"/>
        <v/>
      </c>
      <c r="AY243" s="2"/>
      <c r="AZ243" s="2"/>
      <c r="BA243" s="2"/>
      <c r="BB243" s="2"/>
      <c r="BF243" s="92"/>
      <c r="BG243" s="92"/>
      <c r="BH243" s="92"/>
      <c r="BI243" s="92"/>
      <c r="BJ243" s="92"/>
      <c r="BK243" s="92"/>
      <c r="BL243" s="92"/>
      <c r="BW243" s="12">
        <f t="shared" si="320"/>
        <v>0</v>
      </c>
      <c r="BX243" s="13" t="str">
        <f t="shared" si="321"/>
        <v/>
      </c>
      <c r="BY243" s="2" t="str">
        <f t="shared" si="322"/>
        <v/>
      </c>
      <c r="BZ243" s="2" t="str">
        <f t="shared" si="323"/>
        <v/>
      </c>
      <c r="CA243" s="2"/>
      <c r="CB243" s="2"/>
      <c r="CC243" s="2"/>
      <c r="CD243" s="2"/>
      <c r="CH243" s="92"/>
      <c r="CI243" s="92"/>
      <c r="CJ243" s="92"/>
      <c r="CK243" s="92"/>
      <c r="CL243" s="92"/>
      <c r="CM243" s="92"/>
      <c r="CN243" s="92"/>
      <c r="CY243" s="12">
        <f t="shared" si="324"/>
        <v>0</v>
      </c>
      <c r="CZ243" s="13" t="str">
        <f t="shared" si="325"/>
        <v/>
      </c>
      <c r="DA243" s="2" t="str">
        <f t="shared" si="326"/>
        <v/>
      </c>
      <c r="DB243" s="2" t="str">
        <f t="shared" si="327"/>
        <v/>
      </c>
      <c r="DC243" s="2"/>
      <c r="DD243" s="2"/>
      <c r="DE243" s="2"/>
      <c r="DF243" s="2"/>
      <c r="DJ243" s="92"/>
      <c r="DK243" s="92"/>
      <c r="DL243" s="92"/>
      <c r="DM243" s="92"/>
      <c r="DN243" s="92"/>
      <c r="DO243" s="92"/>
      <c r="DP243" s="92"/>
      <c r="EA243" s="12">
        <f t="shared" si="328"/>
        <v>0</v>
      </c>
      <c r="EB243" s="13" t="str">
        <f t="shared" si="329"/>
        <v/>
      </c>
      <c r="EC243" s="2" t="str">
        <f t="shared" si="330"/>
        <v/>
      </c>
      <c r="ED243" s="2" t="str">
        <f t="shared" si="331"/>
        <v/>
      </c>
      <c r="EE243" s="2"/>
      <c r="EF243" s="2"/>
      <c r="EG243" s="2"/>
      <c r="EH243" s="2"/>
      <c r="EL243" s="92"/>
      <c r="EM243" s="92"/>
      <c r="EN243" s="92"/>
      <c r="EO243" s="92"/>
      <c r="EP243" s="92"/>
      <c r="EQ243" s="92"/>
      <c r="ER243" s="92"/>
      <c r="FC243" s="12">
        <f t="shared" si="332"/>
        <v>0</v>
      </c>
      <c r="FD243" s="13" t="str">
        <f t="shared" si="333"/>
        <v/>
      </c>
      <c r="FE243" s="2" t="str">
        <f t="shared" si="334"/>
        <v/>
      </c>
      <c r="FF243" s="2" t="str">
        <f t="shared" si="335"/>
        <v/>
      </c>
      <c r="FG243" s="2"/>
      <c r="FH243" s="2"/>
      <c r="FI243" s="2"/>
      <c r="FJ243" s="2"/>
      <c r="FN243" s="92"/>
      <c r="FO243" s="92"/>
      <c r="FP243" s="92"/>
      <c r="FQ243" s="92"/>
      <c r="FR243" s="92"/>
      <c r="FS243" s="92"/>
      <c r="FT243" s="92"/>
      <c r="GE243" s="12">
        <f t="shared" si="336"/>
        <v>0</v>
      </c>
      <c r="GF243" s="13" t="str">
        <f t="shared" si="337"/>
        <v/>
      </c>
      <c r="GG243" s="2" t="str">
        <f t="shared" si="338"/>
        <v/>
      </c>
      <c r="GH243" s="2" t="str">
        <f t="shared" si="339"/>
        <v/>
      </c>
      <c r="GI243" s="2"/>
      <c r="GJ243" s="2"/>
      <c r="GK243" s="2"/>
      <c r="GL243" s="2"/>
      <c r="GP243" s="92"/>
      <c r="GQ243" s="92"/>
      <c r="GR243" s="92"/>
      <c r="GS243" s="92"/>
      <c r="GT243" s="92"/>
      <c r="GU243" s="92"/>
      <c r="GV243" s="92"/>
      <c r="HG243" s="12">
        <f t="shared" si="340"/>
        <v>0</v>
      </c>
      <c r="HH243" s="13" t="str">
        <f t="shared" si="341"/>
        <v/>
      </c>
      <c r="HI243" s="2" t="str">
        <f t="shared" si="342"/>
        <v/>
      </c>
      <c r="HJ243" s="2" t="str">
        <f t="shared" si="343"/>
        <v/>
      </c>
      <c r="HK243" s="2"/>
      <c r="HL243" s="2"/>
      <c r="HM243" s="2"/>
      <c r="HN243" s="2"/>
    </row>
    <row r="244" spans="2:222" x14ac:dyDescent="0.25">
      <c r="B244" s="92"/>
      <c r="C244" s="92"/>
      <c r="D244" s="92"/>
      <c r="E244" s="92"/>
      <c r="F244" s="92"/>
      <c r="G244" s="92"/>
      <c r="H244" s="92"/>
      <c r="S244" s="12">
        <f t="shared" si="344"/>
        <v>0</v>
      </c>
      <c r="T244" s="13" t="str">
        <f t="shared" si="345"/>
        <v/>
      </c>
      <c r="U244" s="2" t="str">
        <f t="shared" si="346"/>
        <v/>
      </c>
      <c r="V244" s="2" t="str">
        <f t="shared" si="347"/>
        <v/>
      </c>
      <c r="W244" s="2"/>
      <c r="X244" s="2"/>
      <c r="Y244" s="2"/>
      <c r="Z244" s="2"/>
      <c r="AD244" s="108"/>
      <c r="AE244" s="108"/>
      <c r="AF244" s="108"/>
      <c r="AG244" s="108"/>
      <c r="AH244" s="108"/>
      <c r="AI244" s="108"/>
      <c r="AJ244" s="108"/>
      <c r="AU244" s="12">
        <f t="shared" si="284"/>
        <v>0</v>
      </c>
      <c r="AV244" s="13" t="str">
        <f t="shared" si="285"/>
        <v/>
      </c>
      <c r="AW244" s="2" t="str">
        <f t="shared" si="286"/>
        <v/>
      </c>
      <c r="AX244" s="2" t="str">
        <f t="shared" si="287"/>
        <v/>
      </c>
      <c r="AY244" s="2"/>
      <c r="AZ244" s="2"/>
      <c r="BA244" s="2"/>
      <c r="BB244" s="2"/>
      <c r="BF244" s="92"/>
      <c r="BG244" s="92"/>
      <c r="BH244" s="92"/>
      <c r="BI244" s="92"/>
      <c r="BJ244" s="92"/>
      <c r="BK244" s="92"/>
      <c r="BL244" s="92"/>
      <c r="BW244" s="12">
        <f t="shared" si="320"/>
        <v>0</v>
      </c>
      <c r="BX244" s="13" t="str">
        <f t="shared" si="321"/>
        <v/>
      </c>
      <c r="BY244" s="2" t="str">
        <f t="shared" si="322"/>
        <v/>
      </c>
      <c r="BZ244" s="2" t="str">
        <f t="shared" si="323"/>
        <v/>
      </c>
      <c r="CA244" s="2"/>
      <c r="CB244" s="2"/>
      <c r="CC244" s="2"/>
      <c r="CD244" s="2"/>
      <c r="CH244" s="92"/>
      <c r="CI244" s="92"/>
      <c r="CJ244" s="92"/>
      <c r="CK244" s="92"/>
      <c r="CL244" s="92"/>
      <c r="CM244" s="92"/>
      <c r="CN244" s="92"/>
      <c r="CY244" s="12">
        <f t="shared" si="324"/>
        <v>0</v>
      </c>
      <c r="CZ244" s="13" t="str">
        <f t="shared" si="325"/>
        <v/>
      </c>
      <c r="DA244" s="2" t="str">
        <f t="shared" si="326"/>
        <v/>
      </c>
      <c r="DB244" s="2" t="str">
        <f t="shared" si="327"/>
        <v/>
      </c>
      <c r="DC244" s="2"/>
      <c r="DD244" s="2"/>
      <c r="DE244" s="2"/>
      <c r="DF244" s="2"/>
      <c r="DJ244" s="92"/>
      <c r="DK244" s="92"/>
      <c r="DL244" s="92"/>
      <c r="DM244" s="92"/>
      <c r="DN244" s="92"/>
      <c r="DO244" s="92"/>
      <c r="DP244" s="92"/>
      <c r="EA244" s="12">
        <f t="shared" si="328"/>
        <v>0</v>
      </c>
      <c r="EB244" s="13" t="str">
        <f t="shared" si="329"/>
        <v/>
      </c>
      <c r="EC244" s="2" t="str">
        <f t="shared" si="330"/>
        <v/>
      </c>
      <c r="ED244" s="2" t="str">
        <f t="shared" si="331"/>
        <v/>
      </c>
      <c r="EE244" s="2"/>
      <c r="EF244" s="2"/>
      <c r="EG244" s="2"/>
      <c r="EH244" s="2"/>
      <c r="EL244" s="92"/>
      <c r="EM244" s="92"/>
      <c r="EN244" s="92"/>
      <c r="EO244" s="92"/>
      <c r="EP244" s="92"/>
      <c r="EQ244" s="92"/>
      <c r="ER244" s="92"/>
      <c r="FC244" s="12">
        <f t="shared" si="332"/>
        <v>0</v>
      </c>
      <c r="FD244" s="13" t="str">
        <f t="shared" si="333"/>
        <v/>
      </c>
      <c r="FE244" s="2" t="str">
        <f t="shared" si="334"/>
        <v/>
      </c>
      <c r="FF244" s="2" t="str">
        <f t="shared" si="335"/>
        <v/>
      </c>
      <c r="FG244" s="2"/>
      <c r="FH244" s="2"/>
      <c r="FI244" s="2"/>
      <c r="FJ244" s="2"/>
      <c r="FN244" s="92"/>
      <c r="FO244" s="92"/>
      <c r="FP244" s="92"/>
      <c r="FQ244" s="92"/>
      <c r="FR244" s="92"/>
      <c r="FS244" s="92"/>
      <c r="FT244" s="92"/>
      <c r="GE244" s="12">
        <f t="shared" si="336"/>
        <v>0</v>
      </c>
      <c r="GF244" s="13" t="str">
        <f t="shared" si="337"/>
        <v/>
      </c>
      <c r="GG244" s="2" t="str">
        <f t="shared" si="338"/>
        <v/>
      </c>
      <c r="GH244" s="2" t="str">
        <f t="shared" si="339"/>
        <v/>
      </c>
      <c r="GI244" s="2"/>
      <c r="GJ244" s="2"/>
      <c r="GK244" s="2"/>
      <c r="GL244" s="2"/>
      <c r="GP244" s="92"/>
      <c r="GQ244" s="92"/>
      <c r="GR244" s="92"/>
      <c r="GS244" s="92"/>
      <c r="GT244" s="92"/>
      <c r="GU244" s="92"/>
      <c r="GV244" s="92"/>
      <c r="HG244" s="12">
        <f t="shared" si="340"/>
        <v>0</v>
      </c>
      <c r="HH244" s="13" t="str">
        <f t="shared" si="341"/>
        <v/>
      </c>
      <c r="HI244" s="2" t="str">
        <f t="shared" si="342"/>
        <v/>
      </c>
      <c r="HJ244" s="2" t="str">
        <f t="shared" si="343"/>
        <v/>
      </c>
      <c r="HK244" s="2"/>
      <c r="HL244" s="2"/>
      <c r="HM244" s="2"/>
      <c r="HN244" s="2"/>
    </row>
    <row r="245" spans="2:222" x14ac:dyDescent="0.25">
      <c r="B245" s="92"/>
      <c r="C245" s="92"/>
      <c r="D245" s="92"/>
      <c r="E245" s="92"/>
      <c r="F245" s="92"/>
      <c r="G245" s="92"/>
      <c r="H245" s="92"/>
      <c r="S245" s="12">
        <f t="shared" si="344"/>
        <v>0</v>
      </c>
      <c r="T245" s="13" t="str">
        <f t="shared" si="345"/>
        <v/>
      </c>
      <c r="U245" s="2" t="str">
        <f t="shared" si="346"/>
        <v/>
      </c>
      <c r="V245" s="2" t="str">
        <f t="shared" si="347"/>
        <v/>
      </c>
      <c r="W245" s="2"/>
      <c r="X245" s="2"/>
      <c r="Y245" s="2"/>
      <c r="Z245" s="2"/>
      <c r="AD245" s="108"/>
      <c r="AE245" s="108"/>
      <c r="AF245" s="108"/>
      <c r="AG245" s="108"/>
      <c r="AH245" s="108"/>
      <c r="AI245" s="108"/>
      <c r="AJ245" s="108"/>
      <c r="AU245" s="12">
        <f t="shared" si="284"/>
        <v>0</v>
      </c>
      <c r="AV245" s="13" t="str">
        <f t="shared" si="285"/>
        <v/>
      </c>
      <c r="AW245" s="2" t="str">
        <f t="shared" si="286"/>
        <v/>
      </c>
      <c r="AX245" s="2" t="str">
        <f t="shared" si="287"/>
        <v/>
      </c>
      <c r="AY245" s="2"/>
      <c r="AZ245" s="2"/>
      <c r="BA245" s="2"/>
      <c r="BB245" s="2"/>
      <c r="BF245" s="92"/>
      <c r="BG245" s="92"/>
      <c r="BH245" s="92"/>
      <c r="BI245" s="92"/>
      <c r="BJ245" s="92"/>
      <c r="BK245" s="92"/>
      <c r="BL245" s="92"/>
      <c r="BW245" s="12">
        <f t="shared" si="320"/>
        <v>0</v>
      </c>
      <c r="BX245" s="13" t="str">
        <f t="shared" si="321"/>
        <v/>
      </c>
      <c r="BY245" s="2" t="str">
        <f t="shared" si="322"/>
        <v/>
      </c>
      <c r="BZ245" s="2" t="str">
        <f t="shared" si="323"/>
        <v/>
      </c>
      <c r="CA245" s="2"/>
      <c r="CB245" s="2"/>
      <c r="CC245" s="2"/>
      <c r="CD245" s="2"/>
      <c r="CH245" s="92"/>
      <c r="CI245" s="92"/>
      <c r="CJ245" s="92"/>
      <c r="CK245" s="92"/>
      <c r="CL245" s="92"/>
      <c r="CM245" s="92"/>
      <c r="CN245" s="92"/>
      <c r="CY245" s="12">
        <f t="shared" si="324"/>
        <v>0</v>
      </c>
      <c r="CZ245" s="13" t="str">
        <f t="shared" si="325"/>
        <v/>
      </c>
      <c r="DA245" s="2" t="str">
        <f t="shared" si="326"/>
        <v/>
      </c>
      <c r="DB245" s="2" t="str">
        <f t="shared" si="327"/>
        <v/>
      </c>
      <c r="DC245" s="2"/>
      <c r="DD245" s="2"/>
      <c r="DE245" s="2"/>
      <c r="DF245" s="2"/>
      <c r="DJ245" s="92"/>
      <c r="DK245" s="92"/>
      <c r="DL245" s="92"/>
      <c r="DM245" s="92"/>
      <c r="DN245" s="92"/>
      <c r="DO245" s="92"/>
      <c r="DP245" s="92"/>
      <c r="EA245" s="12">
        <f t="shared" si="328"/>
        <v>0</v>
      </c>
      <c r="EB245" s="13" t="str">
        <f t="shared" si="329"/>
        <v/>
      </c>
      <c r="EC245" s="2" t="str">
        <f t="shared" si="330"/>
        <v/>
      </c>
      <c r="ED245" s="2" t="str">
        <f t="shared" si="331"/>
        <v/>
      </c>
      <c r="EE245" s="2"/>
      <c r="EF245" s="2"/>
      <c r="EG245" s="2"/>
      <c r="EH245" s="2"/>
      <c r="EL245" s="92"/>
      <c r="EM245" s="92"/>
      <c r="EN245" s="92"/>
      <c r="EO245" s="92"/>
      <c r="EP245" s="92"/>
      <c r="EQ245" s="92"/>
      <c r="ER245" s="92"/>
      <c r="FC245" s="12">
        <f t="shared" si="332"/>
        <v>0</v>
      </c>
      <c r="FD245" s="13" t="str">
        <f t="shared" si="333"/>
        <v/>
      </c>
      <c r="FE245" s="2" t="str">
        <f t="shared" si="334"/>
        <v/>
      </c>
      <c r="FF245" s="2" t="str">
        <f t="shared" si="335"/>
        <v/>
      </c>
      <c r="FG245" s="2"/>
      <c r="FH245" s="2"/>
      <c r="FI245" s="2"/>
      <c r="FJ245" s="2"/>
      <c r="FN245" s="92"/>
      <c r="FO245" s="92"/>
      <c r="FP245" s="92"/>
      <c r="FQ245" s="92"/>
      <c r="FR245" s="92"/>
      <c r="FS245" s="92"/>
      <c r="FT245" s="92"/>
      <c r="GE245" s="12">
        <f t="shared" si="336"/>
        <v>0</v>
      </c>
      <c r="GF245" s="13" t="str">
        <f t="shared" si="337"/>
        <v/>
      </c>
      <c r="GG245" s="2" t="str">
        <f t="shared" si="338"/>
        <v/>
      </c>
      <c r="GH245" s="2" t="str">
        <f t="shared" si="339"/>
        <v/>
      </c>
      <c r="GI245" s="2"/>
      <c r="GJ245" s="2"/>
      <c r="GK245" s="2"/>
      <c r="GL245" s="2"/>
      <c r="GP245" s="92"/>
      <c r="GQ245" s="92"/>
      <c r="GR245" s="92"/>
      <c r="GS245" s="92"/>
      <c r="GT245" s="92"/>
      <c r="GU245" s="92"/>
      <c r="GV245" s="92"/>
      <c r="HG245" s="12">
        <f t="shared" si="340"/>
        <v>0</v>
      </c>
      <c r="HH245" s="13" t="str">
        <f t="shared" si="341"/>
        <v/>
      </c>
      <c r="HI245" s="2" t="str">
        <f t="shared" si="342"/>
        <v/>
      </c>
      <c r="HJ245" s="2" t="str">
        <f t="shared" si="343"/>
        <v/>
      </c>
      <c r="HK245" s="2"/>
      <c r="HL245" s="2"/>
      <c r="HM245" s="2"/>
      <c r="HN245" s="2"/>
    </row>
    <row r="246" spans="2:222" x14ac:dyDescent="0.25">
      <c r="B246" s="92"/>
      <c r="C246" s="92"/>
      <c r="D246" s="92"/>
      <c r="E246" s="92"/>
      <c r="F246" s="92"/>
      <c r="G246" s="92"/>
      <c r="H246" s="92"/>
      <c r="S246" s="12">
        <f t="shared" si="344"/>
        <v>0</v>
      </c>
      <c r="T246" s="13" t="str">
        <f t="shared" si="345"/>
        <v/>
      </c>
      <c r="U246" s="2" t="str">
        <f t="shared" si="346"/>
        <v/>
      </c>
      <c r="V246" s="2" t="str">
        <f t="shared" si="347"/>
        <v/>
      </c>
      <c r="W246" s="2"/>
      <c r="X246" s="2"/>
      <c r="Y246" s="2"/>
      <c r="Z246" s="2"/>
      <c r="AD246" s="108"/>
      <c r="AE246" s="108"/>
      <c r="AF246" s="108"/>
      <c r="AG246" s="108"/>
      <c r="AH246" s="108"/>
      <c r="AI246" s="108"/>
      <c r="AJ246" s="108"/>
      <c r="AU246" s="12">
        <f t="shared" si="284"/>
        <v>0</v>
      </c>
      <c r="AV246" s="13" t="str">
        <f t="shared" si="285"/>
        <v/>
      </c>
      <c r="AW246" s="2" t="str">
        <f t="shared" si="286"/>
        <v/>
      </c>
      <c r="AX246" s="2" t="str">
        <f t="shared" si="287"/>
        <v/>
      </c>
      <c r="AY246" s="2"/>
      <c r="AZ246" s="2"/>
      <c r="BA246" s="2"/>
      <c r="BB246" s="2"/>
      <c r="BF246" s="92"/>
      <c r="BG246" s="92"/>
      <c r="BH246" s="92"/>
      <c r="BI246" s="92"/>
      <c r="BJ246" s="92"/>
      <c r="BK246" s="92"/>
      <c r="BL246" s="92"/>
      <c r="BW246" s="12">
        <f t="shared" si="320"/>
        <v>0</v>
      </c>
      <c r="BX246" s="13" t="str">
        <f t="shared" si="321"/>
        <v/>
      </c>
      <c r="BY246" s="2" t="str">
        <f t="shared" si="322"/>
        <v/>
      </c>
      <c r="BZ246" s="2" t="str">
        <f t="shared" si="323"/>
        <v/>
      </c>
      <c r="CA246" s="2"/>
      <c r="CB246" s="2"/>
      <c r="CC246" s="2"/>
      <c r="CD246" s="2"/>
      <c r="CH246" s="92"/>
      <c r="CI246" s="92"/>
      <c r="CJ246" s="92"/>
      <c r="CK246" s="92"/>
      <c r="CL246" s="92"/>
      <c r="CM246" s="92"/>
      <c r="CN246" s="92"/>
      <c r="CY246" s="12">
        <f t="shared" si="324"/>
        <v>0</v>
      </c>
      <c r="CZ246" s="13" t="str">
        <f t="shared" si="325"/>
        <v/>
      </c>
      <c r="DA246" s="2" t="str">
        <f t="shared" si="326"/>
        <v/>
      </c>
      <c r="DB246" s="2" t="str">
        <f t="shared" si="327"/>
        <v/>
      </c>
      <c r="DC246" s="2"/>
      <c r="DD246" s="2"/>
      <c r="DE246" s="2"/>
      <c r="DF246" s="2"/>
      <c r="DJ246" s="92"/>
      <c r="DK246" s="92"/>
      <c r="DL246" s="92"/>
      <c r="DM246" s="92"/>
      <c r="DN246" s="92"/>
      <c r="DO246" s="92"/>
      <c r="DP246" s="92"/>
      <c r="EA246" s="12">
        <f t="shared" si="328"/>
        <v>0</v>
      </c>
      <c r="EB246" s="13" t="str">
        <f t="shared" si="329"/>
        <v/>
      </c>
      <c r="EC246" s="2" t="str">
        <f t="shared" si="330"/>
        <v/>
      </c>
      <c r="ED246" s="2" t="str">
        <f t="shared" si="331"/>
        <v/>
      </c>
      <c r="EE246" s="2"/>
      <c r="EF246" s="2"/>
      <c r="EG246" s="2"/>
      <c r="EH246" s="2"/>
      <c r="EL246" s="92"/>
      <c r="EM246" s="92"/>
      <c r="EN246" s="92"/>
      <c r="EO246" s="92"/>
      <c r="EP246" s="92"/>
      <c r="EQ246" s="92"/>
      <c r="ER246" s="92"/>
      <c r="FC246" s="12">
        <f t="shared" si="332"/>
        <v>0</v>
      </c>
      <c r="FD246" s="13" t="str">
        <f t="shared" si="333"/>
        <v/>
      </c>
      <c r="FE246" s="2" t="str">
        <f t="shared" si="334"/>
        <v/>
      </c>
      <c r="FF246" s="2" t="str">
        <f t="shared" si="335"/>
        <v/>
      </c>
      <c r="FG246" s="2"/>
      <c r="FH246" s="2"/>
      <c r="FI246" s="2"/>
      <c r="FJ246" s="2"/>
      <c r="FN246" s="92"/>
      <c r="FO246" s="92"/>
      <c r="FP246" s="92"/>
      <c r="FQ246" s="92"/>
      <c r="FR246" s="92"/>
      <c r="FS246" s="92"/>
      <c r="FT246" s="92"/>
      <c r="GE246" s="12">
        <f t="shared" si="336"/>
        <v>0</v>
      </c>
      <c r="GF246" s="13" t="str">
        <f t="shared" si="337"/>
        <v/>
      </c>
      <c r="GG246" s="2" t="str">
        <f t="shared" si="338"/>
        <v/>
      </c>
      <c r="GH246" s="2" t="str">
        <f t="shared" si="339"/>
        <v/>
      </c>
      <c r="GI246" s="2"/>
      <c r="GJ246" s="2"/>
      <c r="GK246" s="2"/>
      <c r="GL246" s="2"/>
      <c r="GP246" s="92"/>
      <c r="GQ246" s="92"/>
      <c r="GR246" s="92"/>
      <c r="GS246" s="92"/>
      <c r="GT246" s="92"/>
      <c r="GU246" s="92"/>
      <c r="GV246" s="92"/>
      <c r="HG246" s="12">
        <f t="shared" si="340"/>
        <v>0</v>
      </c>
      <c r="HH246" s="13" t="str">
        <f t="shared" si="341"/>
        <v/>
      </c>
      <c r="HI246" s="2" t="str">
        <f t="shared" si="342"/>
        <v/>
      </c>
      <c r="HJ246" s="2" t="str">
        <f t="shared" si="343"/>
        <v/>
      </c>
      <c r="HK246" s="2"/>
      <c r="HL246" s="2"/>
      <c r="HM246" s="2"/>
      <c r="HN246" s="2"/>
    </row>
    <row r="247" spans="2:222" x14ac:dyDescent="0.25">
      <c r="B247" s="92"/>
      <c r="C247" s="92"/>
      <c r="D247" s="92"/>
      <c r="E247" s="92"/>
      <c r="F247" s="92"/>
      <c r="G247" s="92"/>
      <c r="H247" s="92"/>
      <c r="S247" s="12">
        <f>A67</f>
        <v>0</v>
      </c>
      <c r="T247" s="13" t="str">
        <f>IF(B67="","",B67)</f>
        <v/>
      </c>
      <c r="U247" s="2" t="str">
        <f>IF(F67="","",F67)</f>
        <v/>
      </c>
      <c r="V247" s="2" t="str">
        <f>IF(L67="","",L67)</f>
        <v/>
      </c>
      <c r="W247" s="2"/>
      <c r="X247" s="2"/>
      <c r="Y247" s="2"/>
      <c r="Z247" s="2"/>
      <c r="AD247" s="108"/>
      <c r="AE247" s="108"/>
      <c r="AF247" s="108"/>
      <c r="AG247" s="108"/>
      <c r="AH247" s="108"/>
      <c r="AI247" s="108"/>
      <c r="AJ247" s="108"/>
      <c r="AU247" s="12">
        <f t="shared" si="284"/>
        <v>0</v>
      </c>
      <c r="AV247" s="13" t="str">
        <f t="shared" si="285"/>
        <v/>
      </c>
      <c r="AW247" s="2" t="str">
        <f t="shared" si="286"/>
        <v/>
      </c>
      <c r="AX247" s="2" t="str">
        <f t="shared" si="287"/>
        <v/>
      </c>
      <c r="AY247" s="2"/>
      <c r="AZ247" s="2"/>
      <c r="BA247" s="2"/>
      <c r="BB247" s="2"/>
      <c r="BF247" s="92"/>
      <c r="BG247" s="92"/>
      <c r="BH247" s="92"/>
      <c r="BI247" s="92"/>
      <c r="BJ247" s="92"/>
      <c r="BK247" s="92"/>
      <c r="BL247" s="92"/>
      <c r="BW247" s="12">
        <f t="shared" si="320"/>
        <v>0</v>
      </c>
      <c r="BX247" s="13" t="str">
        <f t="shared" si="321"/>
        <v/>
      </c>
      <c r="BY247" s="2" t="str">
        <f t="shared" si="322"/>
        <v/>
      </c>
      <c r="BZ247" s="2" t="str">
        <f t="shared" si="323"/>
        <v/>
      </c>
      <c r="CA247" s="2"/>
      <c r="CB247" s="2"/>
      <c r="CC247" s="2"/>
      <c r="CD247" s="2"/>
      <c r="CH247" s="92"/>
      <c r="CI247" s="92"/>
      <c r="CJ247" s="92"/>
      <c r="CK247" s="92"/>
      <c r="CL247" s="92"/>
      <c r="CM247" s="92"/>
      <c r="CN247" s="92"/>
      <c r="CY247" s="12">
        <f t="shared" si="324"/>
        <v>0</v>
      </c>
      <c r="CZ247" s="13" t="str">
        <f t="shared" si="325"/>
        <v/>
      </c>
      <c r="DA247" s="2" t="str">
        <f t="shared" si="326"/>
        <v/>
      </c>
      <c r="DB247" s="2" t="str">
        <f t="shared" si="327"/>
        <v/>
      </c>
      <c r="DC247" s="2"/>
      <c r="DD247" s="2"/>
      <c r="DE247" s="2"/>
      <c r="DF247" s="2"/>
      <c r="DJ247" s="92"/>
      <c r="DK247" s="92"/>
      <c r="DL247" s="92"/>
      <c r="DM247" s="92"/>
      <c r="DN247" s="92"/>
      <c r="DO247" s="92"/>
      <c r="DP247" s="92"/>
      <c r="EA247" s="12">
        <f t="shared" si="328"/>
        <v>0</v>
      </c>
      <c r="EB247" s="13" t="str">
        <f t="shared" si="329"/>
        <v/>
      </c>
      <c r="EC247" s="2" t="str">
        <f t="shared" si="330"/>
        <v/>
      </c>
      <c r="ED247" s="2" t="str">
        <f t="shared" si="331"/>
        <v/>
      </c>
      <c r="EE247" s="2"/>
      <c r="EF247" s="2"/>
      <c r="EG247" s="2"/>
      <c r="EH247" s="2"/>
      <c r="EL247" s="92"/>
      <c r="EM247" s="92"/>
      <c r="EN247" s="92"/>
      <c r="EO247" s="92"/>
      <c r="EP247" s="92"/>
      <c r="EQ247" s="92"/>
      <c r="ER247" s="92"/>
      <c r="FC247" s="12">
        <f t="shared" si="332"/>
        <v>0</v>
      </c>
      <c r="FD247" s="13" t="str">
        <f t="shared" si="333"/>
        <v/>
      </c>
      <c r="FE247" s="2" t="str">
        <f t="shared" si="334"/>
        <v/>
      </c>
      <c r="FF247" s="2" t="str">
        <f t="shared" si="335"/>
        <v/>
      </c>
      <c r="FG247" s="2"/>
      <c r="FH247" s="2"/>
      <c r="FI247" s="2"/>
      <c r="FJ247" s="2"/>
      <c r="FN247" s="92"/>
      <c r="FO247" s="92"/>
      <c r="FP247" s="92"/>
      <c r="FQ247" s="92"/>
      <c r="FR247" s="92"/>
      <c r="FS247" s="92"/>
      <c r="FT247" s="92"/>
      <c r="GE247" s="12">
        <f t="shared" si="336"/>
        <v>0</v>
      </c>
      <c r="GF247" s="13" t="str">
        <f t="shared" si="337"/>
        <v/>
      </c>
      <c r="GG247" s="2" t="str">
        <f t="shared" si="338"/>
        <v/>
      </c>
      <c r="GH247" s="2" t="str">
        <f t="shared" si="339"/>
        <v/>
      </c>
      <c r="GI247" s="2"/>
      <c r="GJ247" s="2"/>
      <c r="GK247" s="2"/>
      <c r="GL247" s="2"/>
      <c r="GP247" s="92"/>
      <c r="GQ247" s="92"/>
      <c r="GR247" s="92"/>
      <c r="GS247" s="92"/>
      <c r="GT247" s="92"/>
      <c r="GU247" s="92"/>
      <c r="GV247" s="92"/>
      <c r="HG247" s="12">
        <f t="shared" si="340"/>
        <v>0</v>
      </c>
      <c r="HH247" s="13" t="str">
        <f t="shared" si="341"/>
        <v/>
      </c>
      <c r="HI247" s="2" t="str">
        <f t="shared" si="342"/>
        <v/>
      </c>
      <c r="HJ247" s="2" t="str">
        <f t="shared" si="343"/>
        <v/>
      </c>
      <c r="HK247" s="2"/>
      <c r="HL247" s="2"/>
      <c r="HM247" s="2"/>
      <c r="HN247" s="2"/>
    </row>
    <row r="248" spans="2:222" x14ac:dyDescent="0.25">
      <c r="B248" s="92"/>
      <c r="C248" s="92"/>
      <c r="D248" s="92"/>
      <c r="E248" s="92"/>
      <c r="F248" s="92"/>
      <c r="G248" s="92"/>
      <c r="H248" s="92"/>
      <c r="S248" s="12">
        <f t="shared" ref="S248:S250" si="348">A68</f>
        <v>0</v>
      </c>
      <c r="T248" s="13" t="str">
        <f t="shared" ref="T248:T250" si="349">IF(B68="","",B68)</f>
        <v/>
      </c>
      <c r="U248" s="2" t="str">
        <f t="shared" ref="U248:U250" si="350">IF(F68="","",F68)</f>
        <v/>
      </c>
      <c r="V248" s="2" t="str">
        <f t="shared" ref="V248:V250" si="351">IF(L68="","",L68)</f>
        <v/>
      </c>
      <c r="W248" s="2"/>
      <c r="X248" s="2"/>
      <c r="Y248" s="2"/>
      <c r="Z248" s="2"/>
      <c r="AD248" s="108"/>
      <c r="AE248" s="108"/>
      <c r="AF248" s="108"/>
      <c r="AG248" s="108"/>
      <c r="AH248" s="108"/>
      <c r="AI248" s="108"/>
      <c r="AJ248" s="108"/>
      <c r="AU248" s="12">
        <f t="shared" si="284"/>
        <v>0</v>
      </c>
      <c r="AV248" s="13" t="str">
        <f t="shared" si="285"/>
        <v/>
      </c>
      <c r="AW248" s="2" t="str">
        <f t="shared" si="286"/>
        <v/>
      </c>
      <c r="AX248" s="2" t="str">
        <f t="shared" si="287"/>
        <v/>
      </c>
      <c r="AY248" s="2"/>
      <c r="AZ248" s="2"/>
      <c r="BA248" s="2"/>
      <c r="BB248" s="2"/>
      <c r="BF248" s="92"/>
      <c r="BG248" s="92"/>
      <c r="BH248" s="92"/>
      <c r="BI248" s="92"/>
      <c r="BJ248" s="92"/>
      <c r="BK248" s="92"/>
      <c r="BL248" s="92"/>
      <c r="BW248" s="12">
        <f t="shared" si="320"/>
        <v>0</v>
      </c>
      <c r="BX248" s="13" t="str">
        <f t="shared" si="321"/>
        <v/>
      </c>
      <c r="BY248" s="2" t="str">
        <f t="shared" si="322"/>
        <v/>
      </c>
      <c r="BZ248" s="2" t="str">
        <f t="shared" si="323"/>
        <v/>
      </c>
      <c r="CA248" s="2"/>
      <c r="CB248" s="2"/>
      <c r="CC248" s="2"/>
      <c r="CD248" s="2"/>
      <c r="CH248" s="92"/>
      <c r="CI248" s="92"/>
      <c r="CJ248" s="92"/>
      <c r="CK248" s="92"/>
      <c r="CL248" s="92"/>
      <c r="CM248" s="92"/>
      <c r="CN248" s="92"/>
      <c r="CY248" s="12">
        <f t="shared" si="324"/>
        <v>0</v>
      </c>
      <c r="CZ248" s="13" t="str">
        <f t="shared" si="325"/>
        <v/>
      </c>
      <c r="DA248" s="2" t="str">
        <f t="shared" si="326"/>
        <v/>
      </c>
      <c r="DB248" s="2" t="str">
        <f t="shared" si="327"/>
        <v/>
      </c>
      <c r="DC248" s="2"/>
      <c r="DD248" s="2"/>
      <c r="DE248" s="2"/>
      <c r="DF248" s="2"/>
      <c r="DJ248" s="92"/>
      <c r="DK248" s="92"/>
      <c r="DL248" s="92"/>
      <c r="DM248" s="92"/>
      <c r="DN248" s="92"/>
      <c r="DO248" s="92"/>
      <c r="DP248" s="92"/>
      <c r="EA248" s="12">
        <f t="shared" si="328"/>
        <v>0</v>
      </c>
      <c r="EB248" s="13" t="str">
        <f t="shared" si="329"/>
        <v/>
      </c>
      <c r="EC248" s="2" t="str">
        <f t="shared" si="330"/>
        <v/>
      </c>
      <c r="ED248" s="2" t="str">
        <f t="shared" si="331"/>
        <v/>
      </c>
      <c r="EE248" s="2"/>
      <c r="EF248" s="2"/>
      <c r="EG248" s="2"/>
      <c r="EH248" s="2"/>
      <c r="EL248" s="92"/>
      <c r="EM248" s="92"/>
      <c r="EN248" s="92"/>
      <c r="EO248" s="92"/>
      <c r="EP248" s="92"/>
      <c r="EQ248" s="92"/>
      <c r="ER248" s="92"/>
      <c r="FC248" s="12">
        <f t="shared" si="332"/>
        <v>0</v>
      </c>
      <c r="FD248" s="13" t="str">
        <f t="shared" si="333"/>
        <v/>
      </c>
      <c r="FE248" s="2" t="str">
        <f t="shared" si="334"/>
        <v/>
      </c>
      <c r="FF248" s="2" t="str">
        <f t="shared" si="335"/>
        <v/>
      </c>
      <c r="FG248" s="2"/>
      <c r="FH248" s="2"/>
      <c r="FI248" s="2"/>
      <c r="FJ248" s="2"/>
      <c r="FN248" s="92"/>
      <c r="FO248" s="92"/>
      <c r="FP248" s="92"/>
      <c r="FQ248" s="92"/>
      <c r="FR248" s="92"/>
      <c r="FS248" s="92"/>
      <c r="FT248" s="92"/>
      <c r="GE248" s="12">
        <f t="shared" si="336"/>
        <v>0</v>
      </c>
      <c r="GF248" s="13" t="str">
        <f t="shared" si="337"/>
        <v/>
      </c>
      <c r="GG248" s="2" t="str">
        <f t="shared" si="338"/>
        <v/>
      </c>
      <c r="GH248" s="2" t="str">
        <f t="shared" si="339"/>
        <v/>
      </c>
      <c r="GI248" s="2"/>
      <c r="GJ248" s="2"/>
      <c r="GK248" s="2"/>
      <c r="GL248" s="2"/>
      <c r="GP248" s="92"/>
      <c r="GQ248" s="92"/>
      <c r="GR248" s="92"/>
      <c r="GS248" s="92"/>
      <c r="GT248" s="92"/>
      <c r="GU248" s="92"/>
      <c r="GV248" s="92"/>
      <c r="HG248" s="12">
        <f t="shared" si="340"/>
        <v>0</v>
      </c>
      <c r="HH248" s="13" t="str">
        <f t="shared" si="341"/>
        <v/>
      </c>
      <c r="HI248" s="2" t="str">
        <f t="shared" si="342"/>
        <v/>
      </c>
      <c r="HJ248" s="2" t="str">
        <f t="shared" si="343"/>
        <v/>
      </c>
      <c r="HK248" s="2"/>
      <c r="HL248" s="2"/>
      <c r="HM248" s="2"/>
      <c r="HN248" s="2"/>
    </row>
    <row r="249" spans="2:222" x14ac:dyDescent="0.25">
      <c r="B249" s="92"/>
      <c r="C249" s="92"/>
      <c r="D249" s="92"/>
      <c r="E249" s="92"/>
      <c r="F249" s="92"/>
      <c r="G249" s="92"/>
      <c r="H249" s="92"/>
      <c r="S249" s="12">
        <f t="shared" si="348"/>
        <v>0</v>
      </c>
      <c r="T249" s="13" t="str">
        <f t="shared" si="349"/>
        <v/>
      </c>
      <c r="U249" s="2" t="str">
        <f t="shared" si="350"/>
        <v/>
      </c>
      <c r="V249" s="2" t="str">
        <f t="shared" si="351"/>
        <v/>
      </c>
      <c r="W249" s="2"/>
      <c r="X249" s="2"/>
      <c r="Y249" s="2"/>
      <c r="Z249" s="2"/>
      <c r="AD249" s="108"/>
      <c r="AE249" s="108"/>
      <c r="AF249" s="108"/>
      <c r="AG249" s="108"/>
      <c r="AH249" s="108"/>
      <c r="AI249" s="108"/>
      <c r="AJ249" s="108"/>
      <c r="AU249" s="12">
        <f t="shared" si="284"/>
        <v>0</v>
      </c>
      <c r="AV249" s="13" t="str">
        <f t="shared" si="285"/>
        <v/>
      </c>
      <c r="AW249" s="2" t="str">
        <f t="shared" si="286"/>
        <v/>
      </c>
      <c r="AX249" s="2" t="str">
        <f t="shared" si="287"/>
        <v/>
      </c>
      <c r="AY249" s="2"/>
      <c r="AZ249" s="2"/>
      <c r="BA249" s="2"/>
      <c r="BB249" s="2"/>
      <c r="BF249" s="92"/>
      <c r="BG249" s="92"/>
      <c r="BH249" s="92"/>
      <c r="BI249" s="92"/>
      <c r="BJ249" s="92"/>
      <c r="BK249" s="92"/>
      <c r="BL249" s="92"/>
      <c r="BW249" s="12">
        <f t="shared" si="320"/>
        <v>0</v>
      </c>
      <c r="BX249" s="13" t="str">
        <f t="shared" si="321"/>
        <v/>
      </c>
      <c r="BY249" s="2" t="str">
        <f t="shared" si="322"/>
        <v/>
      </c>
      <c r="BZ249" s="2" t="str">
        <f t="shared" si="323"/>
        <v/>
      </c>
      <c r="CA249" s="2"/>
      <c r="CB249" s="2"/>
      <c r="CC249" s="2"/>
      <c r="CD249" s="2"/>
      <c r="CH249" s="92"/>
      <c r="CI249" s="92"/>
      <c r="CJ249" s="92"/>
      <c r="CK249" s="92"/>
      <c r="CL249" s="92"/>
      <c r="CM249" s="92"/>
      <c r="CN249" s="92"/>
      <c r="CY249" s="12">
        <f t="shared" si="324"/>
        <v>0</v>
      </c>
      <c r="CZ249" s="13" t="str">
        <f t="shared" si="325"/>
        <v/>
      </c>
      <c r="DA249" s="2" t="str">
        <f t="shared" si="326"/>
        <v/>
      </c>
      <c r="DB249" s="2" t="str">
        <f t="shared" si="327"/>
        <v/>
      </c>
      <c r="DC249" s="2"/>
      <c r="DD249" s="2"/>
      <c r="DE249" s="2"/>
      <c r="DF249" s="2"/>
      <c r="DJ249" s="92"/>
      <c r="DK249" s="92"/>
      <c r="DL249" s="92"/>
      <c r="DM249" s="92"/>
      <c r="DN249" s="92"/>
      <c r="DO249" s="92"/>
      <c r="DP249" s="92"/>
      <c r="EA249" s="12">
        <f t="shared" si="328"/>
        <v>0</v>
      </c>
      <c r="EB249" s="13" t="str">
        <f t="shared" si="329"/>
        <v/>
      </c>
      <c r="EC249" s="2" t="str">
        <f t="shared" si="330"/>
        <v/>
      </c>
      <c r="ED249" s="2" t="str">
        <f t="shared" si="331"/>
        <v/>
      </c>
      <c r="EE249" s="2"/>
      <c r="EF249" s="2"/>
      <c r="EG249" s="2"/>
      <c r="EH249" s="2"/>
      <c r="EL249" s="92"/>
      <c r="EM249" s="92"/>
      <c r="EN249" s="92"/>
      <c r="EO249" s="92"/>
      <c r="EP249" s="92"/>
      <c r="EQ249" s="92"/>
      <c r="ER249" s="92"/>
      <c r="FC249" s="12">
        <f t="shared" si="332"/>
        <v>0</v>
      </c>
      <c r="FD249" s="13" t="str">
        <f t="shared" si="333"/>
        <v/>
      </c>
      <c r="FE249" s="2" t="str">
        <f t="shared" si="334"/>
        <v/>
      </c>
      <c r="FF249" s="2" t="str">
        <f t="shared" si="335"/>
        <v/>
      </c>
      <c r="FG249" s="2"/>
      <c r="FH249" s="2"/>
      <c r="FI249" s="2"/>
      <c r="FJ249" s="2"/>
      <c r="FN249" s="92"/>
      <c r="FO249" s="92"/>
      <c r="FP249" s="92"/>
      <c r="FQ249" s="92"/>
      <c r="FR249" s="92"/>
      <c r="FS249" s="92"/>
      <c r="FT249" s="92"/>
      <c r="GE249" s="12">
        <f t="shared" si="336"/>
        <v>0</v>
      </c>
      <c r="GF249" s="13" t="str">
        <f t="shared" si="337"/>
        <v/>
      </c>
      <c r="GG249" s="2" t="str">
        <f t="shared" si="338"/>
        <v/>
      </c>
      <c r="GH249" s="2" t="str">
        <f t="shared" si="339"/>
        <v/>
      </c>
      <c r="GI249" s="2"/>
      <c r="GJ249" s="2"/>
      <c r="GK249" s="2"/>
      <c r="GL249" s="2"/>
      <c r="GP249" s="92"/>
      <c r="GQ249" s="92"/>
      <c r="GR249" s="92"/>
      <c r="GS249" s="92"/>
      <c r="GT249" s="92"/>
      <c r="GU249" s="92"/>
      <c r="GV249" s="92"/>
      <c r="HG249" s="12">
        <f t="shared" si="340"/>
        <v>0</v>
      </c>
      <c r="HH249" s="13" t="str">
        <f t="shared" si="341"/>
        <v/>
      </c>
      <c r="HI249" s="2" t="str">
        <f t="shared" si="342"/>
        <v/>
      </c>
      <c r="HJ249" s="2" t="str">
        <f t="shared" si="343"/>
        <v/>
      </c>
      <c r="HK249" s="2"/>
      <c r="HL249" s="2"/>
      <c r="HM249" s="2"/>
      <c r="HN249" s="2"/>
    </row>
    <row r="250" spans="2:222" x14ac:dyDescent="0.25">
      <c r="B250" s="92"/>
      <c r="C250" s="92"/>
      <c r="D250" s="92"/>
      <c r="E250" s="92"/>
      <c r="F250" s="92"/>
      <c r="G250" s="92"/>
      <c r="H250" s="92"/>
      <c r="S250" s="12">
        <f t="shared" si="348"/>
        <v>0</v>
      </c>
      <c r="T250" s="13" t="str">
        <f t="shared" si="349"/>
        <v/>
      </c>
      <c r="U250" s="2" t="str">
        <f t="shared" si="350"/>
        <v/>
      </c>
      <c r="V250" s="2" t="str">
        <f t="shared" si="351"/>
        <v/>
      </c>
      <c r="W250" s="2"/>
      <c r="X250" s="2"/>
      <c r="Y250" s="2"/>
      <c r="Z250" s="2"/>
      <c r="AD250" s="108"/>
      <c r="AE250" s="108"/>
      <c r="AF250" s="108"/>
      <c r="AG250" s="108"/>
      <c r="AH250" s="108"/>
      <c r="AI250" s="108"/>
      <c r="AJ250" s="108"/>
      <c r="AU250" s="12">
        <f t="shared" si="284"/>
        <v>0</v>
      </c>
      <c r="AV250" s="13" t="str">
        <f t="shared" si="285"/>
        <v/>
      </c>
      <c r="AW250" s="2" t="str">
        <f t="shared" si="286"/>
        <v/>
      </c>
      <c r="AX250" s="2" t="str">
        <f t="shared" si="287"/>
        <v/>
      </c>
      <c r="AY250" s="2"/>
      <c r="AZ250" s="2"/>
      <c r="BA250" s="2"/>
      <c r="BB250" s="2"/>
      <c r="BF250" s="92"/>
      <c r="BG250" s="92"/>
      <c r="BH250" s="92"/>
      <c r="BI250" s="92"/>
      <c r="BJ250" s="92"/>
      <c r="BK250" s="92"/>
      <c r="BL250" s="92"/>
      <c r="BW250" s="12">
        <f t="shared" si="320"/>
        <v>0</v>
      </c>
      <c r="BX250" s="13" t="str">
        <f t="shared" si="321"/>
        <v/>
      </c>
      <c r="BY250" s="2" t="str">
        <f t="shared" si="322"/>
        <v/>
      </c>
      <c r="BZ250" s="2" t="str">
        <f t="shared" si="323"/>
        <v/>
      </c>
      <c r="CA250" s="2"/>
      <c r="CB250" s="2"/>
      <c r="CC250" s="2"/>
      <c r="CD250" s="2"/>
      <c r="CH250" s="92"/>
      <c r="CI250" s="92"/>
      <c r="CJ250" s="92"/>
      <c r="CK250" s="92"/>
      <c r="CL250" s="92"/>
      <c r="CM250" s="92"/>
      <c r="CN250" s="92"/>
      <c r="CY250" s="12">
        <f t="shared" si="324"/>
        <v>0</v>
      </c>
      <c r="CZ250" s="13" t="str">
        <f t="shared" si="325"/>
        <v/>
      </c>
      <c r="DA250" s="2" t="str">
        <f t="shared" si="326"/>
        <v/>
      </c>
      <c r="DB250" s="2" t="str">
        <f t="shared" si="327"/>
        <v/>
      </c>
      <c r="DC250" s="2"/>
      <c r="DD250" s="2"/>
      <c r="DE250" s="2"/>
      <c r="DF250" s="2"/>
      <c r="DJ250" s="92"/>
      <c r="DK250" s="92"/>
      <c r="DL250" s="92"/>
      <c r="DM250" s="92"/>
      <c r="DN250" s="92"/>
      <c r="DO250" s="92"/>
      <c r="DP250" s="92"/>
      <c r="EA250" s="12">
        <f t="shared" si="328"/>
        <v>0</v>
      </c>
      <c r="EB250" s="13" t="str">
        <f t="shared" si="329"/>
        <v/>
      </c>
      <c r="EC250" s="2" t="str">
        <f t="shared" si="330"/>
        <v/>
      </c>
      <c r="ED250" s="2" t="str">
        <f t="shared" si="331"/>
        <v/>
      </c>
      <c r="EE250" s="2"/>
      <c r="EF250" s="2"/>
      <c r="EG250" s="2"/>
      <c r="EH250" s="2"/>
      <c r="EL250" s="92"/>
      <c r="EM250" s="92"/>
      <c r="EN250" s="92"/>
      <c r="EO250" s="92"/>
      <c r="EP250" s="92"/>
      <c r="EQ250" s="92"/>
      <c r="ER250" s="92"/>
      <c r="FC250" s="12">
        <f t="shared" si="332"/>
        <v>0</v>
      </c>
      <c r="FD250" s="13" t="str">
        <f t="shared" si="333"/>
        <v/>
      </c>
      <c r="FE250" s="2" t="str">
        <f t="shared" si="334"/>
        <v/>
      </c>
      <c r="FF250" s="2" t="str">
        <f t="shared" si="335"/>
        <v/>
      </c>
      <c r="FG250" s="2"/>
      <c r="FH250" s="2"/>
      <c r="FI250" s="2"/>
      <c r="FJ250" s="2"/>
      <c r="FN250" s="92"/>
      <c r="FO250" s="92"/>
      <c r="FP250" s="92"/>
      <c r="FQ250" s="92"/>
      <c r="FR250" s="92"/>
      <c r="FS250" s="92"/>
      <c r="FT250" s="92"/>
      <c r="GE250" s="12">
        <f t="shared" si="336"/>
        <v>0</v>
      </c>
      <c r="GF250" s="13" t="str">
        <f t="shared" si="337"/>
        <v/>
      </c>
      <c r="GG250" s="2" t="str">
        <f t="shared" si="338"/>
        <v/>
      </c>
      <c r="GH250" s="2" t="str">
        <f t="shared" si="339"/>
        <v/>
      </c>
      <c r="GI250" s="2"/>
      <c r="GJ250" s="2"/>
      <c r="GK250" s="2"/>
      <c r="GL250" s="2"/>
      <c r="GP250" s="92"/>
      <c r="GQ250" s="92"/>
      <c r="GR250" s="92"/>
      <c r="GS250" s="92"/>
      <c r="GT250" s="92"/>
      <c r="GU250" s="92"/>
      <c r="GV250" s="92"/>
      <c r="HG250" s="12">
        <f t="shared" si="340"/>
        <v>0</v>
      </c>
      <c r="HH250" s="13" t="str">
        <f t="shared" si="341"/>
        <v/>
      </c>
      <c r="HI250" s="2" t="str">
        <f t="shared" si="342"/>
        <v/>
      </c>
      <c r="HJ250" s="2" t="str">
        <f t="shared" si="343"/>
        <v/>
      </c>
      <c r="HK250" s="2"/>
      <c r="HL250" s="2"/>
      <c r="HM250" s="2"/>
      <c r="HN250" s="2"/>
    </row>
    <row r="251" spans="2:222" x14ac:dyDescent="0.25">
      <c r="B251" s="92"/>
      <c r="C251" s="92"/>
      <c r="D251" s="92"/>
      <c r="E251" s="92"/>
      <c r="F251" s="92"/>
      <c r="G251" s="92"/>
      <c r="H251" s="92"/>
      <c r="S251" s="12">
        <f>A11</f>
        <v>3084</v>
      </c>
      <c r="T251" s="13">
        <f>IF(B11="","",B11)</f>
        <v>88.408969999999997</v>
      </c>
      <c r="U251" s="2">
        <f>IF(G11="","",G11)</f>
        <v>88.216369999999998</v>
      </c>
      <c r="V251" s="2">
        <f>IF(M11="","",M11)</f>
        <v>88.188312258064542</v>
      </c>
      <c r="AD251" s="108"/>
      <c r="AE251" s="108"/>
      <c r="AF251" s="108"/>
      <c r="AG251" s="108"/>
      <c r="AH251" s="108"/>
      <c r="AI251" s="108"/>
      <c r="AJ251" s="108"/>
      <c r="AU251" s="12">
        <f t="shared" ref="AU251:AU310" si="352">AC11</f>
        <v>3084</v>
      </c>
      <c r="AV251" s="13">
        <f t="shared" ref="AV251:AV310" si="353">IF(AD11="","",AD11)</f>
        <v>63.434840000000001</v>
      </c>
      <c r="AW251" s="2">
        <f t="shared" ref="AW251:AW310" si="354">IF(AI11="","",AI11)</f>
        <v>63.248959999999997</v>
      </c>
      <c r="AX251" s="2">
        <f t="shared" ref="AX251:AX310" si="355">IF(AO11="","",AO11)</f>
        <v>63.503004838709671</v>
      </c>
      <c r="BF251" s="92"/>
      <c r="BG251" s="92"/>
      <c r="BH251" s="92"/>
      <c r="BI251" s="92"/>
      <c r="BJ251" s="92"/>
      <c r="BK251" s="92"/>
      <c r="BL251" s="92"/>
      <c r="BW251" s="12">
        <f t="shared" ref="BW251:BW282" si="356">BE11</f>
        <v>3084</v>
      </c>
      <c r="BX251" s="13">
        <f t="shared" ref="BX251:BX282" si="357">IF(BF11="","",BF11)</f>
        <v>16.59122</v>
      </c>
      <c r="BY251" s="2">
        <f t="shared" ref="BY251:BY282" si="358">IF(BK11="","",BK11)</f>
        <v>16.246099999999998</v>
      </c>
      <c r="BZ251" s="2">
        <f t="shared" ref="BZ251:BZ282" si="359">IF(BQ11="","",BQ11)</f>
        <v>16.904058709677415</v>
      </c>
      <c r="CH251" s="92"/>
      <c r="CI251" s="92"/>
      <c r="CJ251" s="92"/>
      <c r="CK251" s="92"/>
      <c r="CL251" s="92"/>
      <c r="CM251" s="92"/>
      <c r="CN251" s="92"/>
      <c r="CY251" s="12">
        <f t="shared" ref="CY251:CY282" si="360">CG11</f>
        <v>0</v>
      </c>
      <c r="CZ251" s="13" t="str">
        <f t="shared" ref="CZ251:CZ282" si="361">IF(CH11="","",CH11)</f>
        <v/>
      </c>
      <c r="DA251" s="2" t="str">
        <f t="shared" ref="DA251:DA282" si="362">IF(CM11="","",CM11)</f>
        <v/>
      </c>
      <c r="DB251" s="2" t="str">
        <f t="shared" ref="DB251:DB282" si="363">IF(CS11="","",CS11)</f>
        <v/>
      </c>
      <c r="DJ251" s="92"/>
      <c r="DK251" s="92"/>
      <c r="DL251" s="92"/>
      <c r="DM251" s="92"/>
      <c r="DN251" s="92"/>
      <c r="DO251" s="92"/>
      <c r="DP251" s="92"/>
      <c r="EA251" s="12">
        <f t="shared" ref="EA251:EA282" si="364">DI11</f>
        <v>3084</v>
      </c>
      <c r="EB251" s="13">
        <f t="shared" ref="EB251:EB282" si="365">IF(DJ11="","",DJ11)</f>
        <v>12.032830000000001</v>
      </c>
      <c r="EC251" s="2">
        <f t="shared" ref="EC251:EC282" si="366">IF(DO11="","",DO11)</f>
        <v>11.999140000000001</v>
      </c>
      <c r="ED251" s="2">
        <f t="shared" ref="ED251:ED282" si="367">IF(DU11="","",DU11)</f>
        <v>11.939350000000001</v>
      </c>
      <c r="EL251" s="92"/>
      <c r="EM251" s="92"/>
      <c r="EN251" s="92"/>
      <c r="EO251" s="92"/>
      <c r="EP251" s="92"/>
      <c r="EQ251" s="92"/>
      <c r="ER251" s="92"/>
      <c r="FC251" s="12">
        <f t="shared" ref="FC251:FC282" si="368">EK11</f>
        <v>3084</v>
      </c>
      <c r="FD251" s="13">
        <f t="shared" ref="FD251:FD282" si="369">IF(EL11="","",EL11)</f>
        <v>2.8146100000000001</v>
      </c>
      <c r="FE251" s="2">
        <f t="shared" ref="FE251:FE282" si="370">IF(EQ11="","",EQ11)</f>
        <v>2.8672499999999999</v>
      </c>
      <c r="FF251" s="2">
        <f t="shared" ref="FF251:FF282" si="371">IF(EW11="","",EW11)</f>
        <v>2.8575845161290325</v>
      </c>
      <c r="FN251" s="92"/>
      <c r="FO251" s="92"/>
      <c r="FP251" s="92"/>
      <c r="FQ251" s="92"/>
      <c r="FR251" s="92"/>
      <c r="FS251" s="92"/>
      <c r="FT251" s="92"/>
      <c r="GE251" s="12">
        <f t="shared" ref="GE251:GE282" si="372">FM11</f>
        <v>3084</v>
      </c>
      <c r="GF251" s="13">
        <f t="shared" ref="GF251:GF282" si="373">IF(FN11="","",FN11)</f>
        <v>1.6914</v>
      </c>
      <c r="GG251" s="2">
        <f t="shared" ref="GG251:GG282" si="374">IF(FS11="","",FS11)</f>
        <v>1.7989599999999999</v>
      </c>
      <c r="GH251" s="2">
        <f t="shared" ref="GH251:GH282" si="375">IF(FY11="","",FY11)</f>
        <v>1.7058148387096774</v>
      </c>
      <c r="GP251" s="92"/>
      <c r="GQ251" s="92"/>
      <c r="GR251" s="92"/>
      <c r="GS251" s="92"/>
      <c r="GT251" s="92"/>
      <c r="GU251" s="92"/>
      <c r="GV251" s="92"/>
      <c r="HG251" s="12">
        <f t="shared" ref="HG251:HG282" si="376">GO11</f>
        <v>3084</v>
      </c>
      <c r="HH251" s="13">
        <f t="shared" ref="HH251:HH282" si="377">IF(GP11="","",GP11)</f>
        <v>2.3932899999999999</v>
      </c>
      <c r="HI251" s="2">
        <f t="shared" ref="HI251:HI282" si="378">IF(GU11="","",GU11)</f>
        <v>2.3313799999999998</v>
      </c>
      <c r="HJ251" s="2">
        <f t="shared" ref="HJ251:HJ282" si="379">IF(HA11="","",HA11)</f>
        <v>2.3531841935483877</v>
      </c>
    </row>
    <row r="252" spans="2:222" x14ac:dyDescent="0.25">
      <c r="B252" s="92"/>
      <c r="C252" s="92"/>
      <c r="D252" s="92"/>
      <c r="E252" s="92"/>
      <c r="F252" s="92"/>
      <c r="G252" s="92"/>
      <c r="H252" s="92"/>
      <c r="S252" s="12">
        <f t="shared" ref="S252:S310" si="380">A12</f>
        <v>3123</v>
      </c>
      <c r="T252" s="13">
        <f t="shared" ref="T252:T310" si="381">IF(B12="","",B12)</f>
        <v>89.219390000000004</v>
      </c>
      <c r="U252" s="2">
        <f t="shared" ref="U252:U310" si="382">IF(G12="","",G12)</f>
        <v>89.253960000000006</v>
      </c>
      <c r="V252" s="2">
        <f t="shared" ref="V252:V310" si="383">IF(M12="","",M12)</f>
        <v>89.225902258064551</v>
      </c>
      <c r="AD252" s="108"/>
      <c r="AE252" s="108"/>
      <c r="AF252" s="108"/>
      <c r="AG252" s="108"/>
      <c r="AH252" s="108"/>
      <c r="AI252" s="108"/>
      <c r="AJ252" s="108"/>
      <c r="AU252" s="12">
        <f t="shared" si="352"/>
        <v>3123</v>
      </c>
      <c r="AV252" s="13">
        <f t="shared" si="353"/>
        <v>66.310890000000001</v>
      </c>
      <c r="AW252" s="2">
        <f t="shared" si="354"/>
        <v>66.108029999999999</v>
      </c>
      <c r="AX252" s="2">
        <f t="shared" si="355"/>
        <v>66.362074838709674</v>
      </c>
      <c r="BF252" s="92"/>
      <c r="BG252" s="92"/>
      <c r="BH252" s="92"/>
      <c r="BI252" s="92"/>
      <c r="BJ252" s="92"/>
      <c r="BK252" s="92"/>
      <c r="BL252" s="92"/>
      <c r="BW252" s="12">
        <f t="shared" si="356"/>
        <v>3123</v>
      </c>
      <c r="BX252" s="13">
        <f t="shared" si="357"/>
        <v>13.13541</v>
      </c>
      <c r="BY252" s="2">
        <f t="shared" si="358"/>
        <v>11.92258</v>
      </c>
      <c r="BZ252" s="2">
        <f t="shared" si="359"/>
        <v>12.580538709677416</v>
      </c>
      <c r="CH252" s="92"/>
      <c r="CI252" s="92"/>
      <c r="CJ252" s="92"/>
      <c r="CK252" s="92"/>
      <c r="CL252" s="92"/>
      <c r="CM252" s="92"/>
      <c r="CN252" s="92"/>
      <c r="CY252" s="12">
        <f t="shared" si="360"/>
        <v>0</v>
      </c>
      <c r="CZ252" s="13" t="str">
        <f t="shared" si="361"/>
        <v/>
      </c>
      <c r="DA252" s="2" t="str">
        <f t="shared" si="362"/>
        <v/>
      </c>
      <c r="DB252" s="2" t="str">
        <f t="shared" si="363"/>
        <v/>
      </c>
      <c r="DJ252" s="92"/>
      <c r="DK252" s="92"/>
      <c r="DL252" s="92"/>
      <c r="DM252" s="92"/>
      <c r="DN252" s="92"/>
      <c r="DO252" s="92"/>
      <c r="DP252" s="92"/>
      <c r="EA252" s="12">
        <f t="shared" si="364"/>
        <v>3123</v>
      </c>
      <c r="EB252" s="13">
        <f t="shared" si="365"/>
        <v>11.50647</v>
      </c>
      <c r="EC252" s="2">
        <f t="shared" si="366"/>
        <v>11.54702</v>
      </c>
      <c r="ED252" s="2">
        <f t="shared" si="367"/>
        <v>11.48723</v>
      </c>
      <c r="EL252" s="92"/>
      <c r="EM252" s="92"/>
      <c r="EN252" s="92"/>
      <c r="EO252" s="92"/>
      <c r="EP252" s="92"/>
      <c r="EQ252" s="92"/>
      <c r="ER252" s="92"/>
      <c r="FC252" s="12">
        <f t="shared" si="368"/>
        <v>3123</v>
      </c>
      <c r="FD252" s="13">
        <f t="shared" si="369"/>
        <v>2.6235900000000001</v>
      </c>
      <c r="FE252" s="2">
        <f t="shared" si="370"/>
        <v>2.5588799999999998</v>
      </c>
      <c r="FF252" s="2">
        <f t="shared" si="371"/>
        <v>2.5492145161290325</v>
      </c>
      <c r="FN252" s="92"/>
      <c r="FO252" s="92"/>
      <c r="FP252" s="92"/>
      <c r="FQ252" s="92"/>
      <c r="FR252" s="92"/>
      <c r="FS252" s="92"/>
      <c r="FT252" s="92"/>
      <c r="GE252" s="12">
        <f t="shared" si="372"/>
        <v>3123</v>
      </c>
      <c r="GF252" s="13">
        <f t="shared" si="373"/>
        <v>1.75139</v>
      </c>
      <c r="GG252" s="2">
        <f t="shared" si="374"/>
        <v>1.87337</v>
      </c>
      <c r="GH252" s="2">
        <f t="shared" si="375"/>
        <v>1.7802248387096775</v>
      </c>
      <c r="GP252" s="92"/>
      <c r="GQ252" s="92"/>
      <c r="GR252" s="92"/>
      <c r="GS252" s="92"/>
      <c r="GT252" s="92"/>
      <c r="GU252" s="92"/>
      <c r="GV252" s="92"/>
      <c r="HG252" s="12">
        <f t="shared" si="376"/>
        <v>3123</v>
      </c>
      <c r="HH252" s="13">
        <f t="shared" si="377"/>
        <v>2.4476800000000001</v>
      </c>
      <c r="HI252" s="2">
        <f t="shared" si="378"/>
        <v>2.4719699999999998</v>
      </c>
      <c r="HJ252" s="2">
        <f t="shared" si="379"/>
        <v>2.4937741935483877</v>
      </c>
    </row>
    <row r="253" spans="2:222" x14ac:dyDescent="0.25">
      <c r="B253" s="92"/>
      <c r="C253" s="92"/>
      <c r="D253" s="92"/>
      <c r="E253" s="92"/>
      <c r="F253" s="92"/>
      <c r="G253" s="92"/>
      <c r="H253" s="92"/>
      <c r="S253" s="12">
        <f t="shared" si="380"/>
        <v>4084</v>
      </c>
      <c r="T253" s="13">
        <f t="shared" si="381"/>
        <v>88.972660000000005</v>
      </c>
      <c r="U253" s="2">
        <f t="shared" si="382"/>
        <v>88.763999999999996</v>
      </c>
      <c r="V253" s="2">
        <f t="shared" si="383"/>
        <v>88.73594225806454</v>
      </c>
      <c r="AD253" s="108"/>
      <c r="AE253" s="108"/>
      <c r="AF253" s="108"/>
      <c r="AG253" s="108"/>
      <c r="AH253" s="108"/>
      <c r="AI253" s="108"/>
      <c r="AJ253" s="108"/>
      <c r="AU253" s="12">
        <f t="shared" si="352"/>
        <v>4084</v>
      </c>
      <c r="AV253" s="13">
        <f t="shared" si="353"/>
        <v>65.131330000000005</v>
      </c>
      <c r="AW253" s="2">
        <f t="shared" si="354"/>
        <v>64.700329999999994</v>
      </c>
      <c r="AX253" s="2">
        <f t="shared" si="355"/>
        <v>64.954374838709668</v>
      </c>
      <c r="BF253" s="92"/>
      <c r="BG253" s="92"/>
      <c r="BH253" s="92"/>
      <c r="BI253" s="92"/>
      <c r="BJ253" s="92"/>
      <c r="BK253" s="92"/>
      <c r="BL253" s="92"/>
      <c r="BW253" s="12">
        <f t="shared" si="356"/>
        <v>4084</v>
      </c>
      <c r="BX253" s="13">
        <f t="shared" si="357"/>
        <v>14.83719</v>
      </c>
      <c r="BY253" s="2">
        <f t="shared" si="358"/>
        <v>14.91723</v>
      </c>
      <c r="BZ253" s="2">
        <f t="shared" si="359"/>
        <v>15.575188709677416</v>
      </c>
      <c r="CH253" s="92"/>
      <c r="CI253" s="92"/>
      <c r="CJ253" s="92"/>
      <c r="CK253" s="92"/>
      <c r="CL253" s="92"/>
      <c r="CM253" s="92"/>
      <c r="CN253" s="92"/>
      <c r="CY253" s="12">
        <f t="shared" si="360"/>
        <v>0</v>
      </c>
      <c r="CZ253" s="13" t="str">
        <f t="shared" si="361"/>
        <v/>
      </c>
      <c r="DA253" s="2" t="str">
        <f t="shared" si="362"/>
        <v/>
      </c>
      <c r="DB253" s="2" t="str">
        <f t="shared" si="363"/>
        <v/>
      </c>
      <c r="DJ253" s="92"/>
      <c r="DK253" s="92"/>
      <c r="DL253" s="92"/>
      <c r="DM253" s="92"/>
      <c r="DN253" s="92"/>
      <c r="DO253" s="92"/>
      <c r="DP253" s="92"/>
      <c r="EA253" s="12">
        <f t="shared" si="364"/>
        <v>4084</v>
      </c>
      <c r="EB253" s="13">
        <f t="shared" si="365"/>
        <v>11.68341</v>
      </c>
      <c r="EC253" s="2">
        <f t="shared" si="366"/>
        <v>11.713889999999999</v>
      </c>
      <c r="ED253" s="2">
        <f t="shared" si="367"/>
        <v>11.6541</v>
      </c>
      <c r="EL253" s="92"/>
      <c r="EM253" s="92"/>
      <c r="EN253" s="92"/>
      <c r="EO253" s="92"/>
      <c r="EP253" s="92"/>
      <c r="EQ253" s="92"/>
      <c r="ER253" s="92"/>
      <c r="FC253" s="12">
        <f t="shared" si="368"/>
        <v>4084</v>
      </c>
      <c r="FD253" s="13">
        <f t="shared" si="369"/>
        <v>2.6822499999999998</v>
      </c>
      <c r="FE253" s="2">
        <f t="shared" si="370"/>
        <v>2.7183700000000002</v>
      </c>
      <c r="FF253" s="2">
        <f t="shared" si="371"/>
        <v>2.7087045161290328</v>
      </c>
      <c r="FN253" s="92"/>
      <c r="FO253" s="92"/>
      <c r="FP253" s="92"/>
      <c r="FQ253" s="92"/>
      <c r="FR253" s="92"/>
      <c r="FS253" s="92"/>
      <c r="FT253" s="92"/>
      <c r="GE253" s="12">
        <f t="shared" si="372"/>
        <v>4084</v>
      </c>
      <c r="GF253" s="13">
        <f t="shared" si="373"/>
        <v>1.5845899999999999</v>
      </c>
      <c r="GG253" s="2">
        <f t="shared" si="374"/>
        <v>1.6942600000000001</v>
      </c>
      <c r="GH253" s="2">
        <f t="shared" si="375"/>
        <v>1.6011148387096776</v>
      </c>
      <c r="GP253" s="92"/>
      <c r="GQ253" s="92"/>
      <c r="GR253" s="92"/>
      <c r="GS253" s="92"/>
      <c r="GT253" s="92"/>
      <c r="GU253" s="92"/>
      <c r="GV253" s="92"/>
      <c r="HG253" s="12">
        <f t="shared" si="376"/>
        <v>4084</v>
      </c>
      <c r="HH253" s="13">
        <f t="shared" si="377"/>
        <v>2.2672500000000002</v>
      </c>
      <c r="HI253" s="2">
        <f t="shared" si="378"/>
        <v>2.2354599999999998</v>
      </c>
      <c r="HJ253" s="2">
        <f t="shared" si="379"/>
        <v>2.2572641935483877</v>
      </c>
    </row>
    <row r="254" spans="2:222" x14ac:dyDescent="0.25">
      <c r="B254" s="92"/>
      <c r="C254" s="92"/>
      <c r="D254" s="92"/>
      <c r="E254" s="92"/>
      <c r="F254" s="92"/>
      <c r="G254" s="92"/>
      <c r="H254" s="92"/>
      <c r="S254" s="12">
        <f t="shared" si="380"/>
        <v>4321</v>
      </c>
      <c r="T254" s="13">
        <f t="shared" si="381"/>
        <v>88.602649999999997</v>
      </c>
      <c r="U254" s="2">
        <f t="shared" si="382"/>
        <v>88.695880000000002</v>
      </c>
      <c r="V254" s="2">
        <f t="shared" si="383"/>
        <v>88.667822258064547</v>
      </c>
      <c r="AD254" s="108"/>
      <c r="AE254" s="108"/>
      <c r="AF254" s="108"/>
      <c r="AG254" s="108"/>
      <c r="AH254" s="108"/>
      <c r="AI254" s="108"/>
      <c r="AJ254" s="108"/>
      <c r="AU254" s="12">
        <f t="shared" si="352"/>
        <v>4321</v>
      </c>
      <c r="AV254" s="13">
        <f t="shared" si="353"/>
        <v>64.272360000000006</v>
      </c>
      <c r="AW254" s="2">
        <f t="shared" si="354"/>
        <v>64.242490000000004</v>
      </c>
      <c r="AX254" s="2">
        <f t="shared" si="355"/>
        <v>64.496534838709678</v>
      </c>
      <c r="BF254" s="92"/>
      <c r="BG254" s="92"/>
      <c r="BH254" s="92"/>
      <c r="BI254" s="92"/>
      <c r="BJ254" s="92"/>
      <c r="BK254" s="92"/>
      <c r="BL254" s="92"/>
      <c r="BW254" s="12">
        <f t="shared" si="356"/>
        <v>4321</v>
      </c>
      <c r="BX254" s="13">
        <f t="shared" si="357"/>
        <v>15.177020000000001</v>
      </c>
      <c r="BY254" s="2">
        <f t="shared" si="358"/>
        <v>14.357239999999999</v>
      </c>
      <c r="BZ254" s="2">
        <f t="shared" si="359"/>
        <v>15.015198709677415</v>
      </c>
      <c r="CH254" s="92"/>
      <c r="CI254" s="92"/>
      <c r="CJ254" s="92"/>
      <c r="CK254" s="92"/>
      <c r="CL254" s="92"/>
      <c r="CM254" s="92"/>
      <c r="CN254" s="92"/>
      <c r="CY254" s="12">
        <f t="shared" si="360"/>
        <v>0</v>
      </c>
      <c r="CZ254" s="13" t="str">
        <f t="shared" si="361"/>
        <v/>
      </c>
      <c r="DA254" s="2" t="str">
        <f t="shared" si="362"/>
        <v/>
      </c>
      <c r="DB254" s="2" t="str">
        <f t="shared" si="363"/>
        <v/>
      </c>
      <c r="DJ254" s="92"/>
      <c r="DK254" s="92"/>
      <c r="DL254" s="92"/>
      <c r="DM254" s="92"/>
      <c r="DN254" s="92"/>
      <c r="DO254" s="92"/>
      <c r="DP254" s="92"/>
      <c r="EA254" s="12">
        <f t="shared" si="364"/>
        <v>4321</v>
      </c>
      <c r="EB254" s="13">
        <f t="shared" si="365"/>
        <v>11.81541</v>
      </c>
      <c r="EC254" s="2">
        <f t="shared" si="366"/>
        <v>11.83367</v>
      </c>
      <c r="ED254" s="2">
        <f t="shared" si="367"/>
        <v>11.77388</v>
      </c>
      <c r="EL254" s="92"/>
      <c r="EM254" s="92"/>
      <c r="EN254" s="92"/>
      <c r="EO254" s="92"/>
      <c r="EP254" s="92"/>
      <c r="EQ254" s="92"/>
      <c r="ER254" s="92"/>
      <c r="FC254" s="12">
        <f t="shared" si="368"/>
        <v>4321</v>
      </c>
      <c r="FD254" s="13">
        <f t="shared" si="369"/>
        <v>2.76613</v>
      </c>
      <c r="FE254" s="2">
        <f t="shared" si="370"/>
        <v>2.7204899999999999</v>
      </c>
      <c r="FF254" s="2">
        <f t="shared" si="371"/>
        <v>2.7108245161290325</v>
      </c>
      <c r="FN254" s="92"/>
      <c r="FO254" s="92"/>
      <c r="FP254" s="92"/>
      <c r="FQ254" s="92"/>
      <c r="FR254" s="92"/>
      <c r="FS254" s="92"/>
      <c r="FT254" s="92"/>
      <c r="GE254" s="12">
        <f t="shared" si="372"/>
        <v>4321</v>
      </c>
      <c r="GF254" s="13">
        <f t="shared" si="373"/>
        <v>1.72672</v>
      </c>
      <c r="GG254" s="2">
        <f t="shared" si="374"/>
        <v>1.8438099999999999</v>
      </c>
      <c r="GH254" s="2">
        <f t="shared" si="375"/>
        <v>1.7506648387096775</v>
      </c>
      <c r="GP254" s="92"/>
      <c r="GQ254" s="92"/>
      <c r="GR254" s="92"/>
      <c r="GS254" s="92"/>
      <c r="GT254" s="92"/>
      <c r="GU254" s="92"/>
      <c r="GV254" s="92"/>
      <c r="HG254" s="12">
        <f t="shared" si="376"/>
        <v>4321</v>
      </c>
      <c r="HH254" s="13">
        <f t="shared" si="377"/>
        <v>2.5017200000000002</v>
      </c>
      <c r="HI254" s="2">
        <f t="shared" si="378"/>
        <v>2.48292</v>
      </c>
      <c r="HJ254" s="2">
        <f t="shared" si="379"/>
        <v>2.5047241935483879</v>
      </c>
    </row>
    <row r="255" spans="2:222" x14ac:dyDescent="0.25">
      <c r="B255" s="92"/>
      <c r="C255" s="92"/>
      <c r="D255" s="92"/>
      <c r="E255" s="92"/>
      <c r="F255" s="92"/>
      <c r="G255" s="92"/>
      <c r="H255" s="92"/>
      <c r="S255" s="12">
        <f t="shared" si="380"/>
        <v>4350</v>
      </c>
      <c r="T255" s="13">
        <f t="shared" si="381"/>
        <v>89.441190000000006</v>
      </c>
      <c r="U255" s="2">
        <f t="shared" si="382"/>
        <v>89.28586</v>
      </c>
      <c r="V255" s="2">
        <f t="shared" si="383"/>
        <v>89.257802258064544</v>
      </c>
      <c r="AD255" s="108"/>
      <c r="AE255" s="108"/>
      <c r="AF255" s="108"/>
      <c r="AG255" s="108"/>
      <c r="AH255" s="108"/>
      <c r="AI255" s="108"/>
      <c r="AJ255" s="108"/>
      <c r="AU255" s="12">
        <f t="shared" si="352"/>
        <v>4350</v>
      </c>
      <c r="AV255" s="13">
        <f t="shared" si="353"/>
        <v>63.264609999999998</v>
      </c>
      <c r="AW255" s="2">
        <f t="shared" si="354"/>
        <v>63.015300000000003</v>
      </c>
      <c r="AX255" s="2">
        <f t="shared" si="355"/>
        <v>63.269344838709678</v>
      </c>
      <c r="BF255" s="92"/>
      <c r="BG255" s="92"/>
      <c r="BH255" s="92"/>
      <c r="BI255" s="92"/>
      <c r="BJ255" s="92"/>
      <c r="BK255" s="92"/>
      <c r="BL255" s="92"/>
      <c r="BW255" s="12">
        <f t="shared" si="356"/>
        <v>4350</v>
      </c>
      <c r="BX255" s="13">
        <f t="shared" si="357"/>
        <v>16.71725</v>
      </c>
      <c r="BY255" s="2">
        <f t="shared" si="358"/>
        <v>16.47598</v>
      </c>
      <c r="BZ255" s="2">
        <f t="shared" si="359"/>
        <v>17.133938709677416</v>
      </c>
      <c r="CH255" s="92"/>
      <c r="CI255" s="92"/>
      <c r="CJ255" s="92"/>
      <c r="CK255" s="92"/>
      <c r="CL255" s="92"/>
      <c r="CM255" s="92"/>
      <c r="CN255" s="92"/>
      <c r="CY255" s="12">
        <f t="shared" si="360"/>
        <v>0</v>
      </c>
      <c r="CZ255" s="13" t="str">
        <f t="shared" si="361"/>
        <v/>
      </c>
      <c r="DA255" s="2" t="str">
        <f t="shared" si="362"/>
        <v/>
      </c>
      <c r="DB255" s="2" t="str">
        <f t="shared" si="363"/>
        <v/>
      </c>
      <c r="DJ255" s="92"/>
      <c r="DK255" s="92"/>
      <c r="DL255" s="92"/>
      <c r="DM255" s="92"/>
      <c r="DN255" s="92"/>
      <c r="DO255" s="92"/>
      <c r="DP255" s="92"/>
      <c r="EA255" s="12">
        <f t="shared" si="364"/>
        <v>4350</v>
      </c>
      <c r="EB255" s="13">
        <f t="shared" si="365"/>
        <v>11.697430000000001</v>
      </c>
      <c r="EC255" s="2">
        <f t="shared" si="366"/>
        <v>11.72926</v>
      </c>
      <c r="ED255" s="2">
        <f t="shared" si="367"/>
        <v>11.66947</v>
      </c>
      <c r="EL255" s="92"/>
      <c r="EM255" s="92"/>
      <c r="EN255" s="92"/>
      <c r="EO255" s="92"/>
      <c r="EP255" s="92"/>
      <c r="EQ255" s="92"/>
      <c r="ER255" s="92"/>
      <c r="FC255" s="12">
        <f t="shared" si="368"/>
        <v>4350</v>
      </c>
      <c r="FD255" s="13">
        <f t="shared" si="369"/>
        <v>2.8519199999999998</v>
      </c>
      <c r="FE255" s="2">
        <f t="shared" si="370"/>
        <v>2.8478400000000001</v>
      </c>
      <c r="FF255" s="2">
        <f t="shared" si="371"/>
        <v>2.8381745161290328</v>
      </c>
      <c r="FN255" s="92"/>
      <c r="FO255" s="92"/>
      <c r="FP255" s="92"/>
      <c r="FQ255" s="92"/>
      <c r="FR255" s="92"/>
      <c r="FS255" s="92"/>
      <c r="FT255" s="92"/>
      <c r="GE255" s="12">
        <f t="shared" si="372"/>
        <v>4350</v>
      </c>
      <c r="GF255" s="13">
        <f t="shared" si="373"/>
        <v>1.77878</v>
      </c>
      <c r="GG255" s="2">
        <f t="shared" si="374"/>
        <v>1.85514</v>
      </c>
      <c r="GH255" s="2">
        <f t="shared" si="375"/>
        <v>1.7619948387096775</v>
      </c>
      <c r="GP255" s="92"/>
      <c r="GQ255" s="92"/>
      <c r="GR255" s="92"/>
      <c r="GS255" s="92"/>
      <c r="GT255" s="92"/>
      <c r="GU255" s="92"/>
      <c r="GV255" s="92"/>
      <c r="HG255" s="12">
        <f t="shared" si="376"/>
        <v>4350</v>
      </c>
      <c r="HH255" s="13">
        <f t="shared" si="377"/>
        <v>2.54453</v>
      </c>
      <c r="HI255" s="2">
        <f t="shared" si="378"/>
        <v>2.4904000000000002</v>
      </c>
      <c r="HJ255" s="2">
        <f t="shared" si="379"/>
        <v>2.5122041935483881</v>
      </c>
    </row>
    <row r="256" spans="2:222" x14ac:dyDescent="0.25">
      <c r="B256" s="92"/>
      <c r="C256" s="92"/>
      <c r="D256" s="92"/>
      <c r="E256" s="92"/>
      <c r="F256" s="92"/>
      <c r="G256" s="92"/>
      <c r="H256" s="92"/>
      <c r="S256" s="12">
        <f t="shared" si="380"/>
        <v>4505</v>
      </c>
      <c r="T256" s="13">
        <f t="shared" si="381"/>
        <v>84.701189999999997</v>
      </c>
      <c r="U256" s="2">
        <f t="shared" si="382"/>
        <v>84.778379999999999</v>
      </c>
      <c r="V256" s="2">
        <f t="shared" si="383"/>
        <v>84.750322258064543</v>
      </c>
      <c r="AD256" s="108"/>
      <c r="AE256" s="108"/>
      <c r="AF256" s="108"/>
      <c r="AG256" s="108"/>
      <c r="AH256" s="108"/>
      <c r="AI256" s="108"/>
      <c r="AJ256" s="108"/>
      <c r="AU256" s="12">
        <f t="shared" si="352"/>
        <v>4505</v>
      </c>
      <c r="AV256" s="13">
        <f t="shared" si="353"/>
        <v>66.088179999999994</v>
      </c>
      <c r="AW256" s="2">
        <f t="shared" si="354"/>
        <v>65.821899999999999</v>
      </c>
      <c r="AX256" s="2">
        <f t="shared" si="355"/>
        <v>66.075944838709674</v>
      </c>
      <c r="BF256" s="92"/>
      <c r="BG256" s="92"/>
      <c r="BH256" s="92"/>
      <c r="BI256" s="92"/>
      <c r="BJ256" s="92"/>
      <c r="BK256" s="92"/>
      <c r="BL256" s="92"/>
      <c r="BW256" s="12">
        <f t="shared" si="356"/>
        <v>4505</v>
      </c>
      <c r="BX256" s="13">
        <f t="shared" si="357"/>
        <v>12.34919</v>
      </c>
      <c r="BY256" s="2">
        <f t="shared" si="358"/>
        <v>11.63653</v>
      </c>
      <c r="BZ256" s="2">
        <f t="shared" si="359"/>
        <v>12.294488709677417</v>
      </c>
      <c r="CH256" s="92"/>
      <c r="CI256" s="92"/>
      <c r="CJ256" s="92"/>
      <c r="CK256" s="92"/>
      <c r="CL256" s="92"/>
      <c r="CM256" s="92"/>
      <c r="CN256" s="92"/>
      <c r="CY256" s="12">
        <f t="shared" si="360"/>
        <v>0</v>
      </c>
      <c r="CZ256" s="13" t="str">
        <f t="shared" si="361"/>
        <v/>
      </c>
      <c r="DA256" s="2" t="str">
        <f t="shared" si="362"/>
        <v/>
      </c>
      <c r="DB256" s="2" t="str">
        <f t="shared" si="363"/>
        <v/>
      </c>
      <c r="DJ256" s="92"/>
      <c r="DK256" s="92"/>
      <c r="DL256" s="92"/>
      <c r="DM256" s="92"/>
      <c r="DN256" s="92"/>
      <c r="DO256" s="92"/>
      <c r="DP256" s="92"/>
      <c r="EA256" s="12">
        <f t="shared" si="364"/>
        <v>4505</v>
      </c>
      <c r="EB256" s="13">
        <f t="shared" si="365"/>
        <v>12.60816</v>
      </c>
      <c r="EC256" s="2">
        <f t="shared" si="366"/>
        <v>12.64137</v>
      </c>
      <c r="ED256" s="2">
        <f t="shared" si="367"/>
        <v>12.581580000000001</v>
      </c>
      <c r="EL256" s="92"/>
      <c r="EM256" s="92"/>
      <c r="EN256" s="92"/>
      <c r="EO256" s="92"/>
      <c r="EP256" s="92"/>
      <c r="EQ256" s="92"/>
      <c r="ER256" s="92"/>
      <c r="FC256" s="12">
        <f t="shared" si="368"/>
        <v>4505</v>
      </c>
      <c r="FD256" s="13">
        <f t="shared" si="369"/>
        <v>2.5356299999999998</v>
      </c>
      <c r="FE256" s="2">
        <f t="shared" si="370"/>
        <v>2.5547300000000002</v>
      </c>
      <c r="FF256" s="2">
        <f t="shared" si="371"/>
        <v>2.5450645161290328</v>
      </c>
      <c r="FN256" s="92"/>
      <c r="FO256" s="92"/>
      <c r="FP256" s="92"/>
      <c r="FQ256" s="92"/>
      <c r="FR256" s="92"/>
      <c r="FS256" s="92"/>
      <c r="FT256" s="92"/>
      <c r="GE256" s="12">
        <f t="shared" si="372"/>
        <v>4505</v>
      </c>
      <c r="GF256" s="13">
        <f t="shared" si="373"/>
        <v>1.56426</v>
      </c>
      <c r="GG256" s="2">
        <f t="shared" si="374"/>
        <v>1.67058</v>
      </c>
      <c r="GH256" s="2">
        <f t="shared" si="375"/>
        <v>1.5774348387096775</v>
      </c>
      <c r="GP256" s="92"/>
      <c r="GQ256" s="92"/>
      <c r="GR256" s="92"/>
      <c r="GS256" s="92"/>
      <c r="GT256" s="92"/>
      <c r="GU256" s="92"/>
      <c r="GV256" s="92"/>
      <c r="HG256" s="12">
        <f t="shared" si="376"/>
        <v>4505</v>
      </c>
      <c r="HH256" s="13">
        <f t="shared" si="377"/>
        <v>2.17523</v>
      </c>
      <c r="HI256" s="2">
        <f t="shared" si="378"/>
        <v>2.0751200000000001</v>
      </c>
      <c r="HJ256" s="2">
        <f t="shared" si="379"/>
        <v>2.096924193548388</v>
      </c>
    </row>
    <row r="257" spans="2:218" x14ac:dyDescent="0.25">
      <c r="B257" s="92"/>
      <c r="C257" s="92"/>
      <c r="D257" s="92"/>
      <c r="E257" s="92"/>
      <c r="F257" s="92"/>
      <c r="G257" s="92"/>
      <c r="H257" s="92"/>
      <c r="S257" s="12">
        <f t="shared" si="380"/>
        <v>4592</v>
      </c>
      <c r="T257" s="13">
        <f t="shared" si="381"/>
        <v>88.417540000000002</v>
      </c>
      <c r="U257" s="2">
        <f t="shared" si="382"/>
        <v>88.295330000000007</v>
      </c>
      <c r="V257" s="2">
        <f t="shared" si="383"/>
        <v>88.267272258064551</v>
      </c>
      <c r="AD257" s="108"/>
      <c r="AE257" s="108"/>
      <c r="AF257" s="108"/>
      <c r="AG257" s="108"/>
      <c r="AH257" s="108"/>
      <c r="AI257" s="108"/>
      <c r="AJ257" s="108"/>
      <c r="AU257" s="12">
        <f t="shared" si="352"/>
        <v>4592</v>
      </c>
      <c r="AV257" s="13">
        <f t="shared" si="353"/>
        <v>67.034350000000003</v>
      </c>
      <c r="AW257" s="2">
        <f t="shared" si="354"/>
        <v>66.418409999999994</v>
      </c>
      <c r="AX257" s="2">
        <f t="shared" si="355"/>
        <v>66.672454838709669</v>
      </c>
      <c r="BF257" s="92"/>
      <c r="BG257" s="92"/>
      <c r="BH257" s="92"/>
      <c r="BI257" s="92"/>
      <c r="BJ257" s="92"/>
      <c r="BK257" s="92"/>
      <c r="BL257" s="92"/>
      <c r="BW257" s="12">
        <f t="shared" si="356"/>
        <v>4592</v>
      </c>
      <c r="BX257" s="13">
        <f t="shared" si="357"/>
        <v>11.57497</v>
      </c>
      <c r="BY257" s="2">
        <f t="shared" si="358"/>
        <v>11.11074</v>
      </c>
      <c r="BZ257" s="2">
        <f t="shared" si="359"/>
        <v>11.768698709677416</v>
      </c>
      <c r="CH257" s="92"/>
      <c r="CI257" s="92"/>
      <c r="CJ257" s="92"/>
      <c r="CK257" s="92"/>
      <c r="CL257" s="92"/>
      <c r="CM257" s="92"/>
      <c r="CN257" s="92"/>
      <c r="CY257" s="12">
        <f t="shared" si="360"/>
        <v>0</v>
      </c>
      <c r="CZ257" s="13" t="str">
        <f t="shared" si="361"/>
        <v/>
      </c>
      <c r="DA257" s="2" t="str">
        <f t="shared" si="362"/>
        <v/>
      </c>
      <c r="DB257" s="2" t="str">
        <f t="shared" si="363"/>
        <v/>
      </c>
      <c r="DJ257" s="92"/>
      <c r="DK257" s="92"/>
      <c r="DL257" s="92"/>
      <c r="DM257" s="92"/>
      <c r="DN257" s="92"/>
      <c r="DO257" s="92"/>
      <c r="DP257" s="92"/>
      <c r="EA257" s="12">
        <f t="shared" si="364"/>
        <v>4592</v>
      </c>
      <c r="EB257" s="13">
        <f t="shared" si="365"/>
        <v>11.751469999999999</v>
      </c>
      <c r="EC257" s="2">
        <f t="shared" si="366"/>
        <v>11.758789999999999</v>
      </c>
      <c r="ED257" s="2">
        <f t="shared" si="367"/>
        <v>11.699</v>
      </c>
      <c r="EL257" s="92"/>
      <c r="EM257" s="92"/>
      <c r="EN257" s="92"/>
      <c r="EO257" s="92"/>
      <c r="EP257" s="92"/>
      <c r="EQ257" s="92"/>
      <c r="ER257" s="92"/>
      <c r="FC257" s="12">
        <f t="shared" si="368"/>
        <v>4592</v>
      </c>
      <c r="FD257" s="13">
        <f t="shared" si="369"/>
        <v>2.5036800000000001</v>
      </c>
      <c r="FE257" s="2">
        <f t="shared" si="370"/>
        <v>2.44693</v>
      </c>
      <c r="FF257" s="2">
        <f t="shared" si="371"/>
        <v>2.4372645161290327</v>
      </c>
      <c r="FN257" s="92"/>
      <c r="FO257" s="92"/>
      <c r="FP257" s="92"/>
      <c r="FQ257" s="92"/>
      <c r="FR257" s="92"/>
      <c r="FS257" s="92"/>
      <c r="FT257" s="92"/>
      <c r="GE257" s="12">
        <f t="shared" si="372"/>
        <v>4592</v>
      </c>
      <c r="GF257" s="13">
        <f t="shared" si="373"/>
        <v>1.6239699999999999</v>
      </c>
      <c r="GG257" s="2">
        <f t="shared" si="374"/>
        <v>1.75224</v>
      </c>
      <c r="GH257" s="2">
        <f t="shared" si="375"/>
        <v>1.6590948387096776</v>
      </c>
      <c r="GP257" s="92"/>
      <c r="GQ257" s="92"/>
      <c r="GR257" s="92"/>
      <c r="GS257" s="92"/>
      <c r="GT257" s="92"/>
      <c r="GU257" s="92"/>
      <c r="GV257" s="92"/>
      <c r="HG257" s="12">
        <f t="shared" si="376"/>
        <v>4592</v>
      </c>
      <c r="HH257" s="13">
        <f t="shared" si="377"/>
        <v>2.33047</v>
      </c>
      <c r="HI257" s="2">
        <f t="shared" si="378"/>
        <v>2.26892</v>
      </c>
      <c r="HJ257" s="2">
        <f t="shared" si="379"/>
        <v>2.290724193548388</v>
      </c>
    </row>
    <row r="258" spans="2:218" x14ac:dyDescent="0.25">
      <c r="B258" s="92"/>
      <c r="C258" s="92"/>
      <c r="D258" s="92"/>
      <c r="E258" s="92"/>
      <c r="F258" s="92"/>
      <c r="G258" s="92"/>
      <c r="H258" s="92"/>
      <c r="S258" s="12">
        <f t="shared" si="380"/>
        <v>6153</v>
      </c>
      <c r="T258" s="13">
        <f t="shared" si="381"/>
        <v>88.474289999999996</v>
      </c>
      <c r="U258" s="2">
        <f t="shared" si="382"/>
        <v>88.589200000000005</v>
      </c>
      <c r="V258" s="2">
        <f t="shared" si="383"/>
        <v>88.56114225806455</v>
      </c>
      <c r="AD258" s="108"/>
      <c r="AE258" s="108"/>
      <c r="AF258" s="108"/>
      <c r="AG258" s="108"/>
      <c r="AH258" s="108"/>
      <c r="AI258" s="108"/>
      <c r="AJ258" s="108"/>
      <c r="AU258" s="12">
        <f t="shared" si="352"/>
        <v>6153</v>
      </c>
      <c r="AV258" s="13">
        <f t="shared" si="353"/>
        <v>62.163800000000002</v>
      </c>
      <c r="AW258" s="2">
        <f t="shared" si="354"/>
        <v>61.833640000000003</v>
      </c>
      <c r="AX258" s="2">
        <f t="shared" si="355"/>
        <v>62.087684838709677</v>
      </c>
      <c r="BF258" s="92"/>
      <c r="BG258" s="92"/>
      <c r="BH258" s="92"/>
      <c r="BI258" s="92"/>
      <c r="BJ258" s="92"/>
      <c r="BK258" s="92"/>
      <c r="BL258" s="92"/>
      <c r="BW258" s="12">
        <f t="shared" si="356"/>
        <v>6153</v>
      </c>
      <c r="BX258" s="13">
        <f t="shared" si="357"/>
        <v>17.994250000000001</v>
      </c>
      <c r="BY258" s="2">
        <f t="shared" si="358"/>
        <v>17.742049999999999</v>
      </c>
      <c r="BZ258" s="2">
        <f t="shared" si="359"/>
        <v>18.400008709677415</v>
      </c>
      <c r="CH258" s="92"/>
      <c r="CI258" s="92"/>
      <c r="CJ258" s="92"/>
      <c r="CK258" s="92"/>
      <c r="CL258" s="92"/>
      <c r="CM258" s="92"/>
      <c r="CN258" s="92"/>
      <c r="CY258" s="12">
        <f t="shared" si="360"/>
        <v>0</v>
      </c>
      <c r="CZ258" s="13" t="str">
        <f t="shared" si="361"/>
        <v/>
      </c>
      <c r="DA258" s="2" t="str">
        <f t="shared" si="362"/>
        <v/>
      </c>
      <c r="DB258" s="2" t="str">
        <f t="shared" si="363"/>
        <v/>
      </c>
      <c r="DJ258" s="92"/>
      <c r="DK258" s="92"/>
      <c r="DL258" s="92"/>
      <c r="DM258" s="92"/>
      <c r="DN258" s="92"/>
      <c r="DO258" s="92"/>
      <c r="DP258" s="92"/>
      <c r="EA258" s="12">
        <f t="shared" si="364"/>
        <v>6153</v>
      </c>
      <c r="EB258" s="13">
        <f t="shared" si="365"/>
        <v>11.92029</v>
      </c>
      <c r="EC258" s="2">
        <f t="shared" si="366"/>
        <v>11.963100000000001</v>
      </c>
      <c r="ED258" s="2">
        <f t="shared" si="367"/>
        <v>11.903310000000001</v>
      </c>
      <c r="EL258" s="92"/>
      <c r="EM258" s="92"/>
      <c r="EN258" s="92"/>
      <c r="EO258" s="92"/>
      <c r="EP258" s="92"/>
      <c r="EQ258" s="92"/>
      <c r="ER258" s="92"/>
      <c r="FC258" s="12">
        <f t="shared" si="368"/>
        <v>6153</v>
      </c>
      <c r="FD258" s="13">
        <f t="shared" si="369"/>
        <v>3.1329699999999998</v>
      </c>
      <c r="FE258" s="2">
        <f t="shared" si="370"/>
        <v>3.1353900000000001</v>
      </c>
      <c r="FF258" s="2">
        <f t="shared" si="371"/>
        <v>3.1257245161290328</v>
      </c>
      <c r="FN258" s="92"/>
      <c r="FO258" s="92"/>
      <c r="FP258" s="92"/>
      <c r="FQ258" s="92"/>
      <c r="FR258" s="92"/>
      <c r="FS258" s="92"/>
      <c r="FT258" s="92"/>
      <c r="GE258" s="12">
        <f t="shared" si="372"/>
        <v>6153</v>
      </c>
      <c r="GF258" s="13">
        <f t="shared" si="373"/>
        <v>1.9185700000000001</v>
      </c>
      <c r="GG258" s="2">
        <f t="shared" si="374"/>
        <v>2.03112</v>
      </c>
      <c r="GH258" s="2">
        <f t="shared" si="375"/>
        <v>1.9379748387096776</v>
      </c>
      <c r="GP258" s="92"/>
      <c r="GQ258" s="92"/>
      <c r="GR258" s="92"/>
      <c r="GS258" s="92"/>
      <c r="GT258" s="92"/>
      <c r="GU258" s="92"/>
      <c r="GV258" s="92"/>
      <c r="HG258" s="12">
        <f t="shared" si="376"/>
        <v>6153</v>
      </c>
      <c r="HH258" s="13">
        <f t="shared" si="377"/>
        <v>2.68493</v>
      </c>
      <c r="HI258" s="2">
        <f t="shared" si="378"/>
        <v>2.64289</v>
      </c>
      <c r="HJ258" s="2">
        <f t="shared" si="379"/>
        <v>2.6646941935483879</v>
      </c>
    </row>
    <row r="259" spans="2:218" x14ac:dyDescent="0.25">
      <c r="B259" s="92"/>
      <c r="C259" s="92"/>
      <c r="D259" s="92"/>
      <c r="E259" s="92"/>
      <c r="F259" s="92"/>
      <c r="G259" s="92"/>
      <c r="H259" s="92"/>
      <c r="S259" s="12">
        <f t="shared" si="380"/>
        <v>6296</v>
      </c>
      <c r="T259" s="13">
        <f t="shared" si="381"/>
        <v>87.565430000000006</v>
      </c>
      <c r="U259" s="2">
        <f t="shared" si="382"/>
        <v>87.491420000000005</v>
      </c>
      <c r="V259" s="2">
        <f t="shared" si="383"/>
        <v>87.463362258064549</v>
      </c>
      <c r="AD259" s="108"/>
      <c r="AE259" s="108"/>
      <c r="AF259" s="108"/>
      <c r="AG259" s="108"/>
      <c r="AH259" s="108"/>
      <c r="AI259" s="108"/>
      <c r="AJ259" s="108"/>
      <c r="AU259" s="12">
        <f t="shared" si="352"/>
        <v>6296</v>
      </c>
      <c r="AV259" s="13">
        <f t="shared" si="353"/>
        <v>64.363209999999995</v>
      </c>
      <c r="AW259" s="2">
        <f t="shared" si="354"/>
        <v>64.422349999999994</v>
      </c>
      <c r="AX259" s="2">
        <f t="shared" si="355"/>
        <v>64.676394838709669</v>
      </c>
      <c r="BF259" s="92"/>
      <c r="BG259" s="92"/>
      <c r="BH259" s="92"/>
      <c r="BI259" s="92"/>
      <c r="BJ259" s="92"/>
      <c r="BK259" s="92"/>
      <c r="BL259" s="92"/>
      <c r="BW259" s="12">
        <f t="shared" si="356"/>
        <v>6296</v>
      </c>
      <c r="BX259" s="13">
        <f t="shared" si="357"/>
        <v>15.002750000000001</v>
      </c>
      <c r="BY259" s="2">
        <f t="shared" si="358"/>
        <v>13.9535</v>
      </c>
      <c r="BZ259" s="2">
        <f t="shared" si="359"/>
        <v>14.611458709677416</v>
      </c>
      <c r="CH259" s="92"/>
      <c r="CI259" s="92"/>
      <c r="CJ259" s="92"/>
      <c r="CK259" s="92"/>
      <c r="CL259" s="92"/>
      <c r="CM259" s="92"/>
      <c r="CN259" s="92"/>
      <c r="CY259" s="12">
        <f t="shared" si="360"/>
        <v>0</v>
      </c>
      <c r="CZ259" s="13" t="str">
        <f t="shared" si="361"/>
        <v/>
      </c>
      <c r="DA259" s="2" t="str">
        <f t="shared" si="362"/>
        <v/>
      </c>
      <c r="DB259" s="2" t="str">
        <f t="shared" si="363"/>
        <v/>
      </c>
      <c r="DJ259" s="92"/>
      <c r="DK259" s="92"/>
      <c r="DL259" s="92"/>
      <c r="DM259" s="92"/>
      <c r="DN259" s="92"/>
      <c r="DO259" s="92"/>
      <c r="DP259" s="92"/>
      <c r="EA259" s="12">
        <f t="shared" si="364"/>
        <v>6296</v>
      </c>
      <c r="EB259" s="13">
        <f t="shared" si="365"/>
        <v>12.032299999999999</v>
      </c>
      <c r="EC259" s="2">
        <f t="shared" si="366"/>
        <v>12.08963</v>
      </c>
      <c r="ED259" s="2">
        <f t="shared" si="367"/>
        <v>12.02984</v>
      </c>
      <c r="EL259" s="92"/>
      <c r="EM259" s="92"/>
      <c r="EN259" s="92"/>
      <c r="EO259" s="92"/>
      <c r="EP259" s="92"/>
      <c r="EQ259" s="92"/>
      <c r="ER259" s="92"/>
      <c r="FC259" s="12">
        <f t="shared" si="368"/>
        <v>6296</v>
      </c>
      <c r="FD259" s="13">
        <f t="shared" si="369"/>
        <v>2.7476099999999999</v>
      </c>
      <c r="FE259" s="2">
        <f t="shared" si="370"/>
        <v>2.70539</v>
      </c>
      <c r="FF259" s="2">
        <f t="shared" si="371"/>
        <v>2.6957245161290326</v>
      </c>
      <c r="FN259" s="92"/>
      <c r="FO259" s="92"/>
      <c r="FP259" s="92"/>
      <c r="FQ259" s="92"/>
      <c r="FR259" s="92"/>
      <c r="FS259" s="92"/>
      <c r="FT259" s="92"/>
      <c r="GE259" s="12">
        <f t="shared" si="372"/>
        <v>6296</v>
      </c>
      <c r="GF259" s="13">
        <f t="shared" si="373"/>
        <v>1.6771400000000001</v>
      </c>
      <c r="GG259" s="2">
        <f t="shared" si="374"/>
        <v>1.77894</v>
      </c>
      <c r="GH259" s="2">
        <f t="shared" si="375"/>
        <v>1.6857948387096775</v>
      </c>
      <c r="GP259" s="92"/>
      <c r="GQ259" s="92"/>
      <c r="GR259" s="92"/>
      <c r="GS259" s="92"/>
      <c r="GT259" s="92"/>
      <c r="GU259" s="92"/>
      <c r="GV259" s="92"/>
      <c r="HG259" s="12">
        <f t="shared" si="376"/>
        <v>6296</v>
      </c>
      <c r="HH259" s="13">
        <f t="shared" si="377"/>
        <v>2.3821699999999999</v>
      </c>
      <c r="HI259" s="2">
        <f t="shared" si="378"/>
        <v>2.3574099999999998</v>
      </c>
      <c r="HJ259" s="2">
        <f t="shared" si="379"/>
        <v>2.3792141935483877</v>
      </c>
    </row>
    <row r="260" spans="2:218" x14ac:dyDescent="0.25">
      <c r="B260" s="92"/>
      <c r="C260" s="92"/>
      <c r="D260" s="92"/>
      <c r="E260" s="92"/>
      <c r="F260" s="92"/>
      <c r="G260" s="92"/>
      <c r="H260" s="92"/>
      <c r="S260" s="12">
        <f t="shared" si="380"/>
        <v>6297</v>
      </c>
      <c r="T260" s="13">
        <f t="shared" si="381"/>
        <v>88.668360000000007</v>
      </c>
      <c r="U260" s="2">
        <f t="shared" si="382"/>
        <v>88.809380000000004</v>
      </c>
      <c r="V260" s="2">
        <f t="shared" si="383"/>
        <v>88.781322258064549</v>
      </c>
      <c r="AD260" s="108"/>
      <c r="AE260" s="108"/>
      <c r="AF260" s="108"/>
      <c r="AG260" s="108"/>
      <c r="AH260" s="108"/>
      <c r="AI260" s="108"/>
      <c r="AJ260" s="108"/>
      <c r="AU260" s="12">
        <f t="shared" si="352"/>
        <v>6297</v>
      </c>
      <c r="AV260" s="13">
        <f t="shared" si="353"/>
        <v>64.699299999999994</v>
      </c>
      <c r="AW260" s="2">
        <f t="shared" si="354"/>
        <v>64.751130000000003</v>
      </c>
      <c r="AX260" s="2">
        <f t="shared" si="355"/>
        <v>65.005174838709678</v>
      </c>
      <c r="BF260" s="92"/>
      <c r="BG260" s="92"/>
      <c r="BH260" s="92"/>
      <c r="BI260" s="92"/>
      <c r="BJ260" s="92"/>
      <c r="BK260" s="92"/>
      <c r="BL260" s="92"/>
      <c r="BW260" s="12">
        <f t="shared" si="356"/>
        <v>6297</v>
      </c>
      <c r="BX260" s="13">
        <f t="shared" si="357"/>
        <v>15.00989</v>
      </c>
      <c r="BY260" s="2">
        <f t="shared" si="358"/>
        <v>13.6104</v>
      </c>
      <c r="BZ260" s="2">
        <f t="shared" si="359"/>
        <v>14.268358709677416</v>
      </c>
      <c r="CH260" s="92"/>
      <c r="CI260" s="92"/>
      <c r="CJ260" s="92"/>
      <c r="CK260" s="92"/>
      <c r="CL260" s="92"/>
      <c r="CM260" s="92"/>
      <c r="CN260" s="92"/>
      <c r="CY260" s="12">
        <f t="shared" si="360"/>
        <v>0</v>
      </c>
      <c r="CZ260" s="13" t="str">
        <f t="shared" si="361"/>
        <v/>
      </c>
      <c r="DA260" s="2" t="str">
        <f t="shared" si="362"/>
        <v/>
      </c>
      <c r="DB260" s="2" t="str">
        <f t="shared" si="363"/>
        <v/>
      </c>
      <c r="DJ260" s="92"/>
      <c r="DK260" s="92"/>
      <c r="DL260" s="92"/>
      <c r="DM260" s="92"/>
      <c r="DN260" s="92"/>
      <c r="DO260" s="92"/>
      <c r="DP260" s="92"/>
      <c r="EA260" s="12">
        <f t="shared" si="364"/>
        <v>6297</v>
      </c>
      <c r="EB260" s="13">
        <f t="shared" si="365"/>
        <v>11.66539</v>
      </c>
      <c r="EC260" s="2">
        <f t="shared" si="366"/>
        <v>11.73019</v>
      </c>
      <c r="ED260" s="2">
        <f t="shared" si="367"/>
        <v>11.670400000000001</v>
      </c>
      <c r="EL260" s="92"/>
      <c r="EM260" s="92"/>
      <c r="EN260" s="92"/>
      <c r="EO260" s="92"/>
      <c r="EP260" s="92"/>
      <c r="EQ260" s="92"/>
      <c r="ER260" s="92"/>
      <c r="FC260" s="12">
        <f t="shared" si="368"/>
        <v>6297</v>
      </c>
      <c r="FD260" s="13">
        <f t="shared" si="369"/>
        <v>2.7577600000000002</v>
      </c>
      <c r="FE260" s="2">
        <f t="shared" si="370"/>
        <v>2.6748400000000001</v>
      </c>
      <c r="FF260" s="2">
        <f t="shared" si="371"/>
        <v>2.6651745161290328</v>
      </c>
      <c r="FN260" s="92"/>
      <c r="FO260" s="92"/>
      <c r="FP260" s="92"/>
      <c r="FQ260" s="92"/>
      <c r="FR260" s="92"/>
      <c r="FS260" s="92"/>
      <c r="FT260" s="92"/>
      <c r="GE260" s="12">
        <f t="shared" si="372"/>
        <v>6297</v>
      </c>
      <c r="GF260" s="13">
        <f t="shared" si="373"/>
        <v>1.7245900000000001</v>
      </c>
      <c r="GG260" s="2">
        <f t="shared" si="374"/>
        <v>1.8207599999999999</v>
      </c>
      <c r="GH260" s="2">
        <f t="shared" si="375"/>
        <v>1.7276148387096775</v>
      </c>
      <c r="GP260" s="92"/>
      <c r="GQ260" s="92"/>
      <c r="GR260" s="92"/>
      <c r="GS260" s="92"/>
      <c r="GT260" s="92"/>
      <c r="GU260" s="92"/>
      <c r="GV260" s="92"/>
      <c r="HG260" s="12">
        <f t="shared" si="376"/>
        <v>6297</v>
      </c>
      <c r="HH260" s="13">
        <f t="shared" si="377"/>
        <v>2.4934699999999999</v>
      </c>
      <c r="HI260" s="2">
        <f t="shared" si="378"/>
        <v>2.4772799999999999</v>
      </c>
      <c r="HJ260" s="2">
        <f t="shared" si="379"/>
        <v>2.4990841935483878</v>
      </c>
    </row>
    <row r="261" spans="2:218" x14ac:dyDescent="0.25">
      <c r="B261" s="92"/>
      <c r="C261" s="92"/>
      <c r="D261" s="92"/>
      <c r="E261" s="92"/>
      <c r="F261" s="92"/>
      <c r="G261" s="92"/>
      <c r="H261" s="92"/>
      <c r="S261" s="12">
        <f t="shared" si="380"/>
        <v>6497</v>
      </c>
      <c r="T261" s="13">
        <f t="shared" si="381"/>
        <v>88.613439999999997</v>
      </c>
      <c r="U261" s="2">
        <f t="shared" si="382"/>
        <v>88.737009999999998</v>
      </c>
      <c r="V261" s="2">
        <f t="shared" si="383"/>
        <v>88.708952258064542</v>
      </c>
      <c r="AD261" s="108"/>
      <c r="AE261" s="108"/>
      <c r="AF261" s="108"/>
      <c r="AG261" s="108"/>
      <c r="AH261" s="108"/>
      <c r="AI261" s="108"/>
      <c r="AJ261" s="108"/>
      <c r="AU261" s="12">
        <f t="shared" si="352"/>
        <v>6497</v>
      </c>
      <c r="AV261" s="13">
        <f t="shared" si="353"/>
        <v>65.905940000000001</v>
      </c>
      <c r="AW261" s="2">
        <f t="shared" si="354"/>
        <v>65.089169999999996</v>
      </c>
      <c r="AX261" s="2">
        <f t="shared" si="355"/>
        <v>65.34321483870967</v>
      </c>
      <c r="BF261" s="92"/>
      <c r="BG261" s="92"/>
      <c r="BH261" s="92"/>
      <c r="BI261" s="92"/>
      <c r="BJ261" s="92"/>
      <c r="BK261" s="92"/>
      <c r="BL261" s="92"/>
      <c r="BW261" s="12">
        <f t="shared" si="356"/>
        <v>6497</v>
      </c>
      <c r="BX261" s="13">
        <f t="shared" si="357"/>
        <v>12.9293</v>
      </c>
      <c r="BY261" s="2">
        <f t="shared" si="358"/>
        <v>12.92187</v>
      </c>
      <c r="BZ261" s="2">
        <f t="shared" si="359"/>
        <v>13.579828709677416</v>
      </c>
      <c r="CH261" s="92"/>
      <c r="CI261" s="92"/>
      <c r="CJ261" s="92"/>
      <c r="CK261" s="92"/>
      <c r="CL261" s="92"/>
      <c r="CM261" s="92"/>
      <c r="CN261" s="92"/>
      <c r="CY261" s="12">
        <f t="shared" si="360"/>
        <v>0</v>
      </c>
      <c r="CZ261" s="13" t="str">
        <f t="shared" si="361"/>
        <v/>
      </c>
      <c r="DA261" s="2" t="str">
        <f t="shared" si="362"/>
        <v/>
      </c>
      <c r="DB261" s="2" t="str">
        <f t="shared" si="363"/>
        <v/>
      </c>
      <c r="DJ261" s="92"/>
      <c r="DK261" s="92"/>
      <c r="DL261" s="92"/>
      <c r="DM261" s="92"/>
      <c r="DN261" s="92"/>
      <c r="DO261" s="92"/>
      <c r="DP261" s="92"/>
      <c r="EA261" s="12">
        <f t="shared" si="364"/>
        <v>6497</v>
      </c>
      <c r="EB261" s="13">
        <f t="shared" si="365"/>
        <v>11.72015</v>
      </c>
      <c r="EC261" s="2">
        <f t="shared" si="366"/>
        <v>11.751150000000001</v>
      </c>
      <c r="ED261" s="2">
        <f t="shared" si="367"/>
        <v>11.691360000000001</v>
      </c>
      <c r="EL261" s="92"/>
      <c r="EM261" s="92"/>
      <c r="EN261" s="92"/>
      <c r="EO261" s="92"/>
      <c r="EP261" s="92"/>
      <c r="EQ261" s="92"/>
      <c r="ER261" s="92"/>
      <c r="FC261" s="12">
        <f t="shared" si="368"/>
        <v>6497</v>
      </c>
      <c r="FD261" s="13">
        <f t="shared" si="369"/>
        <v>2.6130100000000001</v>
      </c>
      <c r="FE261" s="2">
        <f t="shared" si="370"/>
        <v>2.6278899999999998</v>
      </c>
      <c r="FF261" s="2">
        <f t="shared" si="371"/>
        <v>2.6182245161290325</v>
      </c>
      <c r="FN261" s="92"/>
      <c r="FO261" s="92"/>
      <c r="FP261" s="92"/>
      <c r="FQ261" s="92"/>
      <c r="FR261" s="92"/>
      <c r="FS261" s="92"/>
      <c r="FT261" s="92"/>
      <c r="GE261" s="12">
        <f t="shared" si="372"/>
        <v>6497</v>
      </c>
      <c r="GF261" s="13">
        <f t="shared" si="373"/>
        <v>1.69337</v>
      </c>
      <c r="GG261" s="2">
        <f t="shared" si="374"/>
        <v>1.8321000000000001</v>
      </c>
      <c r="GH261" s="2">
        <f t="shared" si="375"/>
        <v>1.7389548387096776</v>
      </c>
      <c r="GP261" s="92"/>
      <c r="GQ261" s="92"/>
      <c r="GR261" s="92"/>
      <c r="GS261" s="92"/>
      <c r="GT261" s="92"/>
      <c r="GU261" s="92"/>
      <c r="GV261" s="92"/>
      <c r="HG261" s="12">
        <f t="shared" si="376"/>
        <v>6497</v>
      </c>
      <c r="HH261" s="13">
        <f t="shared" si="377"/>
        <v>2.4350000000000001</v>
      </c>
      <c r="HI261" s="2">
        <f t="shared" si="378"/>
        <v>2.4509699999999999</v>
      </c>
      <c r="HJ261" s="2">
        <f t="shared" si="379"/>
        <v>2.4727741935483878</v>
      </c>
    </row>
    <row r="262" spans="2:218" x14ac:dyDescent="0.25">
      <c r="B262" s="92"/>
      <c r="C262" s="92"/>
      <c r="D262" s="92"/>
      <c r="E262" s="92"/>
      <c r="F262" s="92"/>
      <c r="G262" s="92"/>
      <c r="H262" s="92"/>
      <c r="S262" s="12">
        <f t="shared" si="380"/>
        <v>6948</v>
      </c>
      <c r="T262" s="13">
        <f t="shared" si="381"/>
        <v>84.787329999999997</v>
      </c>
      <c r="U262" s="2">
        <f t="shared" si="382"/>
        <v>84.922219999999996</v>
      </c>
      <c r="V262" s="2">
        <f t="shared" si="383"/>
        <v>84.89416225806454</v>
      </c>
      <c r="AD262" s="108"/>
      <c r="AE262" s="108"/>
      <c r="AF262" s="108"/>
      <c r="AG262" s="108"/>
      <c r="AH262" s="108"/>
      <c r="AI262" s="108"/>
      <c r="AJ262" s="108"/>
      <c r="AU262" s="12">
        <f t="shared" si="352"/>
        <v>6948</v>
      </c>
      <c r="AV262" s="13">
        <f t="shared" si="353"/>
        <v>67.154669999999996</v>
      </c>
      <c r="AW262" s="2">
        <f t="shared" si="354"/>
        <v>67.460459999999998</v>
      </c>
      <c r="AX262" s="2">
        <f t="shared" si="355"/>
        <v>67.714504838709672</v>
      </c>
      <c r="BF262" s="92"/>
      <c r="BG262" s="92"/>
      <c r="BH262" s="92"/>
      <c r="BI262" s="92"/>
      <c r="BJ262" s="92"/>
      <c r="BK262" s="92"/>
      <c r="BL262" s="92"/>
      <c r="BW262" s="12">
        <f t="shared" si="356"/>
        <v>6948</v>
      </c>
      <c r="BX262" s="13">
        <f t="shared" si="357"/>
        <v>11.2554</v>
      </c>
      <c r="BY262" s="2">
        <f t="shared" si="358"/>
        <v>10.25873</v>
      </c>
      <c r="BZ262" s="2">
        <f t="shared" si="359"/>
        <v>10.916688709677416</v>
      </c>
      <c r="CH262" s="92"/>
      <c r="CI262" s="92"/>
      <c r="CJ262" s="92"/>
      <c r="CK262" s="92"/>
      <c r="CL262" s="92"/>
      <c r="CM262" s="92"/>
      <c r="CN262" s="92"/>
      <c r="CY262" s="12">
        <f t="shared" si="360"/>
        <v>0</v>
      </c>
      <c r="CZ262" s="13" t="str">
        <f t="shared" si="361"/>
        <v/>
      </c>
      <c r="DA262" s="2" t="str">
        <f t="shared" si="362"/>
        <v/>
      </c>
      <c r="DB262" s="2" t="str">
        <f t="shared" si="363"/>
        <v/>
      </c>
      <c r="DJ262" s="92"/>
      <c r="DK262" s="92"/>
      <c r="DL262" s="92"/>
      <c r="DM262" s="92"/>
      <c r="DN262" s="92"/>
      <c r="DO262" s="92"/>
      <c r="DP262" s="92"/>
      <c r="EA262" s="12">
        <f t="shared" si="364"/>
        <v>6948</v>
      </c>
      <c r="EB262" s="13">
        <f t="shared" si="365"/>
        <v>12.55453</v>
      </c>
      <c r="EC262" s="2">
        <f t="shared" si="366"/>
        <v>12.60094</v>
      </c>
      <c r="ED262" s="2">
        <f t="shared" si="367"/>
        <v>12.54115</v>
      </c>
      <c r="EL262" s="92"/>
      <c r="EM262" s="92"/>
      <c r="EN262" s="92"/>
      <c r="EO262" s="92"/>
      <c r="EP262" s="92"/>
      <c r="EQ262" s="92"/>
      <c r="ER262" s="92"/>
      <c r="FC262" s="12">
        <f t="shared" si="368"/>
        <v>6948</v>
      </c>
      <c r="FD262" s="13">
        <f t="shared" si="369"/>
        <v>2.5789900000000001</v>
      </c>
      <c r="FE262" s="2">
        <f t="shared" si="370"/>
        <v>2.5317400000000001</v>
      </c>
      <c r="FF262" s="2">
        <f t="shared" si="371"/>
        <v>2.5220745161290328</v>
      </c>
      <c r="FN262" s="92"/>
      <c r="FO262" s="92"/>
      <c r="FP262" s="92"/>
      <c r="FQ262" s="92"/>
      <c r="FR262" s="92"/>
      <c r="FS262" s="92"/>
      <c r="FT262" s="92"/>
      <c r="GE262" s="12">
        <f t="shared" si="372"/>
        <v>6948</v>
      </c>
      <c r="GF262" s="13">
        <f t="shared" si="373"/>
        <v>1.5668200000000001</v>
      </c>
      <c r="GG262" s="2">
        <f t="shared" si="374"/>
        <v>1.6398999999999999</v>
      </c>
      <c r="GH262" s="2">
        <f t="shared" si="375"/>
        <v>1.5467548387096774</v>
      </c>
      <c r="GP262" s="92"/>
      <c r="GQ262" s="92"/>
      <c r="GR262" s="92"/>
      <c r="GS262" s="92"/>
      <c r="GT262" s="92"/>
      <c r="GU262" s="92"/>
      <c r="GV262" s="92"/>
      <c r="HG262" s="12">
        <f t="shared" si="376"/>
        <v>6948</v>
      </c>
      <c r="HH262" s="13">
        <f t="shared" si="377"/>
        <v>2.2759200000000002</v>
      </c>
      <c r="HI262" s="2">
        <f t="shared" si="378"/>
        <v>2.2726899999999999</v>
      </c>
      <c r="HJ262" s="2">
        <f t="shared" si="379"/>
        <v>2.2944941935483878</v>
      </c>
    </row>
    <row r="263" spans="2:218" x14ac:dyDescent="0.25">
      <c r="B263" s="92"/>
      <c r="C263" s="92"/>
      <c r="D263" s="92"/>
      <c r="E263" s="92"/>
      <c r="F263" s="92"/>
      <c r="G263" s="92"/>
      <c r="H263" s="92"/>
      <c r="S263" s="12">
        <f t="shared" si="380"/>
        <v>7039</v>
      </c>
      <c r="T263" s="13">
        <f t="shared" si="381"/>
        <v>88.542090000000002</v>
      </c>
      <c r="U263" s="2">
        <f t="shared" si="382"/>
        <v>88.482169999999996</v>
      </c>
      <c r="V263" s="2">
        <f t="shared" si="383"/>
        <v>88.454112258064541</v>
      </c>
      <c r="AD263" s="108"/>
      <c r="AE263" s="108"/>
      <c r="AF263" s="108"/>
      <c r="AG263" s="108"/>
      <c r="AH263" s="108"/>
      <c r="AI263" s="108"/>
      <c r="AJ263" s="108"/>
      <c r="AU263" s="12">
        <f t="shared" si="352"/>
        <v>7039</v>
      </c>
      <c r="AV263" s="13">
        <f t="shared" si="353"/>
        <v>64.986180000000004</v>
      </c>
      <c r="AW263" s="2">
        <f t="shared" si="354"/>
        <v>65.009339999999995</v>
      </c>
      <c r="AX263" s="2">
        <f t="shared" si="355"/>
        <v>65.263384838709669</v>
      </c>
      <c r="BF263" s="92"/>
      <c r="BG263" s="92"/>
      <c r="BH263" s="92"/>
      <c r="BI263" s="92"/>
      <c r="BJ263" s="92"/>
      <c r="BK263" s="92"/>
      <c r="BL263" s="92"/>
      <c r="BW263" s="12">
        <f t="shared" si="356"/>
        <v>7039</v>
      </c>
      <c r="BX263" s="13">
        <f t="shared" si="357"/>
        <v>13.725</v>
      </c>
      <c r="BY263" s="2">
        <f t="shared" si="358"/>
        <v>12.39758</v>
      </c>
      <c r="BZ263" s="2">
        <f t="shared" si="359"/>
        <v>13.055538709677416</v>
      </c>
      <c r="CH263" s="92"/>
      <c r="CI263" s="92"/>
      <c r="CJ263" s="92"/>
      <c r="CK263" s="92"/>
      <c r="CL263" s="92"/>
      <c r="CM263" s="92"/>
      <c r="CN263" s="92"/>
      <c r="CY263" s="12">
        <f t="shared" si="360"/>
        <v>0</v>
      </c>
      <c r="CZ263" s="13" t="str">
        <f t="shared" si="361"/>
        <v/>
      </c>
      <c r="DA263" s="2" t="str">
        <f t="shared" si="362"/>
        <v/>
      </c>
      <c r="DB263" s="2" t="str">
        <f t="shared" si="363"/>
        <v/>
      </c>
      <c r="DJ263" s="92"/>
      <c r="DK263" s="92"/>
      <c r="DL263" s="92"/>
      <c r="DM263" s="92"/>
      <c r="DN263" s="92"/>
      <c r="DO263" s="92"/>
      <c r="DP263" s="92"/>
      <c r="EA263" s="12">
        <f t="shared" si="364"/>
        <v>7039</v>
      </c>
      <c r="EB263" s="13">
        <f t="shared" si="365"/>
        <v>11.55719</v>
      </c>
      <c r="EC263" s="2">
        <f t="shared" si="366"/>
        <v>11.653180000000001</v>
      </c>
      <c r="ED263" s="2">
        <f t="shared" si="367"/>
        <v>11.593390000000001</v>
      </c>
      <c r="EL263" s="92"/>
      <c r="EM263" s="92"/>
      <c r="EN263" s="92"/>
      <c r="EO263" s="92"/>
      <c r="EP263" s="92"/>
      <c r="EQ263" s="92"/>
      <c r="ER263" s="92"/>
      <c r="FC263" s="12">
        <f t="shared" si="368"/>
        <v>7039</v>
      </c>
      <c r="FD263" s="13">
        <f t="shared" si="369"/>
        <v>2.7602199999999999</v>
      </c>
      <c r="FE263" s="2">
        <f t="shared" si="370"/>
        <v>2.72044</v>
      </c>
      <c r="FF263" s="2">
        <f t="shared" si="371"/>
        <v>2.7107745161290326</v>
      </c>
      <c r="FN263" s="92"/>
      <c r="FO263" s="92"/>
      <c r="FP263" s="92"/>
      <c r="FQ263" s="92"/>
      <c r="FR263" s="92"/>
      <c r="FS263" s="92"/>
      <c r="FT263" s="92"/>
      <c r="GE263" s="12">
        <f t="shared" si="372"/>
        <v>7039</v>
      </c>
      <c r="GF263" s="13">
        <f t="shared" si="373"/>
        <v>1.8852500000000001</v>
      </c>
      <c r="GG263" s="2">
        <f t="shared" si="374"/>
        <v>1.94042</v>
      </c>
      <c r="GH263" s="2">
        <f t="shared" si="375"/>
        <v>1.8472748387096776</v>
      </c>
      <c r="GP263" s="92"/>
      <c r="GQ263" s="92"/>
      <c r="GR263" s="92"/>
      <c r="GS263" s="92"/>
      <c r="GT263" s="92"/>
      <c r="GU263" s="92"/>
      <c r="GV263" s="92"/>
      <c r="HG263" s="12">
        <f t="shared" si="376"/>
        <v>7039</v>
      </c>
      <c r="HH263" s="13">
        <f t="shared" si="377"/>
        <v>2.7277499999999999</v>
      </c>
      <c r="HI263" s="2">
        <f t="shared" si="378"/>
        <v>2.83202</v>
      </c>
      <c r="HJ263" s="2">
        <f t="shared" si="379"/>
        <v>2.8538241935483879</v>
      </c>
    </row>
    <row r="264" spans="2:218" x14ac:dyDescent="0.25">
      <c r="B264" s="92"/>
      <c r="C264" s="92"/>
      <c r="D264" s="92"/>
      <c r="E264" s="92"/>
      <c r="F264" s="92"/>
      <c r="G264" s="92"/>
      <c r="H264" s="92"/>
      <c r="S264" s="12">
        <f t="shared" si="380"/>
        <v>7040</v>
      </c>
      <c r="T264" s="13">
        <f t="shared" si="381"/>
        <v>87.119020000000006</v>
      </c>
      <c r="U264" s="2">
        <f t="shared" si="382"/>
        <v>86.759479999999996</v>
      </c>
      <c r="V264" s="2">
        <f t="shared" si="383"/>
        <v>86.731422258064541</v>
      </c>
      <c r="AD264" s="108"/>
      <c r="AE264" s="108"/>
      <c r="AF264" s="108"/>
      <c r="AG264" s="108"/>
      <c r="AH264" s="108"/>
      <c r="AI264" s="108"/>
      <c r="AJ264" s="108"/>
      <c r="AU264" s="12">
        <f t="shared" si="352"/>
        <v>7040</v>
      </c>
      <c r="AV264" s="13">
        <f t="shared" si="353"/>
        <v>65.713099999999997</v>
      </c>
      <c r="AW264" s="2">
        <f t="shared" si="354"/>
        <v>65.760850000000005</v>
      </c>
      <c r="AX264" s="2">
        <f t="shared" si="355"/>
        <v>66.014894838709679</v>
      </c>
      <c r="BF264" s="92"/>
      <c r="BG264" s="92"/>
      <c r="BH264" s="92"/>
      <c r="BI264" s="92"/>
      <c r="BJ264" s="92"/>
      <c r="BK264" s="92"/>
      <c r="BL264" s="92"/>
      <c r="BW264" s="12">
        <f t="shared" si="356"/>
        <v>7040</v>
      </c>
      <c r="BX264" s="13">
        <f t="shared" si="357"/>
        <v>12.110099999999999</v>
      </c>
      <c r="BY264" s="2">
        <f t="shared" si="358"/>
        <v>10.82507</v>
      </c>
      <c r="BZ264" s="2">
        <f t="shared" si="359"/>
        <v>11.483028709677416</v>
      </c>
      <c r="CH264" s="92"/>
      <c r="CI264" s="92"/>
      <c r="CJ264" s="92"/>
      <c r="CK264" s="92"/>
      <c r="CL264" s="92"/>
      <c r="CM264" s="92"/>
      <c r="CN264" s="92"/>
      <c r="CY264" s="12">
        <f t="shared" si="360"/>
        <v>0</v>
      </c>
      <c r="CZ264" s="13" t="str">
        <f t="shared" si="361"/>
        <v/>
      </c>
      <c r="DA264" s="2" t="str">
        <f t="shared" si="362"/>
        <v/>
      </c>
      <c r="DB264" s="2" t="str">
        <f t="shared" si="363"/>
        <v/>
      </c>
      <c r="DJ264" s="92"/>
      <c r="DK264" s="92"/>
      <c r="DL264" s="92"/>
      <c r="DM264" s="92"/>
      <c r="DN264" s="92"/>
      <c r="DO264" s="92"/>
      <c r="DP264" s="92"/>
      <c r="EA264" s="12">
        <f t="shared" si="364"/>
        <v>7040</v>
      </c>
      <c r="EB264" s="13">
        <f t="shared" si="365"/>
        <v>11.932040000000001</v>
      </c>
      <c r="EC264" s="2">
        <f t="shared" si="366"/>
        <v>12.03689</v>
      </c>
      <c r="ED264" s="2">
        <f t="shared" si="367"/>
        <v>11.9771</v>
      </c>
      <c r="EL264" s="92"/>
      <c r="EM264" s="92"/>
      <c r="EN264" s="92"/>
      <c r="EO264" s="92"/>
      <c r="EP264" s="92"/>
      <c r="EQ264" s="92"/>
      <c r="ER264" s="92"/>
      <c r="FC264" s="12">
        <f t="shared" si="368"/>
        <v>7040</v>
      </c>
      <c r="FD264" s="13">
        <f t="shared" si="369"/>
        <v>2.6933699999999998</v>
      </c>
      <c r="FE264" s="2">
        <f t="shared" si="370"/>
        <v>2.6197400000000002</v>
      </c>
      <c r="FF264" s="2">
        <f t="shared" si="371"/>
        <v>2.6100745161290329</v>
      </c>
      <c r="FN264" s="92"/>
      <c r="FO264" s="92"/>
      <c r="FP264" s="92"/>
      <c r="FQ264" s="92"/>
      <c r="FR264" s="92"/>
      <c r="FS264" s="92"/>
      <c r="FT264" s="92"/>
      <c r="GE264" s="12">
        <f t="shared" si="372"/>
        <v>7040</v>
      </c>
      <c r="GF264" s="13">
        <f t="shared" si="373"/>
        <v>1.7379500000000001</v>
      </c>
      <c r="GG264" s="2">
        <f t="shared" si="374"/>
        <v>1.7315799999999999</v>
      </c>
      <c r="GH264" s="2">
        <f t="shared" si="375"/>
        <v>1.6384348387096774</v>
      </c>
      <c r="GP264" s="92"/>
      <c r="GQ264" s="92"/>
      <c r="GR264" s="92"/>
      <c r="GS264" s="92"/>
      <c r="GT264" s="92"/>
      <c r="GU264" s="92"/>
      <c r="GV264" s="92"/>
      <c r="HG264" s="12">
        <f t="shared" si="376"/>
        <v>7040</v>
      </c>
      <c r="HH264" s="13">
        <f t="shared" si="377"/>
        <v>2.8489900000000001</v>
      </c>
      <c r="HI264" s="2">
        <f t="shared" si="378"/>
        <v>2.9474499999999999</v>
      </c>
      <c r="HJ264" s="2">
        <f t="shared" si="379"/>
        <v>2.9692541935483878</v>
      </c>
    </row>
    <row r="265" spans="2:218" x14ac:dyDescent="0.25">
      <c r="B265" s="92"/>
      <c r="C265" s="92"/>
      <c r="D265" s="92"/>
      <c r="E265" s="92"/>
      <c r="F265" s="92"/>
      <c r="G265" s="92"/>
      <c r="H265" s="92"/>
      <c r="S265" s="12">
        <f t="shared" si="380"/>
        <v>7045</v>
      </c>
      <c r="T265" s="13">
        <f t="shared" si="381"/>
        <v>82.861509999999996</v>
      </c>
      <c r="U265" s="2">
        <f t="shared" si="382"/>
        <v>83.101579999999998</v>
      </c>
      <c r="V265" s="2">
        <f t="shared" si="383"/>
        <v>83.073522258064543</v>
      </c>
      <c r="AD265" s="108"/>
      <c r="AE265" s="108"/>
      <c r="AF265" s="108"/>
      <c r="AG265" s="108"/>
      <c r="AH265" s="108"/>
      <c r="AI265" s="108"/>
      <c r="AJ265" s="108"/>
      <c r="AU265" s="12">
        <f t="shared" si="352"/>
        <v>7045</v>
      </c>
      <c r="AV265" s="13">
        <f t="shared" si="353"/>
        <v>65.79956</v>
      </c>
      <c r="AW265" s="2">
        <f t="shared" si="354"/>
        <v>65.725650000000002</v>
      </c>
      <c r="AX265" s="2">
        <f t="shared" si="355"/>
        <v>65.979694838709676</v>
      </c>
      <c r="BF265" s="92"/>
      <c r="BG265" s="92"/>
      <c r="BH265" s="92"/>
      <c r="BI265" s="92"/>
      <c r="BJ265" s="92"/>
      <c r="BK265" s="92"/>
      <c r="BL265" s="92"/>
      <c r="BW265" s="12">
        <f t="shared" si="356"/>
        <v>7045</v>
      </c>
      <c r="BX265" s="13">
        <f t="shared" si="357"/>
        <v>12.00057</v>
      </c>
      <c r="BY265" s="2">
        <f t="shared" si="358"/>
        <v>11.20002</v>
      </c>
      <c r="BZ265" s="2">
        <f t="shared" si="359"/>
        <v>11.857978709677417</v>
      </c>
      <c r="CH265" s="92"/>
      <c r="CI265" s="92"/>
      <c r="CJ265" s="92"/>
      <c r="CK265" s="92"/>
      <c r="CL265" s="92"/>
      <c r="CM265" s="92"/>
      <c r="CN265" s="92"/>
      <c r="CY265" s="12">
        <f t="shared" si="360"/>
        <v>0</v>
      </c>
      <c r="CZ265" s="13" t="str">
        <f t="shared" si="361"/>
        <v/>
      </c>
      <c r="DA265" s="2" t="str">
        <f t="shared" si="362"/>
        <v/>
      </c>
      <c r="DB265" s="2" t="str">
        <f t="shared" si="363"/>
        <v/>
      </c>
      <c r="DJ265" s="92"/>
      <c r="DK265" s="92"/>
      <c r="DL265" s="92"/>
      <c r="DM265" s="92"/>
      <c r="DN265" s="92"/>
      <c r="DO265" s="92"/>
      <c r="DP265" s="92"/>
      <c r="EA265" s="12">
        <f t="shared" si="364"/>
        <v>7045</v>
      </c>
      <c r="EB265" s="13">
        <f t="shared" si="365"/>
        <v>13.19402</v>
      </c>
      <c r="EC265" s="2">
        <f t="shared" si="366"/>
        <v>13.18807</v>
      </c>
      <c r="ED265" s="2">
        <f t="shared" si="367"/>
        <v>13.12828</v>
      </c>
      <c r="EL265" s="92"/>
      <c r="EM265" s="92"/>
      <c r="EN265" s="92"/>
      <c r="EO265" s="92"/>
      <c r="EP265" s="92"/>
      <c r="EQ265" s="92"/>
      <c r="ER265" s="92"/>
      <c r="FC265" s="12">
        <f t="shared" si="368"/>
        <v>7045</v>
      </c>
      <c r="FD265" s="13">
        <f t="shared" si="369"/>
        <v>2.7055099999999999</v>
      </c>
      <c r="FE265" s="2">
        <f t="shared" si="370"/>
        <v>2.6820900000000001</v>
      </c>
      <c r="FF265" s="2">
        <f t="shared" si="371"/>
        <v>2.6724245161290328</v>
      </c>
      <c r="FN265" s="92"/>
      <c r="FO265" s="92"/>
      <c r="FP265" s="92"/>
      <c r="FQ265" s="92"/>
      <c r="FR265" s="92"/>
      <c r="FS265" s="92"/>
      <c r="FT265" s="92"/>
      <c r="GE265" s="12">
        <f t="shared" si="372"/>
        <v>7045</v>
      </c>
      <c r="GF265" s="13">
        <f t="shared" si="373"/>
        <v>1.4112</v>
      </c>
      <c r="GG265" s="2">
        <f t="shared" si="374"/>
        <v>1.5082599999999999</v>
      </c>
      <c r="GH265" s="2">
        <f t="shared" si="375"/>
        <v>1.4151148387096775</v>
      </c>
      <c r="GP265" s="92"/>
      <c r="GQ265" s="92"/>
      <c r="GR265" s="92"/>
      <c r="GS265" s="92"/>
      <c r="GT265" s="92"/>
      <c r="GU265" s="92"/>
      <c r="GV265" s="92"/>
      <c r="HG265" s="12">
        <f t="shared" si="376"/>
        <v>7045</v>
      </c>
      <c r="HH265" s="13">
        <f t="shared" si="377"/>
        <v>2.0735100000000002</v>
      </c>
      <c r="HI265" s="2">
        <f t="shared" si="378"/>
        <v>2.0218799999999999</v>
      </c>
      <c r="HJ265" s="2">
        <f t="shared" si="379"/>
        <v>2.0436841935483878</v>
      </c>
    </row>
    <row r="266" spans="2:218" x14ac:dyDescent="0.25">
      <c r="B266" s="92"/>
      <c r="C266" s="92"/>
      <c r="D266" s="92"/>
      <c r="E266" s="92"/>
      <c r="F266" s="92"/>
      <c r="G266" s="92"/>
      <c r="H266" s="92"/>
      <c r="S266" s="12">
        <f t="shared" si="380"/>
        <v>7047</v>
      </c>
      <c r="T266" s="13">
        <f t="shared" si="381"/>
        <v>84.847520000000003</v>
      </c>
      <c r="U266" s="2">
        <f t="shared" si="382"/>
        <v>84.954049999999995</v>
      </c>
      <c r="V266" s="2">
        <f t="shared" si="383"/>
        <v>84.925992258064539</v>
      </c>
      <c r="AD266" s="108"/>
      <c r="AE266" s="108"/>
      <c r="AF266" s="108"/>
      <c r="AG266" s="108"/>
      <c r="AH266" s="108"/>
      <c r="AI266" s="108"/>
      <c r="AJ266" s="108"/>
      <c r="AU266" s="12">
        <f t="shared" si="352"/>
        <v>7047</v>
      </c>
      <c r="AV266" s="13">
        <f t="shared" si="353"/>
        <v>65.154870000000003</v>
      </c>
      <c r="AW266" s="2">
        <f t="shared" si="354"/>
        <v>65.118080000000006</v>
      </c>
      <c r="AX266" s="2">
        <f t="shared" si="355"/>
        <v>65.372124838709681</v>
      </c>
      <c r="BF266" s="92"/>
      <c r="BG266" s="92"/>
      <c r="BH266" s="92"/>
      <c r="BI266" s="92"/>
      <c r="BJ266" s="92"/>
      <c r="BK266" s="92"/>
      <c r="BL266" s="92"/>
      <c r="BW266" s="12">
        <f t="shared" si="356"/>
        <v>7047</v>
      </c>
      <c r="BX266" s="13">
        <f t="shared" si="357"/>
        <v>12.649150000000001</v>
      </c>
      <c r="BY266" s="2">
        <f t="shared" si="358"/>
        <v>11.921200000000001</v>
      </c>
      <c r="BZ266" s="2">
        <f t="shared" si="359"/>
        <v>12.579158709677417</v>
      </c>
      <c r="CH266" s="92"/>
      <c r="CI266" s="92"/>
      <c r="CJ266" s="92"/>
      <c r="CK266" s="92"/>
      <c r="CL266" s="92"/>
      <c r="CM266" s="92"/>
      <c r="CN266" s="92"/>
      <c r="CY266" s="12">
        <f t="shared" si="360"/>
        <v>0</v>
      </c>
      <c r="CZ266" s="13" t="str">
        <f t="shared" si="361"/>
        <v/>
      </c>
      <c r="DA266" s="2" t="str">
        <f t="shared" si="362"/>
        <v/>
      </c>
      <c r="DB266" s="2" t="str">
        <f t="shared" si="363"/>
        <v/>
      </c>
      <c r="DJ266" s="92"/>
      <c r="DK266" s="92"/>
      <c r="DL266" s="92"/>
      <c r="DM266" s="92"/>
      <c r="DN266" s="92"/>
      <c r="DO266" s="92"/>
      <c r="DP266" s="92"/>
      <c r="EA266" s="12">
        <f t="shared" si="364"/>
        <v>7047</v>
      </c>
      <c r="EB266" s="13">
        <f t="shared" si="365"/>
        <v>12.56664</v>
      </c>
      <c r="EC266" s="2">
        <f t="shared" si="366"/>
        <v>12.66431</v>
      </c>
      <c r="ED266" s="2">
        <f t="shared" si="367"/>
        <v>12.604520000000001</v>
      </c>
      <c r="EL266" s="92"/>
      <c r="EM266" s="92"/>
      <c r="EN266" s="92"/>
      <c r="EO266" s="92"/>
      <c r="EP266" s="92"/>
      <c r="EQ266" s="92"/>
      <c r="ER266" s="92"/>
      <c r="FC266" s="12">
        <f t="shared" si="368"/>
        <v>7047</v>
      </c>
      <c r="FD266" s="13">
        <f t="shared" si="369"/>
        <v>2.6823299999999999</v>
      </c>
      <c r="FE266" s="2">
        <f t="shared" si="370"/>
        <v>2.75712</v>
      </c>
      <c r="FF266" s="2">
        <f t="shared" si="371"/>
        <v>2.7474545161290327</v>
      </c>
      <c r="FN266" s="92"/>
      <c r="FO266" s="92"/>
      <c r="FP266" s="92"/>
      <c r="FQ266" s="92"/>
      <c r="FR266" s="92"/>
      <c r="FS266" s="92"/>
      <c r="FT266" s="92"/>
      <c r="GE266" s="12">
        <f t="shared" si="372"/>
        <v>7047</v>
      </c>
      <c r="GF266" s="13">
        <f t="shared" si="373"/>
        <v>1.6898299999999999</v>
      </c>
      <c r="GG266" s="2">
        <f t="shared" si="374"/>
        <v>1.6837</v>
      </c>
      <c r="GH266" s="2">
        <f t="shared" si="375"/>
        <v>1.5905548387096775</v>
      </c>
      <c r="GP266" s="92"/>
      <c r="GQ266" s="92"/>
      <c r="GR266" s="92"/>
      <c r="GS266" s="92"/>
      <c r="GT266" s="92"/>
      <c r="GU266" s="92"/>
      <c r="GV266" s="92"/>
      <c r="HG266" s="12">
        <f t="shared" si="376"/>
        <v>7047</v>
      </c>
      <c r="HH266" s="13">
        <f t="shared" si="377"/>
        <v>2.62853</v>
      </c>
      <c r="HI266" s="2">
        <f t="shared" si="378"/>
        <v>2.6068799999999999</v>
      </c>
      <c r="HJ266" s="2">
        <f t="shared" si="379"/>
        <v>2.6286841935483878</v>
      </c>
    </row>
    <row r="267" spans="2:218" x14ac:dyDescent="0.25">
      <c r="B267" s="92"/>
      <c r="C267" s="92"/>
      <c r="D267" s="92"/>
      <c r="E267" s="92"/>
      <c r="F267" s="92"/>
      <c r="G267" s="92"/>
      <c r="H267" s="92"/>
      <c r="S267" s="12">
        <f t="shared" si="380"/>
        <v>7287</v>
      </c>
      <c r="T267" s="13">
        <f t="shared" si="381"/>
        <v>85.71369</v>
      </c>
      <c r="U267" s="2">
        <f t="shared" si="382"/>
        <v>85.777590000000004</v>
      </c>
      <c r="V267" s="2">
        <f t="shared" si="383"/>
        <v>85.749532258064548</v>
      </c>
      <c r="AD267" s="108"/>
      <c r="AE267" s="108"/>
      <c r="AF267" s="108"/>
      <c r="AG267" s="108"/>
      <c r="AH267" s="108"/>
      <c r="AI267" s="108"/>
      <c r="AJ267" s="108"/>
      <c r="AU267" s="12">
        <f t="shared" si="352"/>
        <v>7287</v>
      </c>
      <c r="AV267" s="13">
        <f t="shared" si="353"/>
        <v>64.100149999999999</v>
      </c>
      <c r="AW267" s="2">
        <f t="shared" si="354"/>
        <v>64.065309999999997</v>
      </c>
      <c r="AX267" s="2">
        <f t="shared" si="355"/>
        <v>64.319354838709671</v>
      </c>
      <c r="BF267" s="92"/>
      <c r="BG267" s="92"/>
      <c r="BH267" s="92"/>
      <c r="BI267" s="92"/>
      <c r="BJ267" s="92"/>
      <c r="BK267" s="92"/>
      <c r="BL267" s="92"/>
      <c r="BW267" s="12">
        <f t="shared" si="356"/>
        <v>7287</v>
      </c>
      <c r="BX267" s="13">
        <f t="shared" si="357"/>
        <v>14.39269</v>
      </c>
      <c r="BY267" s="2">
        <f t="shared" si="358"/>
        <v>13.632899999999999</v>
      </c>
      <c r="BZ267" s="2">
        <f t="shared" si="359"/>
        <v>14.290858709677416</v>
      </c>
      <c r="CH267" s="92"/>
      <c r="CI267" s="92"/>
      <c r="CJ267" s="92"/>
      <c r="CK267" s="92"/>
      <c r="CL267" s="92"/>
      <c r="CM267" s="92"/>
      <c r="CN267" s="92"/>
      <c r="CY267" s="12">
        <f t="shared" si="360"/>
        <v>0</v>
      </c>
      <c r="CZ267" s="13" t="str">
        <f t="shared" si="361"/>
        <v/>
      </c>
      <c r="DA267" s="2" t="str">
        <f t="shared" si="362"/>
        <v/>
      </c>
      <c r="DB267" s="2" t="str">
        <f t="shared" si="363"/>
        <v/>
      </c>
      <c r="DJ267" s="92"/>
      <c r="DK267" s="92"/>
      <c r="DL267" s="92"/>
      <c r="DM267" s="92"/>
      <c r="DN267" s="92"/>
      <c r="DO267" s="92"/>
      <c r="DP267" s="92"/>
      <c r="EA267" s="12">
        <f t="shared" si="364"/>
        <v>7287</v>
      </c>
      <c r="EB267" s="13">
        <f t="shared" si="365"/>
        <v>12.52373</v>
      </c>
      <c r="EC267" s="2">
        <f t="shared" si="366"/>
        <v>12.571569999999999</v>
      </c>
      <c r="ED267" s="2">
        <f t="shared" si="367"/>
        <v>12.51178</v>
      </c>
      <c r="EL267" s="92"/>
      <c r="EM267" s="92"/>
      <c r="EN267" s="92"/>
      <c r="EO267" s="92"/>
      <c r="EP267" s="92"/>
      <c r="EQ267" s="92"/>
      <c r="ER267" s="92"/>
      <c r="FC267" s="12">
        <f t="shared" si="368"/>
        <v>7287</v>
      </c>
      <c r="FD267" s="13">
        <f t="shared" si="369"/>
        <v>2.74878</v>
      </c>
      <c r="FE267" s="2">
        <f t="shared" si="370"/>
        <v>2.7825199999999999</v>
      </c>
      <c r="FF267" s="2">
        <f t="shared" si="371"/>
        <v>2.7728545161290326</v>
      </c>
      <c r="FN267" s="92"/>
      <c r="FO267" s="92"/>
      <c r="FP267" s="92"/>
      <c r="FQ267" s="92"/>
      <c r="FR267" s="92"/>
      <c r="FS267" s="92"/>
      <c r="FT267" s="92"/>
      <c r="GE267" s="12">
        <f t="shared" si="372"/>
        <v>7287</v>
      </c>
      <c r="GF267" s="13">
        <f t="shared" si="373"/>
        <v>1.62137</v>
      </c>
      <c r="GG267" s="2">
        <f t="shared" si="374"/>
        <v>1.70485</v>
      </c>
      <c r="GH267" s="2">
        <f t="shared" si="375"/>
        <v>1.6117048387096775</v>
      </c>
      <c r="GP267" s="92"/>
      <c r="GQ267" s="92"/>
      <c r="GR267" s="92"/>
      <c r="GS267" s="92"/>
      <c r="GT267" s="92"/>
      <c r="GU267" s="92"/>
      <c r="GV267" s="92"/>
      <c r="HG267" s="12">
        <f t="shared" si="376"/>
        <v>7287</v>
      </c>
      <c r="HH267" s="13">
        <f t="shared" si="377"/>
        <v>2.2770800000000002</v>
      </c>
      <c r="HI267" s="2">
        <f t="shared" si="378"/>
        <v>2.18662</v>
      </c>
      <c r="HJ267" s="2">
        <f t="shared" si="379"/>
        <v>2.2084241935483879</v>
      </c>
    </row>
    <row r="268" spans="2:218" x14ac:dyDescent="0.25">
      <c r="B268" s="92"/>
      <c r="C268" s="92"/>
      <c r="D268" s="92"/>
      <c r="E268" s="92"/>
      <c r="F268" s="92"/>
      <c r="G268" s="92"/>
      <c r="H268" s="92"/>
      <c r="S268" s="12">
        <f t="shared" si="380"/>
        <v>7676</v>
      </c>
      <c r="T268" s="13">
        <f t="shared" si="381"/>
        <v>87.414609999999996</v>
      </c>
      <c r="U268" s="2">
        <f t="shared" si="382"/>
        <v>87.807389999999998</v>
      </c>
      <c r="V268" s="2">
        <f t="shared" si="383"/>
        <v>87.779332258064542</v>
      </c>
      <c r="AD268" s="108"/>
      <c r="AE268" s="108"/>
      <c r="AF268" s="108"/>
      <c r="AG268" s="108"/>
      <c r="AH268" s="108"/>
      <c r="AI268" s="108"/>
      <c r="AJ268" s="108"/>
      <c r="AU268" s="12">
        <f t="shared" si="352"/>
        <v>7676</v>
      </c>
      <c r="AV268" s="13">
        <f t="shared" si="353"/>
        <v>63.314329999999998</v>
      </c>
      <c r="AW268" s="2">
        <f t="shared" si="354"/>
        <v>63.239350000000002</v>
      </c>
      <c r="AX268" s="2">
        <f t="shared" si="355"/>
        <v>63.493394838709676</v>
      </c>
      <c r="BF268" s="92"/>
      <c r="BG268" s="92"/>
      <c r="BH268" s="92"/>
      <c r="BI268" s="92"/>
      <c r="BJ268" s="92"/>
      <c r="BK268" s="92"/>
      <c r="BL268" s="92"/>
      <c r="BW268" s="12">
        <f t="shared" si="356"/>
        <v>7676</v>
      </c>
      <c r="BX268" s="13">
        <f t="shared" si="357"/>
        <v>15.71564</v>
      </c>
      <c r="BY268" s="2">
        <f t="shared" si="358"/>
        <v>15.54144</v>
      </c>
      <c r="BZ268" s="2">
        <f t="shared" si="359"/>
        <v>16.199398709677418</v>
      </c>
      <c r="CH268" s="92"/>
      <c r="CI268" s="92"/>
      <c r="CJ268" s="92"/>
      <c r="CK268" s="92"/>
      <c r="CL268" s="92"/>
      <c r="CM268" s="92"/>
      <c r="CN268" s="92"/>
      <c r="CY268" s="12">
        <f t="shared" si="360"/>
        <v>0</v>
      </c>
      <c r="CZ268" s="13" t="str">
        <f t="shared" si="361"/>
        <v/>
      </c>
      <c r="DA268" s="2" t="str">
        <f t="shared" si="362"/>
        <v/>
      </c>
      <c r="DB268" s="2" t="str">
        <f t="shared" si="363"/>
        <v/>
      </c>
      <c r="DJ268" s="92"/>
      <c r="DK268" s="92"/>
      <c r="DL268" s="92"/>
      <c r="DM268" s="92"/>
      <c r="DN268" s="92"/>
      <c r="DO268" s="92"/>
      <c r="DP268" s="92"/>
      <c r="EA268" s="12">
        <f t="shared" si="364"/>
        <v>7676</v>
      </c>
      <c r="EB268" s="13">
        <f t="shared" si="365"/>
        <v>12.158799999999999</v>
      </c>
      <c r="EC268" s="2">
        <f t="shared" si="366"/>
        <v>12.189439999999999</v>
      </c>
      <c r="ED268" s="2">
        <f t="shared" si="367"/>
        <v>12.12965</v>
      </c>
      <c r="EL268" s="92"/>
      <c r="EM268" s="92"/>
      <c r="EN268" s="92"/>
      <c r="EO268" s="92"/>
      <c r="EP268" s="92"/>
      <c r="EQ268" s="92"/>
      <c r="ER268" s="92"/>
      <c r="FC268" s="12">
        <f t="shared" si="368"/>
        <v>7676</v>
      </c>
      <c r="FD268" s="13">
        <f t="shared" si="369"/>
        <v>2.9561700000000002</v>
      </c>
      <c r="FE268" s="2">
        <f t="shared" si="370"/>
        <v>3.1355599999999999</v>
      </c>
      <c r="FF268" s="2">
        <f t="shared" si="371"/>
        <v>3.1258945161290326</v>
      </c>
      <c r="FN268" s="92"/>
      <c r="FO268" s="92"/>
      <c r="FP268" s="92"/>
      <c r="FQ268" s="92"/>
      <c r="FR268" s="92"/>
      <c r="FS268" s="92"/>
      <c r="FT268" s="92"/>
      <c r="GE268" s="12">
        <f t="shared" si="372"/>
        <v>7676</v>
      </c>
      <c r="GF268" s="13">
        <f t="shared" si="373"/>
        <v>1.7956399999999999</v>
      </c>
      <c r="GG268" s="2">
        <f t="shared" si="374"/>
        <v>1.9234100000000001</v>
      </c>
      <c r="GH268" s="2">
        <f t="shared" si="375"/>
        <v>1.8302648387096776</v>
      </c>
      <c r="GP268" s="92"/>
      <c r="GQ268" s="92"/>
      <c r="GR268" s="92"/>
      <c r="GS268" s="92"/>
      <c r="GT268" s="92"/>
      <c r="GU268" s="92"/>
      <c r="GV268" s="92"/>
      <c r="HG268" s="12">
        <f t="shared" si="376"/>
        <v>7676</v>
      </c>
      <c r="HH268" s="13">
        <f t="shared" si="377"/>
        <v>2.5989300000000002</v>
      </c>
      <c r="HI268" s="2">
        <f t="shared" si="378"/>
        <v>2.4942199999999999</v>
      </c>
      <c r="HJ268" s="2">
        <f t="shared" si="379"/>
        <v>2.5160241935483878</v>
      </c>
    </row>
    <row r="269" spans="2:218" x14ac:dyDescent="0.25">
      <c r="B269" s="92"/>
      <c r="C269" s="92"/>
      <c r="D269" s="92"/>
      <c r="E269" s="92"/>
      <c r="F269" s="92"/>
      <c r="G269" s="92"/>
      <c r="H269" s="92"/>
      <c r="S269" s="12">
        <f t="shared" si="380"/>
        <v>7679</v>
      </c>
      <c r="T269" s="13">
        <f t="shared" si="381"/>
        <v>86.281540000000007</v>
      </c>
      <c r="U269" s="2">
        <f t="shared" si="382"/>
        <v>86.435100000000006</v>
      </c>
      <c r="V269" s="2">
        <f t="shared" si="383"/>
        <v>86.40704225806455</v>
      </c>
      <c r="AD269" s="108"/>
      <c r="AE269" s="108"/>
      <c r="AF269" s="108"/>
      <c r="AG269" s="108"/>
      <c r="AH269" s="108"/>
      <c r="AI269" s="108"/>
      <c r="AJ269" s="108"/>
      <c r="AU269" s="12">
        <f t="shared" si="352"/>
        <v>7679</v>
      </c>
      <c r="AV269" s="13">
        <f t="shared" si="353"/>
        <v>64.712940000000003</v>
      </c>
      <c r="AW269" s="2">
        <f t="shared" si="354"/>
        <v>64.080420000000004</v>
      </c>
      <c r="AX269" s="2">
        <f t="shared" si="355"/>
        <v>64.334464838709678</v>
      </c>
      <c r="BF269" s="92"/>
      <c r="BG269" s="92"/>
      <c r="BH269" s="92"/>
      <c r="BI269" s="92"/>
      <c r="BJ269" s="92"/>
      <c r="BK269" s="92"/>
      <c r="BL269" s="92"/>
      <c r="BW269" s="12">
        <f t="shared" si="356"/>
        <v>7679</v>
      </c>
      <c r="BX269" s="13">
        <f t="shared" si="357"/>
        <v>13.70279</v>
      </c>
      <c r="BY269" s="2">
        <f t="shared" si="358"/>
        <v>13.521050000000001</v>
      </c>
      <c r="BZ269" s="2">
        <f t="shared" si="359"/>
        <v>14.179008709677417</v>
      </c>
      <c r="CH269" s="92"/>
      <c r="CI269" s="92"/>
      <c r="CJ269" s="92"/>
      <c r="CK269" s="92"/>
      <c r="CL269" s="92"/>
      <c r="CM269" s="92"/>
      <c r="CN269" s="92"/>
      <c r="CY269" s="12">
        <f t="shared" si="360"/>
        <v>0</v>
      </c>
      <c r="CZ269" s="13" t="str">
        <f t="shared" si="361"/>
        <v/>
      </c>
      <c r="DA269" s="2" t="str">
        <f t="shared" si="362"/>
        <v/>
      </c>
      <c r="DB269" s="2" t="str">
        <f t="shared" si="363"/>
        <v/>
      </c>
      <c r="DJ269" s="92"/>
      <c r="DK269" s="92"/>
      <c r="DL269" s="92"/>
      <c r="DM269" s="92"/>
      <c r="DN269" s="92"/>
      <c r="DO269" s="92"/>
      <c r="DP269" s="92"/>
      <c r="EA269" s="12">
        <f t="shared" si="364"/>
        <v>7679</v>
      </c>
      <c r="EB269" s="13">
        <f t="shared" si="365"/>
        <v>12.26887</v>
      </c>
      <c r="EC269" s="2">
        <f t="shared" si="366"/>
        <v>12.3371</v>
      </c>
      <c r="ED269" s="2">
        <f t="shared" si="367"/>
        <v>12.27731</v>
      </c>
      <c r="EL269" s="92"/>
      <c r="EM269" s="92"/>
      <c r="EN269" s="92"/>
      <c r="EO269" s="92"/>
      <c r="EP269" s="92"/>
      <c r="EQ269" s="92"/>
      <c r="ER269" s="92"/>
      <c r="FC269" s="12">
        <f t="shared" si="368"/>
        <v>7679</v>
      </c>
      <c r="FD269" s="13">
        <f t="shared" si="369"/>
        <v>2.6782599999999999</v>
      </c>
      <c r="FE269" s="2">
        <f t="shared" si="370"/>
        <v>2.7545899999999999</v>
      </c>
      <c r="FF269" s="2">
        <f t="shared" si="371"/>
        <v>2.7449245161290325</v>
      </c>
      <c r="FN269" s="92"/>
      <c r="FO269" s="92"/>
      <c r="FP269" s="92"/>
      <c r="FQ269" s="92"/>
      <c r="FR269" s="92"/>
      <c r="FS269" s="92"/>
      <c r="FT269" s="92"/>
      <c r="GE269" s="12">
        <f t="shared" si="372"/>
        <v>7679</v>
      </c>
      <c r="GF269" s="13">
        <f t="shared" si="373"/>
        <v>1.59605</v>
      </c>
      <c r="GG269" s="2">
        <f t="shared" si="374"/>
        <v>1.72434</v>
      </c>
      <c r="GH269" s="2">
        <f t="shared" si="375"/>
        <v>1.6311948387096775</v>
      </c>
      <c r="GP269" s="92"/>
      <c r="GQ269" s="92"/>
      <c r="GR269" s="92"/>
      <c r="GS269" s="92"/>
      <c r="GT269" s="92"/>
      <c r="GU269" s="92"/>
      <c r="GV269" s="92"/>
      <c r="HG269" s="12">
        <f t="shared" si="376"/>
        <v>7679</v>
      </c>
      <c r="HH269" s="13">
        <f t="shared" si="377"/>
        <v>2.3138000000000001</v>
      </c>
      <c r="HI269" s="2">
        <f t="shared" si="378"/>
        <v>2.21028</v>
      </c>
      <c r="HJ269" s="2">
        <f t="shared" si="379"/>
        <v>2.2320841935483879</v>
      </c>
    </row>
    <row r="270" spans="2:218" x14ac:dyDescent="0.25">
      <c r="B270" s="92"/>
      <c r="C270" s="92"/>
      <c r="D270" s="92"/>
      <c r="E270" s="92"/>
      <c r="F270" s="92"/>
      <c r="G270" s="92"/>
      <c r="H270" s="92"/>
      <c r="S270" s="12">
        <f t="shared" si="380"/>
        <v>7681</v>
      </c>
      <c r="T270" s="13">
        <f t="shared" si="381"/>
        <v>85.625609999999995</v>
      </c>
      <c r="U270" s="2">
        <f t="shared" si="382"/>
        <v>85.435280000000006</v>
      </c>
      <c r="V270" s="2">
        <f t="shared" si="383"/>
        <v>85.40722225806455</v>
      </c>
      <c r="AD270" s="108"/>
      <c r="AE270" s="108"/>
      <c r="AF270" s="108"/>
      <c r="AG270" s="108"/>
      <c r="AH270" s="108"/>
      <c r="AI270" s="108"/>
      <c r="AJ270" s="108"/>
      <c r="AU270" s="12">
        <f t="shared" si="352"/>
        <v>7681</v>
      </c>
      <c r="AV270" s="13">
        <f t="shared" si="353"/>
        <v>65.746020000000001</v>
      </c>
      <c r="AW270" s="2">
        <f t="shared" si="354"/>
        <v>65.765119999999996</v>
      </c>
      <c r="AX270" s="2">
        <f t="shared" si="355"/>
        <v>66.019164838709671</v>
      </c>
      <c r="BF270" s="92"/>
      <c r="BG270" s="92"/>
      <c r="BH270" s="92"/>
      <c r="BI270" s="92"/>
      <c r="BJ270" s="92"/>
      <c r="BK270" s="92"/>
      <c r="BL270" s="92"/>
      <c r="BW270" s="12">
        <f t="shared" si="356"/>
        <v>7681</v>
      </c>
      <c r="BX270" s="13">
        <f t="shared" si="357"/>
        <v>11.581289999999999</v>
      </c>
      <c r="BY270" s="2">
        <f t="shared" si="358"/>
        <v>10.31945</v>
      </c>
      <c r="BZ270" s="2">
        <f t="shared" si="359"/>
        <v>10.977408709677416</v>
      </c>
      <c r="CH270" s="92"/>
      <c r="CI270" s="92"/>
      <c r="CJ270" s="92"/>
      <c r="CK270" s="92"/>
      <c r="CL270" s="92"/>
      <c r="CM270" s="92"/>
      <c r="CN270" s="92"/>
      <c r="CY270" s="12">
        <f t="shared" si="360"/>
        <v>0</v>
      </c>
      <c r="CZ270" s="13" t="str">
        <f t="shared" si="361"/>
        <v/>
      </c>
      <c r="DA270" s="2" t="str">
        <f t="shared" si="362"/>
        <v/>
      </c>
      <c r="DB270" s="2" t="str">
        <f t="shared" si="363"/>
        <v/>
      </c>
      <c r="DJ270" s="92"/>
      <c r="DK270" s="92"/>
      <c r="DL270" s="92"/>
      <c r="DM270" s="92"/>
      <c r="DN270" s="92"/>
      <c r="DO270" s="92"/>
      <c r="DP270" s="92"/>
      <c r="EA270" s="12">
        <f t="shared" si="364"/>
        <v>7681</v>
      </c>
      <c r="EB270" s="13">
        <f t="shared" si="365"/>
        <v>12.277329999999999</v>
      </c>
      <c r="EC270" s="2">
        <f t="shared" si="366"/>
        <v>12.358689999999999</v>
      </c>
      <c r="ED270" s="2">
        <f t="shared" si="367"/>
        <v>12.2989</v>
      </c>
      <c r="EL270" s="92"/>
      <c r="EM270" s="92"/>
      <c r="EN270" s="92"/>
      <c r="EO270" s="92"/>
      <c r="EP270" s="92"/>
      <c r="EQ270" s="92"/>
      <c r="ER270" s="92"/>
      <c r="FC270" s="12">
        <f t="shared" si="368"/>
        <v>7681</v>
      </c>
      <c r="FD270" s="13">
        <f t="shared" si="369"/>
        <v>2.5690599999999999</v>
      </c>
      <c r="FE270" s="2">
        <f t="shared" si="370"/>
        <v>2.54223</v>
      </c>
      <c r="FF270" s="2">
        <f t="shared" si="371"/>
        <v>2.5325645161290327</v>
      </c>
      <c r="FN270" s="92"/>
      <c r="FO270" s="92"/>
      <c r="FP270" s="92"/>
      <c r="FQ270" s="92"/>
      <c r="FR270" s="92"/>
      <c r="FS270" s="92"/>
      <c r="FT270" s="92"/>
      <c r="GE270" s="12">
        <f t="shared" si="372"/>
        <v>7681</v>
      </c>
      <c r="GF270" s="13">
        <f t="shared" si="373"/>
        <v>1.6617999999999999</v>
      </c>
      <c r="GG270" s="2">
        <f t="shared" si="374"/>
        <v>1.71818</v>
      </c>
      <c r="GH270" s="2">
        <f t="shared" si="375"/>
        <v>1.6250348387096776</v>
      </c>
      <c r="GP270" s="92"/>
      <c r="GQ270" s="92"/>
      <c r="GR270" s="92"/>
      <c r="GS270" s="92"/>
      <c r="GT270" s="92"/>
      <c r="GU270" s="92"/>
      <c r="GV270" s="92"/>
      <c r="HG270" s="12">
        <f t="shared" si="376"/>
        <v>7681</v>
      </c>
      <c r="HH270" s="13">
        <f t="shared" si="377"/>
        <v>2.6766399999999999</v>
      </c>
      <c r="HI270" s="2">
        <f t="shared" si="378"/>
        <v>2.7197300000000002</v>
      </c>
      <c r="HJ270" s="2">
        <f t="shared" si="379"/>
        <v>2.7415341935483881</v>
      </c>
    </row>
    <row r="271" spans="2:218" x14ac:dyDescent="0.25">
      <c r="B271" s="92"/>
      <c r="C271" s="92"/>
      <c r="D271" s="92"/>
      <c r="E271" s="92"/>
      <c r="F271" s="92"/>
      <c r="G271" s="92"/>
      <c r="H271" s="92"/>
      <c r="S271" s="12">
        <f t="shared" si="380"/>
        <v>7683</v>
      </c>
      <c r="T271" s="13">
        <f t="shared" si="381"/>
        <v>89.549719999999994</v>
      </c>
      <c r="U271" s="2">
        <f t="shared" si="382"/>
        <v>89.498540000000006</v>
      </c>
      <c r="V271" s="2">
        <f t="shared" si="383"/>
        <v>89.47048225806455</v>
      </c>
      <c r="AD271" s="108"/>
      <c r="AE271" s="108"/>
      <c r="AF271" s="108"/>
      <c r="AG271" s="108"/>
      <c r="AH271" s="108"/>
      <c r="AI271" s="108"/>
      <c r="AJ271" s="108"/>
      <c r="AU271" s="12">
        <f t="shared" si="352"/>
        <v>7683</v>
      </c>
      <c r="AV271" s="13">
        <f t="shared" si="353"/>
        <v>65.669319999999999</v>
      </c>
      <c r="AW271" s="2">
        <f t="shared" si="354"/>
        <v>65.009770000000003</v>
      </c>
      <c r="AX271" s="2">
        <f t="shared" si="355"/>
        <v>65.263814838709678</v>
      </c>
      <c r="BF271" s="92"/>
      <c r="BG271" s="92"/>
      <c r="BH271" s="92"/>
      <c r="BI271" s="92"/>
      <c r="BJ271" s="92"/>
      <c r="BK271" s="92"/>
      <c r="BL271" s="92"/>
      <c r="BW271" s="12">
        <f t="shared" si="356"/>
        <v>7683</v>
      </c>
      <c r="BX271" s="13">
        <f t="shared" si="357"/>
        <v>13.39377</v>
      </c>
      <c r="BY271" s="2">
        <f t="shared" si="358"/>
        <v>12.02814</v>
      </c>
      <c r="BZ271" s="2">
        <f t="shared" si="359"/>
        <v>12.686098709677417</v>
      </c>
      <c r="CH271" s="92"/>
      <c r="CI271" s="92"/>
      <c r="CJ271" s="92"/>
      <c r="CK271" s="92"/>
      <c r="CL271" s="92"/>
      <c r="CM271" s="92"/>
      <c r="CN271" s="92"/>
      <c r="CY271" s="12">
        <f t="shared" si="360"/>
        <v>0</v>
      </c>
      <c r="CZ271" s="13" t="str">
        <f t="shared" si="361"/>
        <v/>
      </c>
      <c r="DA271" s="2" t="str">
        <f t="shared" si="362"/>
        <v/>
      </c>
      <c r="DB271" s="2" t="str">
        <f t="shared" si="363"/>
        <v/>
      </c>
      <c r="DJ271" s="92"/>
      <c r="DK271" s="92"/>
      <c r="DL271" s="92"/>
      <c r="DM271" s="92"/>
      <c r="DN271" s="92"/>
      <c r="DO271" s="92"/>
      <c r="DP271" s="92"/>
      <c r="EA271" s="12">
        <f t="shared" si="364"/>
        <v>7683</v>
      </c>
      <c r="EB271" s="13">
        <f t="shared" si="365"/>
        <v>11.27894</v>
      </c>
      <c r="EC271" s="2">
        <f t="shared" si="366"/>
        <v>11.47235</v>
      </c>
      <c r="ED271" s="2">
        <f t="shared" si="367"/>
        <v>11.412560000000001</v>
      </c>
      <c r="EL271" s="92"/>
      <c r="EM271" s="92"/>
      <c r="EN271" s="92"/>
      <c r="EO271" s="92"/>
      <c r="EP271" s="92"/>
      <c r="EQ271" s="92"/>
      <c r="ER271" s="92"/>
      <c r="FC271" s="12">
        <f t="shared" si="368"/>
        <v>7683</v>
      </c>
      <c r="FD271" s="13">
        <f t="shared" si="369"/>
        <v>2.7436600000000002</v>
      </c>
      <c r="FE271" s="2">
        <f t="shared" si="370"/>
        <v>2.6761599999999999</v>
      </c>
      <c r="FF271" s="2">
        <f t="shared" si="371"/>
        <v>2.6664945161290325</v>
      </c>
      <c r="FN271" s="92"/>
      <c r="FO271" s="92"/>
      <c r="FP271" s="92"/>
      <c r="FQ271" s="92"/>
      <c r="FR271" s="92"/>
      <c r="FS271" s="92"/>
      <c r="FT271" s="92"/>
      <c r="GE271" s="12">
        <f t="shared" si="372"/>
        <v>7683</v>
      </c>
      <c r="GF271" s="13">
        <f t="shared" si="373"/>
        <v>1.8556699999999999</v>
      </c>
      <c r="GG271" s="2">
        <f t="shared" si="374"/>
        <v>1.8975599999999999</v>
      </c>
      <c r="GH271" s="2">
        <f t="shared" si="375"/>
        <v>1.8044148387096774</v>
      </c>
      <c r="GP271" s="92"/>
      <c r="GQ271" s="92"/>
      <c r="GR271" s="92"/>
      <c r="GS271" s="92"/>
      <c r="GT271" s="92"/>
      <c r="GU271" s="92"/>
      <c r="GV271" s="92"/>
      <c r="HG271" s="12">
        <f t="shared" si="376"/>
        <v>7683</v>
      </c>
      <c r="HH271" s="13">
        <f t="shared" si="377"/>
        <v>2.7568899999999998</v>
      </c>
      <c r="HI271" s="2">
        <f t="shared" si="378"/>
        <v>2.92693</v>
      </c>
      <c r="HJ271" s="2">
        <f t="shared" si="379"/>
        <v>2.9487341935483879</v>
      </c>
    </row>
    <row r="272" spans="2:218" x14ac:dyDescent="0.25">
      <c r="B272" s="92"/>
      <c r="C272" s="92"/>
      <c r="D272" s="92"/>
      <c r="E272" s="92"/>
      <c r="F272" s="92"/>
      <c r="G272" s="92"/>
      <c r="H272" s="92"/>
      <c r="S272" s="12">
        <f t="shared" si="380"/>
        <v>7687</v>
      </c>
      <c r="T272" s="13">
        <f t="shared" si="381"/>
        <v>85.219570000000004</v>
      </c>
      <c r="U272" s="2">
        <f t="shared" si="382"/>
        <v>85.1203</v>
      </c>
      <c r="V272" s="2">
        <f t="shared" si="383"/>
        <v>85.092242258064545</v>
      </c>
      <c r="AD272" s="108"/>
      <c r="AE272" s="108"/>
      <c r="AF272" s="108"/>
      <c r="AG272" s="108"/>
      <c r="AH272" s="108"/>
      <c r="AI272" s="108"/>
      <c r="AJ272" s="108"/>
      <c r="AU272" s="12">
        <f t="shared" si="352"/>
        <v>7687</v>
      </c>
      <c r="AV272" s="13">
        <f t="shared" si="353"/>
        <v>65.113280000000003</v>
      </c>
      <c r="AW272" s="2">
        <f t="shared" si="354"/>
        <v>65.169569999999993</v>
      </c>
      <c r="AX272" s="2">
        <f t="shared" si="355"/>
        <v>65.423614838709668</v>
      </c>
      <c r="BF272" s="92"/>
      <c r="BG272" s="92"/>
      <c r="BH272" s="92"/>
      <c r="BI272" s="92"/>
      <c r="BJ272" s="92"/>
      <c r="BK272" s="92"/>
      <c r="BL272" s="92"/>
      <c r="BW272" s="12">
        <f t="shared" si="356"/>
        <v>7687</v>
      </c>
      <c r="BX272" s="13">
        <f t="shared" si="357"/>
        <v>13.30969</v>
      </c>
      <c r="BY272" s="2">
        <f t="shared" si="358"/>
        <v>12.344379999999999</v>
      </c>
      <c r="BZ272" s="2">
        <f t="shared" si="359"/>
        <v>13.002338709677415</v>
      </c>
      <c r="CH272" s="92"/>
      <c r="CI272" s="92"/>
      <c r="CJ272" s="92"/>
      <c r="CK272" s="92"/>
      <c r="CL272" s="92"/>
      <c r="CM272" s="92"/>
      <c r="CN272" s="92"/>
      <c r="CY272" s="12">
        <f t="shared" si="360"/>
        <v>0</v>
      </c>
      <c r="CZ272" s="13" t="str">
        <f t="shared" si="361"/>
        <v/>
      </c>
      <c r="DA272" s="2" t="str">
        <f t="shared" si="362"/>
        <v/>
      </c>
      <c r="DB272" s="2" t="str">
        <f t="shared" si="363"/>
        <v/>
      </c>
      <c r="DJ272" s="92"/>
      <c r="DK272" s="92"/>
      <c r="DL272" s="92"/>
      <c r="DM272" s="92"/>
      <c r="DN272" s="92"/>
      <c r="DO272" s="92"/>
      <c r="DP272" s="92"/>
      <c r="EA272" s="12">
        <f t="shared" si="364"/>
        <v>7687</v>
      </c>
      <c r="EB272" s="13">
        <f t="shared" si="365"/>
        <v>12.492889999999999</v>
      </c>
      <c r="EC272" s="2">
        <f t="shared" si="366"/>
        <v>12.6058</v>
      </c>
      <c r="ED272" s="2">
        <f t="shared" si="367"/>
        <v>12.546010000000001</v>
      </c>
      <c r="EL272" s="92"/>
      <c r="EM272" s="92"/>
      <c r="EN272" s="92"/>
      <c r="EO272" s="92"/>
      <c r="EP272" s="92"/>
      <c r="EQ272" s="92"/>
      <c r="ER272" s="92"/>
      <c r="FC272" s="12">
        <f t="shared" si="368"/>
        <v>7687</v>
      </c>
      <c r="FD272" s="13">
        <f t="shared" si="369"/>
        <v>2.6912500000000001</v>
      </c>
      <c r="FE272" s="2">
        <f t="shared" si="370"/>
        <v>2.7254499999999999</v>
      </c>
      <c r="FF272" s="2">
        <f t="shared" si="371"/>
        <v>2.7157845161290326</v>
      </c>
      <c r="FN272" s="92"/>
      <c r="FO272" s="92"/>
      <c r="FP272" s="92"/>
      <c r="FQ272" s="92"/>
      <c r="FR272" s="92"/>
      <c r="FS272" s="92"/>
      <c r="FT272" s="92"/>
      <c r="GE272" s="12">
        <f t="shared" si="372"/>
        <v>7687</v>
      </c>
      <c r="GF272" s="13">
        <f t="shared" si="373"/>
        <v>1.60179</v>
      </c>
      <c r="GG272" s="2">
        <f t="shared" si="374"/>
        <v>1.63639</v>
      </c>
      <c r="GH272" s="2">
        <f t="shared" si="375"/>
        <v>1.5432448387096775</v>
      </c>
      <c r="GP272" s="92"/>
      <c r="GQ272" s="92"/>
      <c r="GR272" s="92"/>
      <c r="GS272" s="92"/>
      <c r="GT272" s="92"/>
      <c r="GU272" s="92"/>
      <c r="GV272" s="92"/>
      <c r="HG272" s="12">
        <f t="shared" si="376"/>
        <v>7687</v>
      </c>
      <c r="HH272" s="13">
        <f t="shared" si="377"/>
        <v>2.6579700000000002</v>
      </c>
      <c r="HI272" s="2">
        <f t="shared" si="378"/>
        <v>2.5992700000000002</v>
      </c>
      <c r="HJ272" s="2">
        <f t="shared" si="379"/>
        <v>2.6210741935483881</v>
      </c>
    </row>
    <row r="273" spans="2:218" x14ac:dyDescent="0.25">
      <c r="B273" s="92"/>
      <c r="C273" s="92"/>
      <c r="D273" s="92"/>
      <c r="E273" s="92"/>
      <c r="F273" s="92"/>
      <c r="G273" s="92"/>
      <c r="H273" s="92"/>
      <c r="S273" s="12">
        <f t="shared" si="380"/>
        <v>7939</v>
      </c>
      <c r="T273" s="13">
        <f t="shared" si="381"/>
        <v>85.755219999999994</v>
      </c>
      <c r="U273" s="2">
        <f t="shared" si="382"/>
        <v>85.822829999999996</v>
      </c>
      <c r="V273" s="2">
        <f t="shared" si="383"/>
        <v>85.79477225806454</v>
      </c>
      <c r="AD273" s="108"/>
      <c r="AE273" s="108"/>
      <c r="AF273" s="108"/>
      <c r="AG273" s="108"/>
      <c r="AH273" s="108"/>
      <c r="AI273" s="108"/>
      <c r="AJ273" s="108"/>
      <c r="AU273" s="12">
        <f t="shared" si="352"/>
        <v>7939</v>
      </c>
      <c r="AV273" s="13">
        <f t="shared" si="353"/>
        <v>64.405320000000003</v>
      </c>
      <c r="AW273" s="2">
        <f t="shared" si="354"/>
        <v>63.620199999999997</v>
      </c>
      <c r="AX273" s="2">
        <f t="shared" si="355"/>
        <v>63.874244838709672</v>
      </c>
      <c r="BF273" s="92"/>
      <c r="BG273" s="92"/>
      <c r="BH273" s="92"/>
      <c r="BI273" s="92"/>
      <c r="BJ273" s="92"/>
      <c r="BK273" s="92"/>
      <c r="BL273" s="92"/>
      <c r="BW273" s="12">
        <f t="shared" si="356"/>
        <v>7939</v>
      </c>
      <c r="BX273" s="13">
        <f t="shared" si="357"/>
        <v>14.01501</v>
      </c>
      <c r="BY273" s="2">
        <f t="shared" si="358"/>
        <v>14.12039</v>
      </c>
      <c r="BZ273" s="2">
        <f t="shared" si="359"/>
        <v>14.778348709677417</v>
      </c>
      <c r="CH273" s="92"/>
      <c r="CI273" s="92"/>
      <c r="CJ273" s="92"/>
      <c r="CK273" s="92"/>
      <c r="CL273" s="92"/>
      <c r="CM273" s="92"/>
      <c r="CN273" s="92"/>
      <c r="CY273" s="12">
        <f t="shared" si="360"/>
        <v>0</v>
      </c>
      <c r="CZ273" s="13" t="str">
        <f t="shared" si="361"/>
        <v/>
      </c>
      <c r="DA273" s="2" t="str">
        <f t="shared" si="362"/>
        <v/>
      </c>
      <c r="DB273" s="2" t="str">
        <f t="shared" si="363"/>
        <v/>
      </c>
      <c r="DJ273" s="92"/>
      <c r="DK273" s="92"/>
      <c r="DL273" s="92"/>
      <c r="DM273" s="92"/>
      <c r="DN273" s="92"/>
      <c r="DO273" s="92"/>
      <c r="DP273" s="92"/>
      <c r="EA273" s="12">
        <f t="shared" si="364"/>
        <v>7939</v>
      </c>
      <c r="EB273" s="13">
        <f t="shared" si="365"/>
        <v>12.44952</v>
      </c>
      <c r="EC273" s="2">
        <f t="shared" si="366"/>
        <v>12.47339</v>
      </c>
      <c r="ED273" s="2">
        <f t="shared" si="367"/>
        <v>12.413600000000001</v>
      </c>
      <c r="EL273" s="92"/>
      <c r="EM273" s="92"/>
      <c r="EN273" s="92"/>
      <c r="EO273" s="92"/>
      <c r="EP273" s="92"/>
      <c r="EQ273" s="92"/>
      <c r="ER273" s="92"/>
      <c r="FC273" s="12">
        <f t="shared" si="368"/>
        <v>7939</v>
      </c>
      <c r="FD273" s="13">
        <f t="shared" si="369"/>
        <v>2.6918899999999999</v>
      </c>
      <c r="FE273" s="2">
        <f t="shared" si="370"/>
        <v>2.84212</v>
      </c>
      <c r="FF273" s="2">
        <f t="shared" si="371"/>
        <v>2.8324545161290327</v>
      </c>
      <c r="FN273" s="92"/>
      <c r="FO273" s="92"/>
      <c r="FP273" s="92"/>
      <c r="FQ273" s="92"/>
      <c r="FR273" s="92"/>
      <c r="FS273" s="92"/>
      <c r="FT273" s="92"/>
      <c r="GE273" s="12">
        <f t="shared" si="372"/>
        <v>7939</v>
      </c>
      <c r="GF273" s="13">
        <f t="shared" si="373"/>
        <v>1.6355599999999999</v>
      </c>
      <c r="GG273" s="2">
        <f t="shared" si="374"/>
        <v>1.7623</v>
      </c>
      <c r="GH273" s="2">
        <f t="shared" si="375"/>
        <v>1.6691548387096775</v>
      </c>
      <c r="GP273" s="92"/>
      <c r="GQ273" s="92"/>
      <c r="GR273" s="92"/>
      <c r="GS273" s="92"/>
      <c r="GT273" s="92"/>
      <c r="GU273" s="92"/>
      <c r="GV273" s="92"/>
      <c r="HG273" s="12">
        <f t="shared" si="376"/>
        <v>7939</v>
      </c>
      <c r="HH273" s="13">
        <f t="shared" si="377"/>
        <v>2.18628</v>
      </c>
      <c r="HI273" s="2">
        <f t="shared" si="378"/>
        <v>2.1578300000000001</v>
      </c>
      <c r="HJ273" s="2">
        <f t="shared" si="379"/>
        <v>2.1796341935483881</v>
      </c>
    </row>
    <row r="274" spans="2:218" x14ac:dyDescent="0.25">
      <c r="B274" s="92"/>
      <c r="C274" s="92"/>
      <c r="D274" s="92"/>
      <c r="E274" s="92"/>
      <c r="F274" s="92"/>
      <c r="G274" s="92"/>
      <c r="H274" s="92"/>
      <c r="S274" s="12">
        <f t="shared" si="380"/>
        <v>8019</v>
      </c>
      <c r="T274" s="13">
        <f t="shared" si="381"/>
        <v>86.084900000000005</v>
      </c>
      <c r="U274" s="2">
        <f t="shared" si="382"/>
        <v>86.179159999999996</v>
      </c>
      <c r="V274" s="2">
        <f t="shared" si="383"/>
        <v>86.15110225806454</v>
      </c>
      <c r="AD274" s="108"/>
      <c r="AE274" s="108"/>
      <c r="AF274" s="108"/>
      <c r="AG274" s="108"/>
      <c r="AH274" s="108"/>
      <c r="AI274" s="108"/>
      <c r="AJ274" s="108"/>
      <c r="AU274" s="12">
        <f t="shared" si="352"/>
        <v>8019</v>
      </c>
      <c r="AV274" s="13">
        <f t="shared" si="353"/>
        <v>64.873649999999998</v>
      </c>
      <c r="AW274" s="2">
        <f t="shared" si="354"/>
        <v>64.433949999999996</v>
      </c>
      <c r="AX274" s="2">
        <f t="shared" si="355"/>
        <v>64.68799483870967</v>
      </c>
      <c r="BF274" s="92"/>
      <c r="BG274" s="92"/>
      <c r="BH274" s="92"/>
      <c r="BI274" s="92"/>
      <c r="BJ274" s="92"/>
      <c r="BK274" s="92"/>
      <c r="BL274" s="92"/>
      <c r="BW274" s="12">
        <f t="shared" si="356"/>
        <v>8019</v>
      </c>
      <c r="BX274" s="13">
        <f t="shared" si="357"/>
        <v>13.760210000000001</v>
      </c>
      <c r="BY274" s="2">
        <f t="shared" si="358"/>
        <v>13.882160000000001</v>
      </c>
      <c r="BZ274" s="2">
        <f t="shared" si="359"/>
        <v>14.540118709677417</v>
      </c>
      <c r="CH274" s="92"/>
      <c r="CI274" s="92"/>
      <c r="CJ274" s="92"/>
      <c r="CK274" s="92"/>
      <c r="CL274" s="92"/>
      <c r="CM274" s="92"/>
      <c r="CN274" s="92"/>
      <c r="CY274" s="12">
        <f t="shared" si="360"/>
        <v>0</v>
      </c>
      <c r="CZ274" s="13" t="str">
        <f t="shared" si="361"/>
        <v/>
      </c>
      <c r="DA274" s="2" t="str">
        <f t="shared" si="362"/>
        <v/>
      </c>
      <c r="DB274" s="2" t="str">
        <f t="shared" si="363"/>
        <v/>
      </c>
      <c r="DJ274" s="92"/>
      <c r="DK274" s="92"/>
      <c r="DL274" s="92"/>
      <c r="DM274" s="92"/>
      <c r="DN274" s="92"/>
      <c r="DO274" s="92"/>
      <c r="DP274" s="92"/>
      <c r="EA274" s="12">
        <f t="shared" si="364"/>
        <v>8019</v>
      </c>
      <c r="EB274" s="13">
        <f t="shared" si="365"/>
        <v>12.29515</v>
      </c>
      <c r="EC274" s="2">
        <f t="shared" si="366"/>
        <v>12.36618</v>
      </c>
      <c r="ED274" s="2">
        <f t="shared" si="367"/>
        <v>12.30639</v>
      </c>
      <c r="EL274" s="92"/>
      <c r="EM274" s="92"/>
      <c r="EN274" s="92"/>
      <c r="EO274" s="92"/>
      <c r="EP274" s="92"/>
      <c r="EQ274" s="92"/>
      <c r="ER274" s="92"/>
      <c r="FC274" s="12">
        <f t="shared" si="368"/>
        <v>8019</v>
      </c>
      <c r="FD274" s="13">
        <f t="shared" si="369"/>
        <v>2.6231300000000002</v>
      </c>
      <c r="FE274" s="2">
        <f t="shared" si="370"/>
        <v>2.6545899999999998</v>
      </c>
      <c r="FF274" s="2">
        <f t="shared" si="371"/>
        <v>2.6449245161290325</v>
      </c>
      <c r="FN274" s="92"/>
      <c r="FO274" s="92"/>
      <c r="FP274" s="92"/>
      <c r="FQ274" s="92"/>
      <c r="FR274" s="92"/>
      <c r="FS274" s="92"/>
      <c r="FT274" s="92"/>
      <c r="GE274" s="12">
        <f t="shared" si="372"/>
        <v>8019</v>
      </c>
      <c r="GF274" s="13">
        <f t="shared" si="373"/>
        <v>1.5853999999999999</v>
      </c>
      <c r="GG274" s="2">
        <f t="shared" si="374"/>
        <v>1.70618</v>
      </c>
      <c r="GH274" s="2">
        <f t="shared" si="375"/>
        <v>1.6130348387096776</v>
      </c>
      <c r="GP274" s="92"/>
      <c r="GQ274" s="92"/>
      <c r="GR274" s="92"/>
      <c r="GS274" s="92"/>
      <c r="GT274" s="92"/>
      <c r="GU274" s="92"/>
      <c r="GV274" s="92"/>
      <c r="HG274" s="12">
        <f t="shared" si="376"/>
        <v>8019</v>
      </c>
      <c r="HH274" s="13">
        <f t="shared" si="377"/>
        <v>2.1182500000000002</v>
      </c>
      <c r="HI274" s="2">
        <f t="shared" si="378"/>
        <v>2.0294500000000002</v>
      </c>
      <c r="HJ274" s="2">
        <f t="shared" si="379"/>
        <v>2.0512541935483881</v>
      </c>
    </row>
    <row r="275" spans="2:218" x14ac:dyDescent="0.25">
      <c r="B275" s="92"/>
      <c r="C275" s="92"/>
      <c r="D275" s="92"/>
      <c r="E275" s="92"/>
      <c r="F275" s="92"/>
      <c r="G275" s="92"/>
      <c r="H275" s="92"/>
      <c r="S275" s="12">
        <f t="shared" si="380"/>
        <v>8211</v>
      </c>
      <c r="T275" s="13">
        <f t="shared" si="381"/>
        <v>88.201909999999998</v>
      </c>
      <c r="U275" s="2">
        <f t="shared" si="382"/>
        <v>88.661590000000004</v>
      </c>
      <c r="V275" s="2">
        <f t="shared" si="383"/>
        <v>88.633532258064548</v>
      </c>
      <c r="AD275" s="108"/>
      <c r="AE275" s="108"/>
      <c r="AF275" s="108"/>
      <c r="AG275" s="108"/>
      <c r="AH275" s="108"/>
      <c r="AI275" s="108"/>
      <c r="AJ275" s="108"/>
      <c r="AU275" s="12">
        <f t="shared" si="352"/>
        <v>8211</v>
      </c>
      <c r="AV275" s="13">
        <f t="shared" si="353"/>
        <v>64.580010000000001</v>
      </c>
      <c r="AW275" s="2">
        <f t="shared" si="354"/>
        <v>63.688600000000001</v>
      </c>
      <c r="AX275" s="2">
        <f t="shared" si="355"/>
        <v>63.942644838709676</v>
      </c>
      <c r="BF275" s="92"/>
      <c r="BG275" s="92"/>
      <c r="BH275" s="92"/>
      <c r="BI275" s="92"/>
      <c r="BJ275" s="92"/>
      <c r="BK275" s="92"/>
      <c r="BL275" s="92"/>
      <c r="BW275" s="12">
        <f t="shared" si="356"/>
        <v>8211</v>
      </c>
      <c r="BX275" s="13">
        <f t="shared" si="357"/>
        <v>16.81467</v>
      </c>
      <c r="BY275" s="2">
        <f t="shared" si="358"/>
        <v>16.275500000000001</v>
      </c>
      <c r="BZ275" s="2">
        <f t="shared" si="359"/>
        <v>16.933458709677417</v>
      </c>
      <c r="CH275" s="92"/>
      <c r="CI275" s="92"/>
      <c r="CJ275" s="92"/>
      <c r="CK275" s="92"/>
      <c r="CL275" s="92"/>
      <c r="CM275" s="92"/>
      <c r="CN275" s="92"/>
      <c r="CY275" s="12">
        <f t="shared" si="360"/>
        <v>0</v>
      </c>
      <c r="CZ275" s="13" t="str">
        <f t="shared" si="361"/>
        <v/>
      </c>
      <c r="DA275" s="2" t="str">
        <f t="shared" si="362"/>
        <v/>
      </c>
      <c r="DB275" s="2" t="str">
        <f t="shared" si="363"/>
        <v/>
      </c>
      <c r="DJ275" s="92"/>
      <c r="DK275" s="92"/>
      <c r="DL275" s="92"/>
      <c r="DM275" s="92"/>
      <c r="DN275" s="92"/>
      <c r="DO275" s="92"/>
      <c r="DP275" s="92"/>
      <c r="EA275" s="12">
        <f t="shared" si="364"/>
        <v>8211</v>
      </c>
      <c r="EB275" s="13">
        <f t="shared" si="365"/>
        <v>11.7286</v>
      </c>
      <c r="EC275" s="2">
        <f t="shared" si="366"/>
        <v>11.83057</v>
      </c>
      <c r="ED275" s="2">
        <f t="shared" si="367"/>
        <v>11.77078</v>
      </c>
      <c r="EL275" s="92"/>
      <c r="EM275" s="92"/>
      <c r="EN275" s="92"/>
      <c r="EO275" s="92"/>
      <c r="EP275" s="92"/>
      <c r="EQ275" s="92"/>
      <c r="ER275" s="92"/>
      <c r="FC275" s="12">
        <f t="shared" si="368"/>
        <v>8211</v>
      </c>
      <c r="FD275" s="13">
        <f t="shared" si="369"/>
        <v>3.1620300000000001</v>
      </c>
      <c r="FE275" s="2">
        <f t="shared" si="370"/>
        <v>3.1932399999999999</v>
      </c>
      <c r="FF275" s="2">
        <f t="shared" si="371"/>
        <v>3.1835745161290325</v>
      </c>
      <c r="FN275" s="92"/>
      <c r="FO275" s="92"/>
      <c r="FP275" s="92"/>
      <c r="FQ275" s="92"/>
      <c r="FR275" s="92"/>
      <c r="FS275" s="92"/>
      <c r="FT275" s="92"/>
      <c r="GE275" s="12">
        <f t="shared" si="372"/>
        <v>8211</v>
      </c>
      <c r="GF275" s="13">
        <f t="shared" si="373"/>
        <v>1.8692800000000001</v>
      </c>
      <c r="GG275" s="2">
        <f t="shared" si="374"/>
        <v>2.0210400000000002</v>
      </c>
      <c r="GH275" s="2">
        <f t="shared" si="375"/>
        <v>1.9278948387096777</v>
      </c>
      <c r="GP275" s="92"/>
      <c r="GQ275" s="92"/>
      <c r="GR275" s="92"/>
      <c r="GS275" s="92"/>
      <c r="GT275" s="92"/>
      <c r="GU275" s="92"/>
      <c r="GV275" s="92"/>
      <c r="HG275" s="12">
        <f t="shared" si="376"/>
        <v>8211</v>
      </c>
      <c r="HH275" s="13">
        <f t="shared" si="377"/>
        <v>2.2847400000000002</v>
      </c>
      <c r="HI275" s="2">
        <f t="shared" si="378"/>
        <v>2.35419</v>
      </c>
      <c r="HJ275" s="2">
        <f t="shared" si="379"/>
        <v>2.3759941935483879</v>
      </c>
    </row>
    <row r="276" spans="2:218" x14ac:dyDescent="0.25">
      <c r="B276" s="92"/>
      <c r="C276" s="92"/>
      <c r="D276" s="92"/>
      <c r="E276" s="92"/>
      <c r="F276" s="92"/>
      <c r="G276" s="92"/>
      <c r="H276" s="92"/>
      <c r="S276" s="12">
        <f t="shared" si="380"/>
        <v>8487</v>
      </c>
      <c r="T276" s="13">
        <f t="shared" si="381"/>
        <v>89.504130000000004</v>
      </c>
      <c r="U276" s="2">
        <f t="shared" si="382"/>
        <v>89.614180000000005</v>
      </c>
      <c r="V276" s="2">
        <f t="shared" si="383"/>
        <v>89.586122258064549</v>
      </c>
      <c r="AD276" s="108"/>
      <c r="AE276" s="108"/>
      <c r="AF276" s="108"/>
      <c r="AG276" s="108"/>
      <c r="AH276" s="108"/>
      <c r="AI276" s="108"/>
      <c r="AJ276" s="108"/>
      <c r="AU276" s="12">
        <f t="shared" si="352"/>
        <v>8487</v>
      </c>
      <c r="AV276" s="13">
        <f t="shared" si="353"/>
        <v>65.41968</v>
      </c>
      <c r="AW276" s="2">
        <f t="shared" si="354"/>
        <v>64.995410000000007</v>
      </c>
      <c r="AX276" s="2">
        <f t="shared" si="355"/>
        <v>65.249454838709681</v>
      </c>
      <c r="BF276" s="92"/>
      <c r="BG276" s="92"/>
      <c r="BH276" s="92"/>
      <c r="BI276" s="92"/>
      <c r="BJ276" s="92"/>
      <c r="BK276" s="92"/>
      <c r="BL276" s="92"/>
      <c r="BW276" s="12">
        <f t="shared" si="356"/>
        <v>8487</v>
      </c>
      <c r="BX276" s="13">
        <f t="shared" si="357"/>
        <v>14.52459</v>
      </c>
      <c r="BY276" s="2">
        <f t="shared" si="358"/>
        <v>12.99737</v>
      </c>
      <c r="BZ276" s="2">
        <f t="shared" si="359"/>
        <v>13.655328709677416</v>
      </c>
      <c r="CH276" s="92"/>
      <c r="CI276" s="92"/>
      <c r="CJ276" s="92"/>
      <c r="CK276" s="92"/>
      <c r="CL276" s="92"/>
      <c r="CM276" s="92"/>
      <c r="CN276" s="92"/>
      <c r="CY276" s="12">
        <f t="shared" si="360"/>
        <v>0</v>
      </c>
      <c r="CZ276" s="13" t="str">
        <f t="shared" si="361"/>
        <v/>
      </c>
      <c r="DA276" s="2" t="str">
        <f t="shared" si="362"/>
        <v/>
      </c>
      <c r="DB276" s="2" t="str">
        <f t="shared" si="363"/>
        <v/>
      </c>
      <c r="DJ276" s="92"/>
      <c r="DK276" s="92"/>
      <c r="DL276" s="92"/>
      <c r="DM276" s="92"/>
      <c r="DN276" s="92"/>
      <c r="DO276" s="92"/>
      <c r="DP276" s="92"/>
      <c r="EA276" s="12">
        <f t="shared" si="364"/>
        <v>8487</v>
      </c>
      <c r="EB276" s="13">
        <f t="shared" si="365"/>
        <v>11.306319999999999</v>
      </c>
      <c r="EC276" s="2">
        <f t="shared" si="366"/>
        <v>11.4133</v>
      </c>
      <c r="ED276" s="2">
        <f t="shared" si="367"/>
        <v>11.35351</v>
      </c>
      <c r="EL276" s="92"/>
      <c r="EM276" s="92"/>
      <c r="EN276" s="92"/>
      <c r="EO276" s="92"/>
      <c r="EP276" s="92"/>
      <c r="EQ276" s="92"/>
      <c r="ER276" s="92"/>
      <c r="FC276" s="12">
        <f t="shared" si="368"/>
        <v>8487</v>
      </c>
      <c r="FD276" s="13">
        <f t="shared" si="369"/>
        <v>2.8288700000000002</v>
      </c>
      <c r="FE276" s="2">
        <f t="shared" si="370"/>
        <v>2.7750400000000002</v>
      </c>
      <c r="FF276" s="2">
        <f t="shared" si="371"/>
        <v>2.7653745161290328</v>
      </c>
      <c r="FN276" s="92"/>
      <c r="FO276" s="92"/>
      <c r="FP276" s="92"/>
      <c r="FQ276" s="92"/>
      <c r="FR276" s="92"/>
      <c r="FS276" s="92"/>
      <c r="FT276" s="92"/>
      <c r="GE276" s="12">
        <f t="shared" si="372"/>
        <v>8487</v>
      </c>
      <c r="GF276" s="13">
        <f t="shared" si="373"/>
        <v>1.8527199999999999</v>
      </c>
      <c r="GG276" s="2">
        <f t="shared" si="374"/>
        <v>1.94438</v>
      </c>
      <c r="GH276" s="2">
        <f t="shared" si="375"/>
        <v>1.8512348387096775</v>
      </c>
      <c r="GP276" s="92"/>
      <c r="GQ276" s="92"/>
      <c r="GR276" s="92"/>
      <c r="GS276" s="92"/>
      <c r="GT276" s="92"/>
      <c r="GU276" s="92"/>
      <c r="GV276" s="92"/>
      <c r="HG276" s="12">
        <f t="shared" si="376"/>
        <v>8487</v>
      </c>
      <c r="HH276" s="13">
        <f t="shared" si="377"/>
        <v>2.52061</v>
      </c>
      <c r="HI276" s="2">
        <f t="shared" si="378"/>
        <v>2.6283500000000002</v>
      </c>
      <c r="HJ276" s="2">
        <f t="shared" si="379"/>
        <v>2.6501541935483881</v>
      </c>
    </row>
    <row r="277" spans="2:218" x14ac:dyDescent="0.25">
      <c r="B277" s="92"/>
      <c r="C277" s="92"/>
      <c r="D277" s="92"/>
      <c r="E277" s="92"/>
      <c r="F277" s="92"/>
      <c r="G277" s="92"/>
      <c r="H277" s="92"/>
      <c r="S277" s="12">
        <f t="shared" si="380"/>
        <v>8488</v>
      </c>
      <c r="T277" s="13">
        <f t="shared" si="381"/>
        <v>89.288539999999998</v>
      </c>
      <c r="U277" s="2">
        <f t="shared" si="382"/>
        <v>89.158270000000002</v>
      </c>
      <c r="V277" s="2">
        <f t="shared" si="383"/>
        <v>89.130212258064546</v>
      </c>
      <c r="AD277" s="108"/>
      <c r="AE277" s="108"/>
      <c r="AF277" s="108"/>
      <c r="AG277" s="108"/>
      <c r="AH277" s="108"/>
      <c r="AI277" s="108"/>
      <c r="AJ277" s="108"/>
      <c r="AU277" s="12">
        <f t="shared" si="352"/>
        <v>8488</v>
      </c>
      <c r="AV277" s="13">
        <f t="shared" si="353"/>
        <v>65.095010000000002</v>
      </c>
      <c r="AW277" s="2">
        <f t="shared" si="354"/>
        <v>65.135180000000005</v>
      </c>
      <c r="AX277" s="2">
        <f t="shared" si="355"/>
        <v>65.38922483870968</v>
      </c>
      <c r="BF277" s="92"/>
      <c r="BG277" s="92"/>
      <c r="BH277" s="92"/>
      <c r="BI277" s="92"/>
      <c r="BJ277" s="92"/>
      <c r="BK277" s="92"/>
      <c r="BL277" s="92"/>
      <c r="BW277" s="12">
        <f t="shared" si="356"/>
        <v>8488</v>
      </c>
      <c r="BX277" s="13">
        <f t="shared" si="357"/>
        <v>12.88579</v>
      </c>
      <c r="BY277" s="2">
        <f t="shared" si="358"/>
        <v>11.805199999999999</v>
      </c>
      <c r="BZ277" s="2">
        <f t="shared" si="359"/>
        <v>12.463158709677415</v>
      </c>
      <c r="CH277" s="92"/>
      <c r="CI277" s="92"/>
      <c r="CJ277" s="92"/>
      <c r="CK277" s="92"/>
      <c r="CL277" s="92"/>
      <c r="CM277" s="92"/>
      <c r="CN277" s="92"/>
      <c r="CY277" s="12">
        <f t="shared" si="360"/>
        <v>0</v>
      </c>
      <c r="CZ277" s="13" t="str">
        <f t="shared" si="361"/>
        <v/>
      </c>
      <c r="DA277" s="2" t="str">
        <f t="shared" si="362"/>
        <v/>
      </c>
      <c r="DB277" s="2" t="str">
        <f t="shared" si="363"/>
        <v/>
      </c>
      <c r="DJ277" s="92"/>
      <c r="DK277" s="92"/>
      <c r="DL277" s="92"/>
      <c r="DM277" s="92"/>
      <c r="DN277" s="92"/>
      <c r="DO277" s="92"/>
      <c r="DP277" s="92"/>
      <c r="EA277" s="12">
        <f t="shared" si="364"/>
        <v>8488</v>
      </c>
      <c r="EB277" s="13">
        <f t="shared" si="365"/>
        <v>11.341760000000001</v>
      </c>
      <c r="EC277" s="2">
        <f t="shared" si="366"/>
        <v>11.43784</v>
      </c>
      <c r="ED277" s="2">
        <f t="shared" si="367"/>
        <v>11.37805</v>
      </c>
      <c r="EL277" s="92"/>
      <c r="EM277" s="92"/>
      <c r="EN277" s="92"/>
      <c r="EO277" s="92"/>
      <c r="EP277" s="92"/>
      <c r="EQ277" s="92"/>
      <c r="ER277" s="92"/>
      <c r="FC277" s="12">
        <f t="shared" si="368"/>
        <v>8488</v>
      </c>
      <c r="FD277" s="13">
        <f t="shared" si="369"/>
        <v>2.6625800000000002</v>
      </c>
      <c r="FE277" s="2">
        <f t="shared" si="370"/>
        <v>2.6576200000000001</v>
      </c>
      <c r="FF277" s="2">
        <f t="shared" si="371"/>
        <v>2.6479545161290328</v>
      </c>
      <c r="FN277" s="92"/>
      <c r="FO277" s="92"/>
      <c r="FP277" s="92"/>
      <c r="FQ277" s="92"/>
      <c r="FR277" s="92"/>
      <c r="FS277" s="92"/>
      <c r="FT277" s="92"/>
      <c r="GE277" s="12">
        <f t="shared" si="372"/>
        <v>8488</v>
      </c>
      <c r="GF277" s="13">
        <f t="shared" si="373"/>
        <v>1.83545</v>
      </c>
      <c r="GG277" s="2">
        <f t="shared" si="374"/>
        <v>1.9311700000000001</v>
      </c>
      <c r="GH277" s="2">
        <f t="shared" si="375"/>
        <v>1.8380248387096776</v>
      </c>
      <c r="GP277" s="92"/>
      <c r="GQ277" s="92"/>
      <c r="GR277" s="92"/>
      <c r="GS277" s="92"/>
      <c r="GT277" s="92"/>
      <c r="GU277" s="92"/>
      <c r="GV277" s="92"/>
      <c r="HG277" s="12">
        <f t="shared" si="376"/>
        <v>8488</v>
      </c>
      <c r="HH277" s="13">
        <f t="shared" si="377"/>
        <v>2.7027000000000001</v>
      </c>
      <c r="HI277" s="2">
        <f t="shared" si="378"/>
        <v>2.8066</v>
      </c>
      <c r="HJ277" s="2">
        <f t="shared" si="379"/>
        <v>2.8284041935483879</v>
      </c>
    </row>
    <row r="278" spans="2:218" x14ac:dyDescent="0.25">
      <c r="B278" s="92"/>
      <c r="C278" s="92"/>
      <c r="D278" s="92"/>
      <c r="E278" s="92"/>
      <c r="F278" s="92"/>
      <c r="G278" s="92"/>
      <c r="H278" s="92"/>
      <c r="S278" s="12">
        <f t="shared" si="380"/>
        <v>8530</v>
      </c>
      <c r="T278" s="13">
        <f t="shared" si="381"/>
        <v>87.919849999999997</v>
      </c>
      <c r="U278" s="2">
        <f t="shared" si="382"/>
        <v>87.665009999999995</v>
      </c>
      <c r="V278" s="2">
        <f t="shared" si="383"/>
        <v>87.636952258064539</v>
      </c>
      <c r="AD278" s="108"/>
      <c r="AE278" s="108"/>
      <c r="AF278" s="108"/>
      <c r="AG278" s="108"/>
      <c r="AH278" s="108"/>
      <c r="AI278" s="108"/>
      <c r="AJ278" s="108"/>
      <c r="AU278" s="12">
        <f t="shared" si="352"/>
        <v>8530</v>
      </c>
      <c r="AV278" s="13">
        <f t="shared" si="353"/>
        <v>63.835129999999999</v>
      </c>
      <c r="AW278" s="2">
        <f t="shared" si="354"/>
        <v>63.465170000000001</v>
      </c>
      <c r="AX278" s="2">
        <f t="shared" si="355"/>
        <v>63.719214838709675</v>
      </c>
      <c r="BF278" s="92"/>
      <c r="BG278" s="92"/>
      <c r="BH278" s="92"/>
      <c r="BI278" s="92"/>
      <c r="BJ278" s="92"/>
      <c r="BK278" s="92"/>
      <c r="BL278" s="92"/>
      <c r="BW278" s="12">
        <f t="shared" si="356"/>
        <v>8530</v>
      </c>
      <c r="BX278" s="13">
        <f t="shared" si="357"/>
        <v>15.924810000000001</v>
      </c>
      <c r="BY278" s="2">
        <f t="shared" si="358"/>
        <v>15.73193</v>
      </c>
      <c r="BZ278" s="2">
        <f t="shared" si="359"/>
        <v>16.389888709677415</v>
      </c>
      <c r="CH278" s="92"/>
      <c r="CI278" s="92"/>
      <c r="CJ278" s="92"/>
      <c r="CK278" s="92"/>
      <c r="CL278" s="92"/>
      <c r="CM278" s="92"/>
      <c r="CN278" s="92"/>
      <c r="CY278" s="12">
        <f t="shared" si="360"/>
        <v>0</v>
      </c>
      <c r="CZ278" s="13" t="str">
        <f t="shared" si="361"/>
        <v/>
      </c>
      <c r="DA278" s="2" t="str">
        <f t="shared" si="362"/>
        <v/>
      </c>
      <c r="DB278" s="2" t="str">
        <f t="shared" si="363"/>
        <v/>
      </c>
      <c r="DJ278" s="92"/>
      <c r="DK278" s="92"/>
      <c r="DL278" s="92"/>
      <c r="DM278" s="92"/>
      <c r="DN278" s="92"/>
      <c r="DO278" s="92"/>
      <c r="DP278" s="92"/>
      <c r="EA278" s="12">
        <f t="shared" si="364"/>
        <v>8530</v>
      </c>
      <c r="EB278" s="13">
        <f t="shared" si="365"/>
        <v>12.11294</v>
      </c>
      <c r="EC278" s="2">
        <f t="shared" si="366"/>
        <v>12.136060000000001</v>
      </c>
      <c r="ED278" s="2">
        <f t="shared" si="367"/>
        <v>12.076270000000001</v>
      </c>
      <c r="EL278" s="92"/>
      <c r="EM278" s="92"/>
      <c r="EN278" s="92"/>
      <c r="EO278" s="92"/>
      <c r="EP278" s="92"/>
      <c r="EQ278" s="92"/>
      <c r="ER278" s="92"/>
      <c r="FC278" s="12">
        <f t="shared" si="368"/>
        <v>8530</v>
      </c>
      <c r="FD278" s="13">
        <f t="shared" si="369"/>
        <v>2.7791700000000001</v>
      </c>
      <c r="FE278" s="2">
        <f t="shared" si="370"/>
        <v>2.77616</v>
      </c>
      <c r="FF278" s="2">
        <f t="shared" si="371"/>
        <v>2.7664945161290326</v>
      </c>
      <c r="FN278" s="92"/>
      <c r="FO278" s="92"/>
      <c r="FP278" s="92"/>
      <c r="FQ278" s="92"/>
      <c r="FR278" s="92"/>
      <c r="FS278" s="92"/>
      <c r="FT278" s="92"/>
      <c r="GE278" s="12">
        <f t="shared" si="372"/>
        <v>8530</v>
      </c>
      <c r="GF278" s="13">
        <f t="shared" si="373"/>
        <v>1.69495</v>
      </c>
      <c r="GG278" s="2">
        <f t="shared" si="374"/>
        <v>1.7698700000000001</v>
      </c>
      <c r="GH278" s="2">
        <f t="shared" si="375"/>
        <v>1.6767248387096776</v>
      </c>
      <c r="GP278" s="92"/>
      <c r="GQ278" s="92"/>
      <c r="GR278" s="92"/>
      <c r="GS278" s="92"/>
      <c r="GT278" s="92"/>
      <c r="GU278" s="92"/>
      <c r="GV278" s="92"/>
      <c r="HG278" s="12">
        <f t="shared" si="376"/>
        <v>8530</v>
      </c>
      <c r="HH278" s="13">
        <f t="shared" si="377"/>
        <v>2.3760699999999999</v>
      </c>
      <c r="HI278" s="2">
        <f t="shared" si="378"/>
        <v>2.2642199999999999</v>
      </c>
      <c r="HJ278" s="2">
        <f t="shared" si="379"/>
        <v>2.2860241935483878</v>
      </c>
    </row>
    <row r="279" spans="2:218" x14ac:dyDescent="0.25">
      <c r="B279" s="92"/>
      <c r="C279" s="92"/>
      <c r="D279" s="92"/>
      <c r="E279" s="92"/>
      <c r="F279" s="92"/>
      <c r="G279" s="92"/>
      <c r="H279" s="92"/>
      <c r="S279" s="12">
        <f t="shared" si="380"/>
        <v>8947</v>
      </c>
      <c r="T279" s="13">
        <f t="shared" si="381"/>
        <v>87.988259999999997</v>
      </c>
      <c r="U279" s="2">
        <f t="shared" si="382"/>
        <v>88.090580000000003</v>
      </c>
      <c r="V279" s="2">
        <f t="shared" si="383"/>
        <v>88.062522258064547</v>
      </c>
      <c r="AD279" s="108"/>
      <c r="AE279" s="108"/>
      <c r="AF279" s="108"/>
      <c r="AG279" s="108"/>
      <c r="AH279" s="108"/>
      <c r="AI279" s="108"/>
      <c r="AJ279" s="108"/>
      <c r="AU279" s="12">
        <f t="shared" si="352"/>
        <v>8947</v>
      </c>
      <c r="AV279" s="13">
        <f t="shared" si="353"/>
        <v>64.353459999999998</v>
      </c>
      <c r="AW279" s="2">
        <f t="shared" si="354"/>
        <v>64.992829999999998</v>
      </c>
      <c r="AX279" s="2">
        <f t="shared" si="355"/>
        <v>65.246874838709672</v>
      </c>
      <c r="BF279" s="92"/>
      <c r="BG279" s="92"/>
      <c r="BH279" s="92"/>
      <c r="BI279" s="92"/>
      <c r="BJ279" s="92"/>
      <c r="BK279" s="92"/>
      <c r="BL279" s="92"/>
      <c r="BW279" s="12">
        <f t="shared" si="356"/>
        <v>8947</v>
      </c>
      <c r="BX279" s="13">
        <f t="shared" si="357"/>
        <v>15.08972</v>
      </c>
      <c r="BY279" s="2">
        <f t="shared" si="358"/>
        <v>14.137600000000001</v>
      </c>
      <c r="BZ279" s="2">
        <f t="shared" si="359"/>
        <v>14.795558709677417</v>
      </c>
      <c r="CH279" s="92"/>
      <c r="CI279" s="92"/>
      <c r="CJ279" s="92"/>
      <c r="CK279" s="92"/>
      <c r="CL279" s="92"/>
      <c r="CM279" s="92"/>
      <c r="CN279" s="92"/>
      <c r="CY279" s="12">
        <f t="shared" si="360"/>
        <v>0</v>
      </c>
      <c r="CZ279" s="13" t="str">
        <f t="shared" si="361"/>
        <v/>
      </c>
      <c r="DA279" s="2" t="str">
        <f t="shared" si="362"/>
        <v/>
      </c>
      <c r="DB279" s="2" t="str">
        <f t="shared" si="363"/>
        <v/>
      </c>
      <c r="DJ279" s="92"/>
      <c r="DK279" s="92"/>
      <c r="DL279" s="92"/>
      <c r="DM279" s="92"/>
      <c r="DN279" s="92"/>
      <c r="DO279" s="92"/>
      <c r="DP279" s="92"/>
      <c r="EA279" s="12">
        <f t="shared" si="364"/>
        <v>8947</v>
      </c>
      <c r="EB279" s="13">
        <f t="shared" si="365"/>
        <v>11.85</v>
      </c>
      <c r="EC279" s="2">
        <f t="shared" si="366"/>
        <v>12.004479999999999</v>
      </c>
      <c r="ED279" s="2">
        <f t="shared" si="367"/>
        <v>11.94469</v>
      </c>
      <c r="EL279" s="92"/>
      <c r="EM279" s="92"/>
      <c r="EN279" s="92"/>
      <c r="EO279" s="92"/>
      <c r="EP279" s="92"/>
      <c r="EQ279" s="92"/>
      <c r="ER279" s="92"/>
      <c r="FC279" s="12">
        <f t="shared" si="368"/>
        <v>8947</v>
      </c>
      <c r="FD279" s="13">
        <f t="shared" si="369"/>
        <v>2.8515100000000002</v>
      </c>
      <c r="FE279" s="2">
        <f t="shared" si="370"/>
        <v>2.9255800000000001</v>
      </c>
      <c r="FF279" s="2">
        <f t="shared" si="371"/>
        <v>2.9159145161290327</v>
      </c>
      <c r="FN279" s="92"/>
      <c r="FO279" s="92"/>
      <c r="FP279" s="92"/>
      <c r="FQ279" s="92"/>
      <c r="FR279" s="92"/>
      <c r="FS279" s="92"/>
      <c r="FT279" s="92"/>
      <c r="GE279" s="12">
        <f t="shared" si="372"/>
        <v>8947</v>
      </c>
      <c r="GF279" s="13">
        <f t="shared" si="373"/>
        <v>1.74403</v>
      </c>
      <c r="GG279" s="2">
        <f t="shared" si="374"/>
        <v>1.77382</v>
      </c>
      <c r="GH279" s="2">
        <f t="shared" si="375"/>
        <v>1.6806748387096775</v>
      </c>
      <c r="GP279" s="92"/>
      <c r="GQ279" s="92"/>
      <c r="GR279" s="92"/>
      <c r="GS279" s="92"/>
      <c r="GT279" s="92"/>
      <c r="GU279" s="92"/>
      <c r="GV279" s="92"/>
      <c r="HG279" s="12">
        <f t="shared" si="376"/>
        <v>8947</v>
      </c>
      <c r="HH279" s="13">
        <f t="shared" si="377"/>
        <v>2.8573200000000001</v>
      </c>
      <c r="HI279" s="2">
        <f t="shared" si="378"/>
        <v>2.6934800000000001</v>
      </c>
      <c r="HJ279" s="2">
        <f t="shared" si="379"/>
        <v>2.715284193548388</v>
      </c>
    </row>
    <row r="280" spans="2:218" x14ac:dyDescent="0.25">
      <c r="B280" s="92"/>
      <c r="C280" s="92"/>
      <c r="D280" s="92"/>
      <c r="E280" s="92"/>
      <c r="F280" s="92"/>
      <c r="G280" s="92"/>
      <c r="H280" s="92"/>
      <c r="S280" s="12">
        <f t="shared" si="380"/>
        <v>8948</v>
      </c>
      <c r="T280" s="13">
        <f t="shared" si="381"/>
        <v>86.485579999999999</v>
      </c>
      <c r="U280" s="2">
        <f t="shared" si="382"/>
        <v>86.828580000000002</v>
      </c>
      <c r="V280" s="2">
        <f t="shared" si="383"/>
        <v>86.800522258064547</v>
      </c>
      <c r="AD280" s="108"/>
      <c r="AE280" s="108"/>
      <c r="AF280" s="108"/>
      <c r="AG280" s="108"/>
      <c r="AH280" s="108"/>
      <c r="AI280" s="108"/>
      <c r="AJ280" s="108"/>
      <c r="AU280" s="12">
        <f t="shared" si="352"/>
        <v>8948</v>
      </c>
      <c r="AV280" s="13">
        <f t="shared" si="353"/>
        <v>65.216170000000005</v>
      </c>
      <c r="AW280" s="2">
        <f t="shared" si="354"/>
        <v>63.999720000000003</v>
      </c>
      <c r="AX280" s="2">
        <f t="shared" si="355"/>
        <v>64.253764838709685</v>
      </c>
      <c r="BF280" s="92"/>
      <c r="BG280" s="92"/>
      <c r="BH280" s="92"/>
      <c r="BI280" s="92"/>
      <c r="BJ280" s="92"/>
      <c r="BK280" s="92"/>
      <c r="BL280" s="92"/>
      <c r="BW280" s="12">
        <f t="shared" si="356"/>
        <v>8948</v>
      </c>
      <c r="BX280" s="13">
        <f t="shared" si="357"/>
        <v>12.854469999999999</v>
      </c>
      <c r="BY280" s="2">
        <f t="shared" si="358"/>
        <v>13.33323</v>
      </c>
      <c r="BZ280" s="2">
        <f t="shared" si="359"/>
        <v>13.991188709677417</v>
      </c>
      <c r="CH280" s="92"/>
      <c r="CI280" s="92"/>
      <c r="CJ280" s="92"/>
      <c r="CK280" s="92"/>
      <c r="CL280" s="92"/>
      <c r="CM280" s="92"/>
      <c r="CN280" s="92"/>
      <c r="CY280" s="12">
        <f t="shared" si="360"/>
        <v>0</v>
      </c>
      <c r="CZ280" s="13" t="str">
        <f t="shared" si="361"/>
        <v/>
      </c>
      <c r="DA280" s="2" t="str">
        <f t="shared" si="362"/>
        <v/>
      </c>
      <c r="DB280" s="2" t="str">
        <f t="shared" si="363"/>
        <v/>
      </c>
      <c r="DJ280" s="92"/>
      <c r="DK280" s="92"/>
      <c r="DL280" s="92"/>
      <c r="DM280" s="92"/>
      <c r="DN280" s="92"/>
      <c r="DO280" s="92"/>
      <c r="DP280" s="92"/>
      <c r="EA280" s="12">
        <f t="shared" si="364"/>
        <v>8948</v>
      </c>
      <c r="EB280" s="13">
        <f t="shared" si="365"/>
        <v>12.159829999999999</v>
      </c>
      <c r="EC280" s="2">
        <f t="shared" si="366"/>
        <v>12.200570000000001</v>
      </c>
      <c r="ED280" s="2">
        <f t="shared" si="367"/>
        <v>12.140780000000001</v>
      </c>
      <c r="EL280" s="92"/>
      <c r="EM280" s="92"/>
      <c r="EN280" s="92"/>
      <c r="EO280" s="92"/>
      <c r="EP280" s="92"/>
      <c r="EQ280" s="92"/>
      <c r="ER280" s="92"/>
      <c r="FC280" s="12">
        <f t="shared" si="368"/>
        <v>8948</v>
      </c>
      <c r="FD280" s="13">
        <f t="shared" si="369"/>
        <v>2.58324</v>
      </c>
      <c r="FE280" s="2">
        <f t="shared" si="370"/>
        <v>2.7481100000000001</v>
      </c>
      <c r="FF280" s="2">
        <f t="shared" si="371"/>
        <v>2.7384445161290327</v>
      </c>
      <c r="FN280" s="92"/>
      <c r="FO280" s="92"/>
      <c r="FP280" s="92"/>
      <c r="FQ280" s="92"/>
      <c r="FR280" s="92"/>
      <c r="FS280" s="92"/>
      <c r="FT280" s="92"/>
      <c r="GE280" s="12">
        <f t="shared" si="372"/>
        <v>8948</v>
      </c>
      <c r="GF280" s="13">
        <f t="shared" si="373"/>
        <v>1.6225000000000001</v>
      </c>
      <c r="GG280" s="2">
        <f t="shared" si="374"/>
        <v>1.7983100000000001</v>
      </c>
      <c r="GH280" s="2">
        <f t="shared" si="375"/>
        <v>1.7051648387096776</v>
      </c>
      <c r="GP280" s="92"/>
      <c r="GQ280" s="92"/>
      <c r="GR280" s="92"/>
      <c r="GS280" s="92"/>
      <c r="GT280" s="92"/>
      <c r="GU280" s="92"/>
      <c r="GV280" s="92"/>
      <c r="HG280" s="12">
        <f t="shared" si="376"/>
        <v>8948</v>
      </c>
      <c r="HH280" s="13">
        <f t="shared" si="377"/>
        <v>2.3319299999999998</v>
      </c>
      <c r="HI280" s="2">
        <f t="shared" si="378"/>
        <v>2.2347299999999999</v>
      </c>
      <c r="HJ280" s="2">
        <f t="shared" si="379"/>
        <v>2.2565341935483878</v>
      </c>
    </row>
    <row r="281" spans="2:218" x14ac:dyDescent="0.25">
      <c r="B281" s="92"/>
      <c r="C281" s="92"/>
      <c r="D281" s="92"/>
      <c r="E281" s="92"/>
      <c r="F281" s="92"/>
      <c r="G281" s="92"/>
      <c r="H281" s="92"/>
      <c r="S281" s="12">
        <f t="shared" si="380"/>
        <v>8998</v>
      </c>
      <c r="T281" s="13">
        <f t="shared" si="381"/>
        <v>87.806209999999993</v>
      </c>
      <c r="U281" s="2">
        <f t="shared" si="382"/>
        <v>87.721019999999996</v>
      </c>
      <c r="V281" s="2">
        <f t="shared" si="383"/>
        <v>87.69296225806454</v>
      </c>
      <c r="AD281" s="108"/>
      <c r="AE281" s="108"/>
      <c r="AF281" s="108"/>
      <c r="AG281" s="108"/>
      <c r="AH281" s="108"/>
      <c r="AI281" s="108"/>
      <c r="AJ281" s="108"/>
      <c r="AU281" s="12">
        <f t="shared" si="352"/>
        <v>8998</v>
      </c>
      <c r="AV281" s="13">
        <f t="shared" si="353"/>
        <v>65.624319999999997</v>
      </c>
      <c r="AW281" s="2">
        <f t="shared" si="354"/>
        <v>65.273899999999998</v>
      </c>
      <c r="AX281" s="2">
        <f t="shared" si="355"/>
        <v>65.527944838709672</v>
      </c>
      <c r="BF281" s="92"/>
      <c r="BG281" s="92"/>
      <c r="BH281" s="92"/>
      <c r="BI281" s="92"/>
      <c r="BJ281" s="92"/>
      <c r="BK281" s="92"/>
      <c r="BL281" s="92"/>
      <c r="BW281" s="12">
        <f t="shared" si="356"/>
        <v>8998</v>
      </c>
      <c r="BX281" s="13">
        <f t="shared" si="357"/>
        <v>13.17319</v>
      </c>
      <c r="BY281" s="2">
        <f t="shared" si="358"/>
        <v>12.632709999999999</v>
      </c>
      <c r="BZ281" s="2">
        <f t="shared" si="359"/>
        <v>13.290668709677416</v>
      </c>
      <c r="CH281" s="92"/>
      <c r="CI281" s="92"/>
      <c r="CJ281" s="92"/>
      <c r="CK281" s="92"/>
      <c r="CL281" s="92"/>
      <c r="CM281" s="92"/>
      <c r="CN281" s="92"/>
      <c r="CY281" s="12">
        <f t="shared" si="360"/>
        <v>0</v>
      </c>
      <c r="CZ281" s="13" t="str">
        <f t="shared" si="361"/>
        <v/>
      </c>
      <c r="DA281" s="2" t="str">
        <f t="shared" si="362"/>
        <v/>
      </c>
      <c r="DB281" s="2" t="str">
        <f t="shared" si="363"/>
        <v/>
      </c>
      <c r="DJ281" s="92"/>
      <c r="DK281" s="92"/>
      <c r="DL281" s="92"/>
      <c r="DM281" s="92"/>
      <c r="DN281" s="92"/>
      <c r="DO281" s="92"/>
      <c r="DP281" s="92"/>
      <c r="EA281" s="12">
        <f t="shared" si="364"/>
        <v>8998</v>
      </c>
      <c r="EB281" s="13">
        <f t="shared" si="365"/>
        <v>11.94684</v>
      </c>
      <c r="EC281" s="2">
        <f t="shared" si="366"/>
        <v>11.9848</v>
      </c>
      <c r="ED281" s="2">
        <f t="shared" si="367"/>
        <v>11.92501</v>
      </c>
      <c r="EL281" s="92"/>
      <c r="EM281" s="92"/>
      <c r="EN281" s="92"/>
      <c r="EO281" s="92"/>
      <c r="EP281" s="92"/>
      <c r="EQ281" s="92"/>
      <c r="ER281" s="92"/>
      <c r="FC281" s="12">
        <f t="shared" si="368"/>
        <v>8998</v>
      </c>
      <c r="FD281" s="13">
        <f t="shared" si="369"/>
        <v>2.6225499999999999</v>
      </c>
      <c r="FE281" s="2">
        <f t="shared" si="370"/>
        <v>2.5832600000000001</v>
      </c>
      <c r="FF281" s="2">
        <f t="shared" si="371"/>
        <v>2.5735945161290328</v>
      </c>
      <c r="FN281" s="92"/>
      <c r="FO281" s="92"/>
      <c r="FP281" s="92"/>
      <c r="FQ281" s="92"/>
      <c r="FR281" s="92"/>
      <c r="FS281" s="92"/>
      <c r="FT281" s="92"/>
      <c r="GE281" s="12">
        <f t="shared" si="372"/>
        <v>8998</v>
      </c>
      <c r="GF281" s="13">
        <f t="shared" si="373"/>
        <v>1.6803300000000001</v>
      </c>
      <c r="GG281" s="2">
        <f t="shared" si="374"/>
        <v>1.7989299999999999</v>
      </c>
      <c r="GH281" s="2">
        <f t="shared" si="375"/>
        <v>1.7057848387096775</v>
      </c>
      <c r="GP281" s="92"/>
      <c r="GQ281" s="92"/>
      <c r="GR281" s="92"/>
      <c r="GS281" s="92"/>
      <c r="GT281" s="92"/>
      <c r="GU281" s="92"/>
      <c r="GV281" s="92"/>
      <c r="HG281" s="12">
        <f t="shared" si="376"/>
        <v>8998</v>
      </c>
      <c r="HH281" s="13">
        <f t="shared" si="377"/>
        <v>2.3955700000000002</v>
      </c>
      <c r="HI281" s="2">
        <f t="shared" si="378"/>
        <v>2.3177500000000002</v>
      </c>
      <c r="HJ281" s="2">
        <f t="shared" si="379"/>
        <v>2.3395541935483881</v>
      </c>
    </row>
    <row r="282" spans="2:218" x14ac:dyDescent="0.25">
      <c r="B282" s="92"/>
      <c r="C282" s="92"/>
      <c r="D282" s="92"/>
      <c r="E282" s="92"/>
      <c r="F282" s="92"/>
      <c r="G282" s="92"/>
      <c r="H282" s="92"/>
      <c r="S282" s="12">
        <f t="shared" si="380"/>
        <v>0</v>
      </c>
      <c r="T282" s="13" t="str">
        <f t="shared" si="381"/>
        <v/>
      </c>
      <c r="U282" s="2" t="str">
        <f t="shared" si="382"/>
        <v/>
      </c>
      <c r="V282" s="2" t="str">
        <f t="shared" si="383"/>
        <v/>
      </c>
      <c r="AD282" s="108"/>
      <c r="AE282" s="108"/>
      <c r="AF282" s="108"/>
      <c r="AG282" s="108"/>
      <c r="AH282" s="108"/>
      <c r="AI282" s="108"/>
      <c r="AJ282" s="108"/>
      <c r="AU282" s="12">
        <f t="shared" si="352"/>
        <v>0</v>
      </c>
      <c r="AV282" s="13" t="str">
        <f t="shared" si="353"/>
        <v/>
      </c>
      <c r="AW282" s="2" t="str">
        <f t="shared" si="354"/>
        <v/>
      </c>
      <c r="AX282" s="2" t="str">
        <f t="shared" si="355"/>
        <v/>
      </c>
      <c r="BF282" s="92"/>
      <c r="BG282" s="92"/>
      <c r="BH282" s="92"/>
      <c r="BI282" s="92"/>
      <c r="BJ282" s="92"/>
      <c r="BK282" s="92"/>
      <c r="BL282" s="92"/>
      <c r="BW282" s="12">
        <f t="shared" si="356"/>
        <v>0</v>
      </c>
      <c r="BX282" s="13" t="str">
        <f t="shared" si="357"/>
        <v/>
      </c>
      <c r="BY282" s="2" t="str">
        <f t="shared" si="358"/>
        <v/>
      </c>
      <c r="BZ282" s="2" t="str">
        <f t="shared" si="359"/>
        <v/>
      </c>
      <c r="CH282" s="92"/>
      <c r="CI282" s="92"/>
      <c r="CJ282" s="92"/>
      <c r="CK282" s="92"/>
      <c r="CL282" s="92"/>
      <c r="CM282" s="92"/>
      <c r="CN282" s="92"/>
      <c r="CY282" s="12">
        <f t="shared" si="360"/>
        <v>0</v>
      </c>
      <c r="CZ282" s="13" t="str">
        <f t="shared" si="361"/>
        <v/>
      </c>
      <c r="DA282" s="2" t="str">
        <f t="shared" si="362"/>
        <v/>
      </c>
      <c r="DB282" s="2" t="str">
        <f t="shared" si="363"/>
        <v/>
      </c>
      <c r="DJ282" s="92"/>
      <c r="DK282" s="92"/>
      <c r="DL282" s="92"/>
      <c r="DM282" s="92"/>
      <c r="DN282" s="92"/>
      <c r="DO282" s="92"/>
      <c r="DP282" s="92"/>
      <c r="EA282" s="12">
        <f t="shared" si="364"/>
        <v>0</v>
      </c>
      <c r="EB282" s="13" t="str">
        <f t="shared" si="365"/>
        <v/>
      </c>
      <c r="EC282" s="2" t="str">
        <f t="shared" si="366"/>
        <v/>
      </c>
      <c r="ED282" s="2" t="str">
        <f t="shared" si="367"/>
        <v/>
      </c>
      <c r="EL282" s="92"/>
      <c r="EM282" s="92"/>
      <c r="EN282" s="92"/>
      <c r="EO282" s="92"/>
      <c r="EP282" s="92"/>
      <c r="EQ282" s="92"/>
      <c r="ER282" s="92"/>
      <c r="FC282" s="12">
        <f t="shared" si="368"/>
        <v>0</v>
      </c>
      <c r="FD282" s="13" t="str">
        <f t="shared" si="369"/>
        <v/>
      </c>
      <c r="FE282" s="2" t="str">
        <f t="shared" si="370"/>
        <v/>
      </c>
      <c r="FF282" s="2" t="str">
        <f t="shared" si="371"/>
        <v/>
      </c>
      <c r="FN282" s="92"/>
      <c r="FO282" s="92"/>
      <c r="FP282" s="92"/>
      <c r="FQ282" s="92"/>
      <c r="FR282" s="92"/>
      <c r="FS282" s="92"/>
      <c r="FT282" s="92"/>
      <c r="GE282" s="12">
        <f t="shared" si="372"/>
        <v>0</v>
      </c>
      <c r="GF282" s="13" t="str">
        <f t="shared" si="373"/>
        <v/>
      </c>
      <c r="GG282" s="2" t="str">
        <f t="shared" si="374"/>
        <v/>
      </c>
      <c r="GH282" s="2" t="str">
        <f t="shared" si="375"/>
        <v/>
      </c>
      <c r="GP282" s="92"/>
      <c r="GQ282" s="92"/>
      <c r="GR282" s="92"/>
      <c r="GS282" s="92"/>
      <c r="GT282" s="92"/>
      <c r="GU282" s="92"/>
      <c r="GV282" s="92"/>
      <c r="HG282" s="12">
        <f t="shared" si="376"/>
        <v>0</v>
      </c>
      <c r="HH282" s="13" t="str">
        <f t="shared" si="377"/>
        <v/>
      </c>
      <c r="HI282" s="2" t="str">
        <f t="shared" si="378"/>
        <v/>
      </c>
      <c r="HJ282" s="2" t="str">
        <f t="shared" si="379"/>
        <v/>
      </c>
    </row>
    <row r="283" spans="2:218" x14ac:dyDescent="0.25">
      <c r="B283" s="92"/>
      <c r="C283" s="92"/>
      <c r="D283" s="92"/>
      <c r="E283" s="92"/>
      <c r="F283" s="92"/>
      <c r="G283" s="92"/>
      <c r="H283" s="92"/>
      <c r="S283" s="12">
        <f t="shared" si="380"/>
        <v>0</v>
      </c>
      <c r="T283" s="13" t="str">
        <f t="shared" si="381"/>
        <v/>
      </c>
      <c r="U283" s="2" t="str">
        <f t="shared" si="382"/>
        <v/>
      </c>
      <c r="V283" s="2" t="str">
        <f t="shared" si="383"/>
        <v/>
      </c>
      <c r="AD283" s="108"/>
      <c r="AE283" s="108"/>
      <c r="AF283" s="108"/>
      <c r="AG283" s="108"/>
      <c r="AH283" s="108"/>
      <c r="AI283" s="108"/>
      <c r="AJ283" s="108"/>
      <c r="AU283" s="12">
        <f t="shared" si="352"/>
        <v>0</v>
      </c>
      <c r="AV283" s="13" t="str">
        <f t="shared" si="353"/>
        <v/>
      </c>
      <c r="AW283" s="2" t="str">
        <f t="shared" si="354"/>
        <v/>
      </c>
      <c r="AX283" s="2" t="str">
        <f t="shared" si="355"/>
        <v/>
      </c>
      <c r="BF283" s="92"/>
      <c r="BG283" s="92"/>
      <c r="BH283" s="92"/>
      <c r="BI283" s="92"/>
      <c r="BJ283" s="92"/>
      <c r="BK283" s="92"/>
      <c r="BL283" s="92"/>
      <c r="BW283" s="12">
        <f t="shared" ref="BW283:BW310" si="384">BE43</f>
        <v>0</v>
      </c>
      <c r="BX283" s="13" t="str">
        <f t="shared" ref="BX283:BX310" si="385">IF(BF43="","",BF43)</f>
        <v/>
      </c>
      <c r="BY283" s="2" t="str">
        <f t="shared" ref="BY283:BY310" si="386">IF(BK43="","",BK43)</f>
        <v/>
      </c>
      <c r="BZ283" s="2" t="str">
        <f t="shared" ref="BZ283:BZ310" si="387">IF(BQ43="","",BQ43)</f>
        <v/>
      </c>
      <c r="CH283" s="92"/>
      <c r="CI283" s="92"/>
      <c r="CJ283" s="92"/>
      <c r="CK283" s="92"/>
      <c r="CL283" s="92"/>
      <c r="CM283" s="92"/>
      <c r="CN283" s="92"/>
      <c r="CY283" s="12">
        <f t="shared" ref="CY283:CY310" si="388">CG43</f>
        <v>0</v>
      </c>
      <c r="CZ283" s="13" t="str">
        <f t="shared" ref="CZ283:CZ310" si="389">IF(CH43="","",CH43)</f>
        <v/>
      </c>
      <c r="DA283" s="2" t="str">
        <f t="shared" ref="DA283:DA310" si="390">IF(CM43="","",CM43)</f>
        <v/>
      </c>
      <c r="DB283" s="2" t="str">
        <f t="shared" ref="DB283:DB310" si="391">IF(CS43="","",CS43)</f>
        <v/>
      </c>
      <c r="DJ283" s="92"/>
      <c r="DK283" s="92"/>
      <c r="DL283" s="92"/>
      <c r="DM283" s="92"/>
      <c r="DN283" s="92"/>
      <c r="DO283" s="92"/>
      <c r="DP283" s="92"/>
      <c r="EA283" s="12">
        <f t="shared" ref="EA283:EA310" si="392">DI43</f>
        <v>0</v>
      </c>
      <c r="EB283" s="13" t="str">
        <f t="shared" ref="EB283:EB310" si="393">IF(DJ43="","",DJ43)</f>
        <v/>
      </c>
      <c r="EC283" s="2" t="str">
        <f t="shared" ref="EC283:EC310" si="394">IF(DO43="","",DO43)</f>
        <v/>
      </c>
      <c r="ED283" s="2" t="str">
        <f t="shared" ref="ED283:ED310" si="395">IF(DU43="","",DU43)</f>
        <v/>
      </c>
      <c r="EL283" s="92"/>
      <c r="EM283" s="92"/>
      <c r="EN283" s="92"/>
      <c r="EO283" s="92"/>
      <c r="EP283" s="92"/>
      <c r="EQ283" s="92"/>
      <c r="ER283" s="92"/>
      <c r="FC283" s="12">
        <f t="shared" ref="FC283:FC310" si="396">EK43</f>
        <v>0</v>
      </c>
      <c r="FD283" s="13" t="str">
        <f t="shared" ref="FD283:FD310" si="397">IF(EL43="","",EL43)</f>
        <v/>
      </c>
      <c r="FE283" s="2" t="str">
        <f t="shared" ref="FE283:FE310" si="398">IF(EQ43="","",EQ43)</f>
        <v/>
      </c>
      <c r="FF283" s="2" t="str">
        <f t="shared" ref="FF283:FF310" si="399">IF(EW43="","",EW43)</f>
        <v/>
      </c>
      <c r="FN283" s="92"/>
      <c r="FO283" s="92"/>
      <c r="FP283" s="92"/>
      <c r="FQ283" s="92"/>
      <c r="FR283" s="92"/>
      <c r="FS283" s="92"/>
      <c r="FT283" s="92"/>
      <c r="GE283" s="12">
        <f t="shared" ref="GE283:GE310" si="400">FM43</f>
        <v>0</v>
      </c>
      <c r="GF283" s="13" t="str">
        <f t="shared" ref="GF283:GF310" si="401">IF(FN43="","",FN43)</f>
        <v/>
      </c>
      <c r="GG283" s="2" t="str">
        <f t="shared" ref="GG283:GG310" si="402">IF(FS43="","",FS43)</f>
        <v/>
      </c>
      <c r="GH283" s="2" t="str">
        <f t="shared" ref="GH283:GH310" si="403">IF(FY43="","",FY43)</f>
        <v/>
      </c>
      <c r="GP283" s="92"/>
      <c r="GQ283" s="92"/>
      <c r="GR283" s="92"/>
      <c r="GS283" s="92"/>
      <c r="GT283" s="92"/>
      <c r="GU283" s="92"/>
      <c r="GV283" s="92"/>
      <c r="HG283" s="12">
        <f t="shared" ref="HG283:HG310" si="404">GO43</f>
        <v>0</v>
      </c>
      <c r="HH283" s="13" t="str">
        <f t="shared" ref="HH283:HH310" si="405">IF(GP43="","",GP43)</f>
        <v/>
      </c>
      <c r="HI283" s="2" t="str">
        <f t="shared" ref="HI283:HI310" si="406">IF(GU43="","",GU43)</f>
        <v/>
      </c>
      <c r="HJ283" s="2" t="str">
        <f t="shared" ref="HJ283:HJ310" si="407">IF(HA43="","",HA43)</f>
        <v/>
      </c>
    </row>
    <row r="284" spans="2:218" x14ac:dyDescent="0.25">
      <c r="B284" s="92"/>
      <c r="C284" s="92"/>
      <c r="D284" s="92"/>
      <c r="E284" s="92"/>
      <c r="F284" s="92"/>
      <c r="G284" s="92"/>
      <c r="H284" s="92"/>
      <c r="S284" s="12">
        <f t="shared" si="380"/>
        <v>0</v>
      </c>
      <c r="T284" s="13" t="str">
        <f t="shared" si="381"/>
        <v/>
      </c>
      <c r="U284" s="2" t="str">
        <f t="shared" si="382"/>
        <v/>
      </c>
      <c r="V284" s="2" t="str">
        <f t="shared" si="383"/>
        <v/>
      </c>
      <c r="AD284" s="108"/>
      <c r="AE284" s="108"/>
      <c r="AF284" s="108"/>
      <c r="AG284" s="108"/>
      <c r="AH284" s="108"/>
      <c r="AI284" s="108"/>
      <c r="AJ284" s="108"/>
      <c r="AU284" s="12">
        <f t="shared" si="352"/>
        <v>0</v>
      </c>
      <c r="AV284" s="13" t="str">
        <f t="shared" si="353"/>
        <v/>
      </c>
      <c r="AW284" s="2" t="str">
        <f t="shared" si="354"/>
        <v/>
      </c>
      <c r="AX284" s="2" t="str">
        <f t="shared" si="355"/>
        <v/>
      </c>
      <c r="BF284" s="92"/>
      <c r="BG284" s="92"/>
      <c r="BH284" s="92"/>
      <c r="BI284" s="92"/>
      <c r="BJ284" s="92"/>
      <c r="BK284" s="92"/>
      <c r="BL284" s="92"/>
      <c r="BW284" s="12">
        <f t="shared" si="384"/>
        <v>0</v>
      </c>
      <c r="BX284" s="13" t="str">
        <f t="shared" si="385"/>
        <v/>
      </c>
      <c r="BY284" s="2" t="str">
        <f t="shared" si="386"/>
        <v/>
      </c>
      <c r="BZ284" s="2" t="str">
        <f t="shared" si="387"/>
        <v/>
      </c>
      <c r="CH284" s="92"/>
      <c r="CI284" s="92"/>
      <c r="CJ284" s="92"/>
      <c r="CK284" s="92"/>
      <c r="CL284" s="92"/>
      <c r="CM284" s="92"/>
      <c r="CN284" s="92"/>
      <c r="CY284" s="12">
        <f t="shared" si="388"/>
        <v>0</v>
      </c>
      <c r="CZ284" s="13" t="str">
        <f t="shared" si="389"/>
        <v/>
      </c>
      <c r="DA284" s="2" t="str">
        <f t="shared" si="390"/>
        <v/>
      </c>
      <c r="DB284" s="2" t="str">
        <f t="shared" si="391"/>
        <v/>
      </c>
      <c r="DJ284" s="92"/>
      <c r="DK284" s="92"/>
      <c r="DL284" s="92"/>
      <c r="DM284" s="92"/>
      <c r="DN284" s="92"/>
      <c r="DO284" s="92"/>
      <c r="DP284" s="92"/>
      <c r="EA284" s="12">
        <f t="shared" si="392"/>
        <v>0</v>
      </c>
      <c r="EB284" s="13" t="str">
        <f t="shared" si="393"/>
        <v/>
      </c>
      <c r="EC284" s="2" t="str">
        <f t="shared" si="394"/>
        <v/>
      </c>
      <c r="ED284" s="2" t="str">
        <f t="shared" si="395"/>
        <v/>
      </c>
      <c r="EL284" s="92"/>
      <c r="EM284" s="92"/>
      <c r="EN284" s="92"/>
      <c r="EO284" s="92"/>
      <c r="EP284" s="92"/>
      <c r="EQ284" s="92"/>
      <c r="ER284" s="92"/>
      <c r="FC284" s="12">
        <f t="shared" si="396"/>
        <v>0</v>
      </c>
      <c r="FD284" s="13" t="str">
        <f t="shared" si="397"/>
        <v/>
      </c>
      <c r="FE284" s="2" t="str">
        <f t="shared" si="398"/>
        <v/>
      </c>
      <c r="FF284" s="2" t="str">
        <f t="shared" si="399"/>
        <v/>
      </c>
      <c r="FN284" s="92"/>
      <c r="FO284" s="92"/>
      <c r="FP284" s="92"/>
      <c r="FQ284" s="92"/>
      <c r="FR284" s="92"/>
      <c r="FS284" s="92"/>
      <c r="FT284" s="92"/>
      <c r="GE284" s="12">
        <f t="shared" si="400"/>
        <v>0</v>
      </c>
      <c r="GF284" s="13" t="str">
        <f t="shared" si="401"/>
        <v/>
      </c>
      <c r="GG284" s="2" t="str">
        <f t="shared" si="402"/>
        <v/>
      </c>
      <c r="GH284" s="2" t="str">
        <f t="shared" si="403"/>
        <v/>
      </c>
      <c r="GP284" s="92"/>
      <c r="GQ284" s="92"/>
      <c r="GR284" s="92"/>
      <c r="GS284" s="92"/>
      <c r="GT284" s="92"/>
      <c r="GU284" s="92"/>
      <c r="GV284" s="92"/>
      <c r="HG284" s="12">
        <f t="shared" si="404"/>
        <v>0</v>
      </c>
      <c r="HH284" s="13" t="str">
        <f t="shared" si="405"/>
        <v/>
      </c>
      <c r="HI284" s="2" t="str">
        <f t="shared" si="406"/>
        <v/>
      </c>
      <c r="HJ284" s="2" t="str">
        <f t="shared" si="407"/>
        <v/>
      </c>
    </row>
    <row r="285" spans="2:218" x14ac:dyDescent="0.25">
      <c r="B285" s="92"/>
      <c r="C285" s="92"/>
      <c r="D285" s="92"/>
      <c r="E285" s="92"/>
      <c r="F285" s="92"/>
      <c r="G285" s="92"/>
      <c r="H285" s="92"/>
      <c r="S285" s="12">
        <f t="shared" si="380"/>
        <v>0</v>
      </c>
      <c r="T285" s="13" t="str">
        <f t="shared" si="381"/>
        <v/>
      </c>
      <c r="U285" s="2" t="str">
        <f t="shared" si="382"/>
        <v/>
      </c>
      <c r="V285" s="2" t="str">
        <f t="shared" si="383"/>
        <v/>
      </c>
      <c r="AD285" s="108"/>
      <c r="AE285" s="108"/>
      <c r="AF285" s="108"/>
      <c r="AG285" s="108"/>
      <c r="AH285" s="108"/>
      <c r="AI285" s="108"/>
      <c r="AJ285" s="108"/>
      <c r="AU285" s="12">
        <f t="shared" si="352"/>
        <v>0</v>
      </c>
      <c r="AV285" s="13" t="str">
        <f t="shared" si="353"/>
        <v/>
      </c>
      <c r="AW285" s="2" t="str">
        <f t="shared" si="354"/>
        <v/>
      </c>
      <c r="AX285" s="2" t="str">
        <f t="shared" si="355"/>
        <v/>
      </c>
      <c r="BF285" s="92"/>
      <c r="BG285" s="92"/>
      <c r="BH285" s="92"/>
      <c r="BI285" s="92"/>
      <c r="BJ285" s="92"/>
      <c r="BK285" s="92"/>
      <c r="BL285" s="92"/>
      <c r="BW285" s="12">
        <f t="shared" si="384"/>
        <v>0</v>
      </c>
      <c r="BX285" s="13" t="str">
        <f t="shared" si="385"/>
        <v/>
      </c>
      <c r="BY285" s="2" t="str">
        <f t="shared" si="386"/>
        <v/>
      </c>
      <c r="BZ285" s="2" t="str">
        <f t="shared" si="387"/>
        <v/>
      </c>
      <c r="CH285" s="92"/>
      <c r="CI285" s="92"/>
      <c r="CJ285" s="92"/>
      <c r="CK285" s="92"/>
      <c r="CL285" s="92"/>
      <c r="CM285" s="92"/>
      <c r="CN285" s="92"/>
      <c r="CY285" s="12">
        <f t="shared" si="388"/>
        <v>0</v>
      </c>
      <c r="CZ285" s="13" t="str">
        <f t="shared" si="389"/>
        <v/>
      </c>
      <c r="DA285" s="2" t="str">
        <f t="shared" si="390"/>
        <v/>
      </c>
      <c r="DB285" s="2" t="str">
        <f t="shared" si="391"/>
        <v/>
      </c>
      <c r="DJ285" s="92"/>
      <c r="DK285" s="92"/>
      <c r="DL285" s="92"/>
      <c r="DM285" s="92"/>
      <c r="DN285" s="92"/>
      <c r="DO285" s="92"/>
      <c r="DP285" s="92"/>
      <c r="EA285" s="12">
        <f t="shared" si="392"/>
        <v>0</v>
      </c>
      <c r="EB285" s="13" t="str">
        <f t="shared" si="393"/>
        <v/>
      </c>
      <c r="EC285" s="2" t="str">
        <f t="shared" si="394"/>
        <v/>
      </c>
      <c r="ED285" s="2" t="str">
        <f t="shared" si="395"/>
        <v/>
      </c>
      <c r="EL285" s="92"/>
      <c r="EM285" s="92"/>
      <c r="EN285" s="92"/>
      <c r="EO285" s="92"/>
      <c r="EP285" s="92"/>
      <c r="EQ285" s="92"/>
      <c r="ER285" s="92"/>
      <c r="FC285" s="12">
        <f t="shared" si="396"/>
        <v>0</v>
      </c>
      <c r="FD285" s="13" t="str">
        <f t="shared" si="397"/>
        <v/>
      </c>
      <c r="FE285" s="2" t="str">
        <f t="shared" si="398"/>
        <v/>
      </c>
      <c r="FF285" s="2" t="str">
        <f t="shared" si="399"/>
        <v/>
      </c>
      <c r="FN285" s="92"/>
      <c r="FO285" s="92"/>
      <c r="FP285" s="92"/>
      <c r="FQ285" s="92"/>
      <c r="FR285" s="92"/>
      <c r="FS285" s="92"/>
      <c r="FT285" s="92"/>
      <c r="GE285" s="12">
        <f t="shared" si="400"/>
        <v>0</v>
      </c>
      <c r="GF285" s="13" t="str">
        <f t="shared" si="401"/>
        <v/>
      </c>
      <c r="GG285" s="2" t="str">
        <f t="shared" si="402"/>
        <v/>
      </c>
      <c r="GH285" s="2" t="str">
        <f t="shared" si="403"/>
        <v/>
      </c>
      <c r="GP285" s="92"/>
      <c r="GQ285" s="92"/>
      <c r="GR285" s="92"/>
      <c r="GS285" s="92"/>
      <c r="GT285" s="92"/>
      <c r="GU285" s="92"/>
      <c r="GV285" s="92"/>
      <c r="HG285" s="12">
        <f t="shared" si="404"/>
        <v>0</v>
      </c>
      <c r="HH285" s="13" t="str">
        <f t="shared" si="405"/>
        <v/>
      </c>
      <c r="HI285" s="2" t="str">
        <f t="shared" si="406"/>
        <v/>
      </c>
      <c r="HJ285" s="2" t="str">
        <f t="shared" si="407"/>
        <v/>
      </c>
    </row>
    <row r="286" spans="2:218" x14ac:dyDescent="0.25">
      <c r="B286" s="92"/>
      <c r="C286" s="92"/>
      <c r="D286" s="92"/>
      <c r="E286" s="92"/>
      <c r="F286" s="92"/>
      <c r="G286" s="92"/>
      <c r="H286" s="92"/>
      <c r="S286" s="12">
        <f t="shared" si="380"/>
        <v>0</v>
      </c>
      <c r="T286" s="13" t="str">
        <f t="shared" si="381"/>
        <v/>
      </c>
      <c r="U286" s="2" t="str">
        <f t="shared" si="382"/>
        <v/>
      </c>
      <c r="V286" s="2" t="str">
        <f t="shared" si="383"/>
        <v/>
      </c>
      <c r="AD286" s="108"/>
      <c r="AE286" s="108"/>
      <c r="AF286" s="108"/>
      <c r="AG286" s="108"/>
      <c r="AH286" s="108"/>
      <c r="AI286" s="108"/>
      <c r="AJ286" s="108"/>
      <c r="AU286" s="12">
        <f t="shared" si="352"/>
        <v>0</v>
      </c>
      <c r="AV286" s="13" t="str">
        <f t="shared" si="353"/>
        <v/>
      </c>
      <c r="AW286" s="2" t="str">
        <f t="shared" si="354"/>
        <v/>
      </c>
      <c r="AX286" s="2" t="str">
        <f t="shared" si="355"/>
        <v/>
      </c>
      <c r="BF286" s="92"/>
      <c r="BG286" s="92"/>
      <c r="BH286" s="92"/>
      <c r="BI286" s="92"/>
      <c r="BJ286" s="92"/>
      <c r="BK286" s="92"/>
      <c r="BL286" s="92"/>
      <c r="BW286" s="12">
        <f t="shared" si="384"/>
        <v>0</v>
      </c>
      <c r="BX286" s="13" t="str">
        <f t="shared" si="385"/>
        <v/>
      </c>
      <c r="BY286" s="2" t="str">
        <f t="shared" si="386"/>
        <v/>
      </c>
      <c r="BZ286" s="2" t="str">
        <f t="shared" si="387"/>
        <v/>
      </c>
      <c r="CH286" s="92"/>
      <c r="CI286" s="92"/>
      <c r="CJ286" s="92"/>
      <c r="CK286" s="92"/>
      <c r="CL286" s="92"/>
      <c r="CM286" s="92"/>
      <c r="CN286" s="92"/>
      <c r="CY286" s="12">
        <f t="shared" si="388"/>
        <v>0</v>
      </c>
      <c r="CZ286" s="13" t="str">
        <f t="shared" si="389"/>
        <v/>
      </c>
      <c r="DA286" s="2" t="str">
        <f t="shared" si="390"/>
        <v/>
      </c>
      <c r="DB286" s="2" t="str">
        <f t="shared" si="391"/>
        <v/>
      </c>
      <c r="DJ286" s="92"/>
      <c r="DK286" s="92"/>
      <c r="DL286" s="92"/>
      <c r="DM286" s="92"/>
      <c r="DN286" s="92"/>
      <c r="DO286" s="92"/>
      <c r="DP286" s="92"/>
      <c r="EA286" s="12">
        <f t="shared" si="392"/>
        <v>0</v>
      </c>
      <c r="EB286" s="13" t="str">
        <f t="shared" si="393"/>
        <v/>
      </c>
      <c r="EC286" s="2" t="str">
        <f t="shared" si="394"/>
        <v/>
      </c>
      <c r="ED286" s="2" t="str">
        <f t="shared" si="395"/>
        <v/>
      </c>
      <c r="EL286" s="92"/>
      <c r="EM286" s="92"/>
      <c r="EN286" s="92"/>
      <c r="EO286" s="92"/>
      <c r="EP286" s="92"/>
      <c r="EQ286" s="92"/>
      <c r="ER286" s="92"/>
      <c r="FC286" s="12">
        <f t="shared" si="396"/>
        <v>0</v>
      </c>
      <c r="FD286" s="13" t="str">
        <f t="shared" si="397"/>
        <v/>
      </c>
      <c r="FE286" s="2" t="str">
        <f t="shared" si="398"/>
        <v/>
      </c>
      <c r="FF286" s="2" t="str">
        <f t="shared" si="399"/>
        <v/>
      </c>
      <c r="FN286" s="92"/>
      <c r="FO286" s="92"/>
      <c r="FP286" s="92"/>
      <c r="FQ286" s="92"/>
      <c r="FR286" s="92"/>
      <c r="FS286" s="92"/>
      <c r="FT286" s="92"/>
      <c r="GE286" s="12">
        <f t="shared" si="400"/>
        <v>0</v>
      </c>
      <c r="GF286" s="13" t="str">
        <f t="shared" si="401"/>
        <v/>
      </c>
      <c r="GG286" s="2" t="str">
        <f t="shared" si="402"/>
        <v/>
      </c>
      <c r="GH286" s="2" t="str">
        <f t="shared" si="403"/>
        <v/>
      </c>
      <c r="GP286" s="92"/>
      <c r="GQ286" s="92"/>
      <c r="GR286" s="92"/>
      <c r="GS286" s="92"/>
      <c r="GT286" s="92"/>
      <c r="GU286" s="92"/>
      <c r="GV286" s="92"/>
      <c r="HG286" s="12">
        <f t="shared" si="404"/>
        <v>0</v>
      </c>
      <c r="HH286" s="13" t="str">
        <f t="shared" si="405"/>
        <v/>
      </c>
      <c r="HI286" s="2" t="str">
        <f t="shared" si="406"/>
        <v/>
      </c>
      <c r="HJ286" s="2" t="str">
        <f t="shared" si="407"/>
        <v/>
      </c>
    </row>
    <row r="287" spans="2:218" x14ac:dyDescent="0.25">
      <c r="B287" s="92"/>
      <c r="C287" s="92"/>
      <c r="D287" s="92"/>
      <c r="E287" s="92"/>
      <c r="F287" s="92"/>
      <c r="G287" s="92"/>
      <c r="H287" s="92"/>
      <c r="S287" s="12">
        <f t="shared" si="380"/>
        <v>0</v>
      </c>
      <c r="T287" s="13" t="str">
        <f t="shared" si="381"/>
        <v/>
      </c>
      <c r="U287" s="2" t="str">
        <f t="shared" si="382"/>
        <v/>
      </c>
      <c r="V287" s="2" t="str">
        <f t="shared" si="383"/>
        <v/>
      </c>
      <c r="AD287" s="108"/>
      <c r="AE287" s="108"/>
      <c r="AF287" s="108"/>
      <c r="AG287" s="108"/>
      <c r="AH287" s="108"/>
      <c r="AI287" s="108"/>
      <c r="AJ287" s="108"/>
      <c r="AU287" s="12">
        <f t="shared" si="352"/>
        <v>0</v>
      </c>
      <c r="AV287" s="13" t="str">
        <f t="shared" si="353"/>
        <v/>
      </c>
      <c r="AW287" s="2" t="str">
        <f t="shared" si="354"/>
        <v/>
      </c>
      <c r="AX287" s="2" t="str">
        <f t="shared" si="355"/>
        <v/>
      </c>
      <c r="BF287" s="92"/>
      <c r="BG287" s="92"/>
      <c r="BH287" s="92"/>
      <c r="BI287" s="92"/>
      <c r="BJ287" s="92"/>
      <c r="BK287" s="92"/>
      <c r="BL287" s="92"/>
      <c r="BW287" s="12">
        <f t="shared" si="384"/>
        <v>0</v>
      </c>
      <c r="BX287" s="13" t="str">
        <f t="shared" si="385"/>
        <v/>
      </c>
      <c r="BY287" s="2" t="str">
        <f t="shared" si="386"/>
        <v/>
      </c>
      <c r="BZ287" s="2" t="str">
        <f t="shared" si="387"/>
        <v/>
      </c>
      <c r="CH287" s="92"/>
      <c r="CI287" s="92"/>
      <c r="CJ287" s="92"/>
      <c r="CK287" s="92"/>
      <c r="CL287" s="92"/>
      <c r="CM287" s="92"/>
      <c r="CN287" s="92"/>
      <c r="CY287" s="12">
        <f t="shared" si="388"/>
        <v>0</v>
      </c>
      <c r="CZ287" s="13" t="str">
        <f t="shared" si="389"/>
        <v/>
      </c>
      <c r="DA287" s="2" t="str">
        <f t="shared" si="390"/>
        <v/>
      </c>
      <c r="DB287" s="2" t="str">
        <f t="shared" si="391"/>
        <v/>
      </c>
      <c r="DJ287" s="92"/>
      <c r="DK287" s="92"/>
      <c r="DL287" s="92"/>
      <c r="DM287" s="92"/>
      <c r="DN287" s="92"/>
      <c r="DO287" s="92"/>
      <c r="DP287" s="92"/>
      <c r="EA287" s="12">
        <f t="shared" si="392"/>
        <v>0</v>
      </c>
      <c r="EB287" s="13" t="str">
        <f t="shared" si="393"/>
        <v/>
      </c>
      <c r="EC287" s="2" t="str">
        <f t="shared" si="394"/>
        <v/>
      </c>
      <c r="ED287" s="2" t="str">
        <f t="shared" si="395"/>
        <v/>
      </c>
      <c r="EL287" s="92"/>
      <c r="EM287" s="92"/>
      <c r="EN287" s="92"/>
      <c r="EO287" s="92"/>
      <c r="EP287" s="92"/>
      <c r="EQ287" s="92"/>
      <c r="ER287" s="92"/>
      <c r="FC287" s="12">
        <f t="shared" si="396"/>
        <v>0</v>
      </c>
      <c r="FD287" s="13" t="str">
        <f t="shared" si="397"/>
        <v/>
      </c>
      <c r="FE287" s="2" t="str">
        <f t="shared" si="398"/>
        <v/>
      </c>
      <c r="FF287" s="2" t="str">
        <f t="shared" si="399"/>
        <v/>
      </c>
      <c r="FN287" s="92"/>
      <c r="FO287" s="92"/>
      <c r="FP287" s="92"/>
      <c r="FQ287" s="92"/>
      <c r="FR287" s="92"/>
      <c r="FS287" s="92"/>
      <c r="FT287" s="92"/>
      <c r="GE287" s="12">
        <f t="shared" si="400"/>
        <v>0</v>
      </c>
      <c r="GF287" s="13" t="str">
        <f t="shared" si="401"/>
        <v/>
      </c>
      <c r="GG287" s="2" t="str">
        <f t="shared" si="402"/>
        <v/>
      </c>
      <c r="GH287" s="2" t="str">
        <f t="shared" si="403"/>
        <v/>
      </c>
      <c r="GP287" s="92"/>
      <c r="GQ287" s="92"/>
      <c r="GR287" s="92"/>
      <c r="GS287" s="92"/>
      <c r="GT287" s="92"/>
      <c r="GU287" s="92"/>
      <c r="GV287" s="92"/>
      <c r="HG287" s="12">
        <f t="shared" si="404"/>
        <v>0</v>
      </c>
      <c r="HH287" s="13" t="str">
        <f t="shared" si="405"/>
        <v/>
      </c>
      <c r="HI287" s="2" t="str">
        <f t="shared" si="406"/>
        <v/>
      </c>
      <c r="HJ287" s="2" t="str">
        <f t="shared" si="407"/>
        <v/>
      </c>
    </row>
    <row r="288" spans="2:218" x14ac:dyDescent="0.25">
      <c r="B288" s="92"/>
      <c r="C288" s="92"/>
      <c r="D288" s="92"/>
      <c r="E288" s="92"/>
      <c r="F288" s="92"/>
      <c r="G288" s="92"/>
      <c r="H288" s="92"/>
      <c r="S288" s="12">
        <f t="shared" si="380"/>
        <v>0</v>
      </c>
      <c r="T288" s="13" t="str">
        <f t="shared" si="381"/>
        <v/>
      </c>
      <c r="U288" s="2" t="str">
        <f t="shared" si="382"/>
        <v/>
      </c>
      <c r="V288" s="2" t="str">
        <f t="shared" si="383"/>
        <v/>
      </c>
      <c r="AD288" s="108"/>
      <c r="AE288" s="108"/>
      <c r="AF288" s="108"/>
      <c r="AG288" s="108"/>
      <c r="AH288" s="108"/>
      <c r="AI288" s="108"/>
      <c r="AJ288" s="108"/>
      <c r="AU288" s="12">
        <f t="shared" si="352"/>
        <v>0</v>
      </c>
      <c r="AV288" s="13" t="str">
        <f t="shared" si="353"/>
        <v/>
      </c>
      <c r="AW288" s="2" t="str">
        <f t="shared" si="354"/>
        <v/>
      </c>
      <c r="AX288" s="2" t="str">
        <f t="shared" si="355"/>
        <v/>
      </c>
      <c r="BF288" s="92"/>
      <c r="BG288" s="92"/>
      <c r="BH288" s="92"/>
      <c r="BI288" s="92"/>
      <c r="BJ288" s="92"/>
      <c r="BK288" s="92"/>
      <c r="BL288" s="92"/>
      <c r="BW288" s="12">
        <f t="shared" si="384"/>
        <v>0</v>
      </c>
      <c r="BX288" s="13" t="str">
        <f t="shared" si="385"/>
        <v/>
      </c>
      <c r="BY288" s="2" t="str">
        <f t="shared" si="386"/>
        <v/>
      </c>
      <c r="BZ288" s="2" t="str">
        <f t="shared" si="387"/>
        <v/>
      </c>
      <c r="CH288" s="92"/>
      <c r="CI288" s="92"/>
      <c r="CJ288" s="92"/>
      <c r="CK288" s="92"/>
      <c r="CL288" s="92"/>
      <c r="CM288" s="92"/>
      <c r="CN288" s="92"/>
      <c r="CY288" s="12">
        <f t="shared" si="388"/>
        <v>0</v>
      </c>
      <c r="CZ288" s="13" t="str">
        <f t="shared" si="389"/>
        <v/>
      </c>
      <c r="DA288" s="2" t="str">
        <f t="shared" si="390"/>
        <v/>
      </c>
      <c r="DB288" s="2" t="str">
        <f t="shared" si="391"/>
        <v/>
      </c>
      <c r="DJ288" s="92"/>
      <c r="DK288" s="92"/>
      <c r="DL288" s="92"/>
      <c r="DM288" s="92"/>
      <c r="DN288" s="92"/>
      <c r="DO288" s="92"/>
      <c r="DP288" s="92"/>
      <c r="EA288" s="12">
        <f t="shared" si="392"/>
        <v>0</v>
      </c>
      <c r="EB288" s="13" t="str">
        <f t="shared" si="393"/>
        <v/>
      </c>
      <c r="EC288" s="2" t="str">
        <f t="shared" si="394"/>
        <v/>
      </c>
      <c r="ED288" s="2" t="str">
        <f t="shared" si="395"/>
        <v/>
      </c>
      <c r="EL288" s="92"/>
      <c r="EM288" s="92"/>
      <c r="EN288" s="92"/>
      <c r="EO288" s="92"/>
      <c r="EP288" s="92"/>
      <c r="EQ288" s="92"/>
      <c r="ER288" s="92"/>
      <c r="FC288" s="12">
        <f t="shared" si="396"/>
        <v>0</v>
      </c>
      <c r="FD288" s="13" t="str">
        <f t="shared" si="397"/>
        <v/>
      </c>
      <c r="FE288" s="2" t="str">
        <f t="shared" si="398"/>
        <v/>
      </c>
      <c r="FF288" s="2" t="str">
        <f t="shared" si="399"/>
        <v/>
      </c>
      <c r="FN288" s="92"/>
      <c r="FO288" s="92"/>
      <c r="FP288" s="92"/>
      <c r="FQ288" s="92"/>
      <c r="FR288" s="92"/>
      <c r="FS288" s="92"/>
      <c r="FT288" s="92"/>
      <c r="GE288" s="12">
        <f t="shared" si="400"/>
        <v>0</v>
      </c>
      <c r="GF288" s="13" t="str">
        <f t="shared" si="401"/>
        <v/>
      </c>
      <c r="GG288" s="2" t="str">
        <f t="shared" si="402"/>
        <v/>
      </c>
      <c r="GH288" s="2" t="str">
        <f t="shared" si="403"/>
        <v/>
      </c>
      <c r="GP288" s="92"/>
      <c r="GQ288" s="92"/>
      <c r="GR288" s="92"/>
      <c r="GS288" s="92"/>
      <c r="GT288" s="92"/>
      <c r="GU288" s="92"/>
      <c r="GV288" s="92"/>
      <c r="HG288" s="12">
        <f t="shared" si="404"/>
        <v>0</v>
      </c>
      <c r="HH288" s="13" t="str">
        <f t="shared" si="405"/>
        <v/>
      </c>
      <c r="HI288" s="2" t="str">
        <f t="shared" si="406"/>
        <v/>
      </c>
      <c r="HJ288" s="2" t="str">
        <f t="shared" si="407"/>
        <v/>
      </c>
    </row>
    <row r="289" spans="2:218" x14ac:dyDescent="0.25">
      <c r="B289" s="92"/>
      <c r="C289" s="92"/>
      <c r="D289" s="92"/>
      <c r="E289" s="92"/>
      <c r="F289" s="92"/>
      <c r="G289" s="92"/>
      <c r="H289" s="92"/>
      <c r="S289" s="12">
        <f t="shared" si="380"/>
        <v>0</v>
      </c>
      <c r="T289" s="13" t="str">
        <f t="shared" si="381"/>
        <v/>
      </c>
      <c r="U289" s="2" t="str">
        <f t="shared" si="382"/>
        <v/>
      </c>
      <c r="V289" s="2" t="str">
        <f t="shared" si="383"/>
        <v/>
      </c>
      <c r="AD289" s="108"/>
      <c r="AE289" s="108"/>
      <c r="AF289" s="108"/>
      <c r="AG289" s="108"/>
      <c r="AH289" s="108"/>
      <c r="AI289" s="108"/>
      <c r="AJ289" s="108"/>
      <c r="AU289" s="12">
        <f t="shared" si="352"/>
        <v>0</v>
      </c>
      <c r="AV289" s="13" t="str">
        <f t="shared" si="353"/>
        <v/>
      </c>
      <c r="AW289" s="2" t="str">
        <f t="shared" si="354"/>
        <v/>
      </c>
      <c r="AX289" s="2" t="str">
        <f t="shared" si="355"/>
        <v/>
      </c>
      <c r="BF289" s="92"/>
      <c r="BG289" s="92"/>
      <c r="BH289" s="92"/>
      <c r="BI289" s="92"/>
      <c r="BJ289" s="92"/>
      <c r="BK289" s="92"/>
      <c r="BL289" s="92"/>
      <c r="BW289" s="12">
        <f t="shared" si="384"/>
        <v>0</v>
      </c>
      <c r="BX289" s="13" t="str">
        <f t="shared" si="385"/>
        <v/>
      </c>
      <c r="BY289" s="2" t="str">
        <f t="shared" si="386"/>
        <v/>
      </c>
      <c r="BZ289" s="2" t="str">
        <f t="shared" si="387"/>
        <v/>
      </c>
      <c r="CH289" s="92"/>
      <c r="CI289" s="92"/>
      <c r="CJ289" s="92"/>
      <c r="CK289" s="92"/>
      <c r="CL289" s="92"/>
      <c r="CM289" s="92"/>
      <c r="CN289" s="92"/>
      <c r="CY289" s="12">
        <f t="shared" si="388"/>
        <v>0</v>
      </c>
      <c r="CZ289" s="13" t="str">
        <f t="shared" si="389"/>
        <v/>
      </c>
      <c r="DA289" s="2" t="str">
        <f t="shared" si="390"/>
        <v/>
      </c>
      <c r="DB289" s="2" t="str">
        <f t="shared" si="391"/>
        <v/>
      </c>
      <c r="DJ289" s="92"/>
      <c r="DK289" s="92"/>
      <c r="DL289" s="92"/>
      <c r="DM289" s="92"/>
      <c r="DN289" s="92"/>
      <c r="DO289" s="92"/>
      <c r="DP289" s="92"/>
      <c r="EA289" s="12">
        <f t="shared" si="392"/>
        <v>0</v>
      </c>
      <c r="EB289" s="13" t="str">
        <f t="shared" si="393"/>
        <v/>
      </c>
      <c r="EC289" s="2" t="str">
        <f t="shared" si="394"/>
        <v/>
      </c>
      <c r="ED289" s="2" t="str">
        <f t="shared" si="395"/>
        <v/>
      </c>
      <c r="EL289" s="92"/>
      <c r="EM289" s="92"/>
      <c r="EN289" s="92"/>
      <c r="EO289" s="92"/>
      <c r="EP289" s="92"/>
      <c r="EQ289" s="92"/>
      <c r="ER289" s="92"/>
      <c r="FC289" s="12">
        <f t="shared" si="396"/>
        <v>0</v>
      </c>
      <c r="FD289" s="13" t="str">
        <f t="shared" si="397"/>
        <v/>
      </c>
      <c r="FE289" s="2" t="str">
        <f t="shared" si="398"/>
        <v/>
      </c>
      <c r="FF289" s="2" t="str">
        <f t="shared" si="399"/>
        <v/>
      </c>
      <c r="FN289" s="92"/>
      <c r="FO289" s="92"/>
      <c r="FP289" s="92"/>
      <c r="FQ289" s="92"/>
      <c r="FR289" s="92"/>
      <c r="FS289" s="92"/>
      <c r="FT289" s="92"/>
      <c r="GE289" s="12">
        <f t="shared" si="400"/>
        <v>0</v>
      </c>
      <c r="GF289" s="13" t="str">
        <f t="shared" si="401"/>
        <v/>
      </c>
      <c r="GG289" s="2" t="str">
        <f t="shared" si="402"/>
        <v/>
      </c>
      <c r="GH289" s="2" t="str">
        <f t="shared" si="403"/>
        <v/>
      </c>
      <c r="GP289" s="92"/>
      <c r="GQ289" s="92"/>
      <c r="GR289" s="92"/>
      <c r="GS289" s="92"/>
      <c r="GT289" s="92"/>
      <c r="GU289" s="92"/>
      <c r="GV289" s="92"/>
      <c r="HG289" s="12">
        <f t="shared" si="404"/>
        <v>0</v>
      </c>
      <c r="HH289" s="13" t="str">
        <f t="shared" si="405"/>
        <v/>
      </c>
      <c r="HI289" s="2" t="str">
        <f t="shared" si="406"/>
        <v/>
      </c>
      <c r="HJ289" s="2" t="str">
        <f t="shared" si="407"/>
        <v/>
      </c>
    </row>
    <row r="290" spans="2:218" x14ac:dyDescent="0.25">
      <c r="B290" s="92"/>
      <c r="C290" s="92"/>
      <c r="D290" s="92"/>
      <c r="E290" s="92"/>
      <c r="F290" s="92"/>
      <c r="G290" s="92"/>
      <c r="H290" s="92"/>
      <c r="S290" s="12">
        <f t="shared" si="380"/>
        <v>0</v>
      </c>
      <c r="T290" s="13" t="str">
        <f t="shared" si="381"/>
        <v/>
      </c>
      <c r="U290" s="2" t="str">
        <f t="shared" si="382"/>
        <v/>
      </c>
      <c r="V290" s="2" t="str">
        <f t="shared" si="383"/>
        <v/>
      </c>
      <c r="AD290" s="108"/>
      <c r="AE290" s="108"/>
      <c r="AF290" s="108"/>
      <c r="AG290" s="108"/>
      <c r="AH290" s="108"/>
      <c r="AI290" s="108"/>
      <c r="AJ290" s="108"/>
      <c r="AU290" s="12">
        <f t="shared" si="352"/>
        <v>0</v>
      </c>
      <c r="AV290" s="13" t="str">
        <f t="shared" si="353"/>
        <v/>
      </c>
      <c r="AW290" s="2" t="str">
        <f t="shared" si="354"/>
        <v/>
      </c>
      <c r="AX290" s="2" t="str">
        <f t="shared" si="355"/>
        <v/>
      </c>
      <c r="BF290" s="92"/>
      <c r="BG290" s="92"/>
      <c r="BH290" s="92"/>
      <c r="BI290" s="92"/>
      <c r="BJ290" s="92"/>
      <c r="BK290" s="92"/>
      <c r="BL290" s="92"/>
      <c r="BW290" s="12">
        <f t="shared" si="384"/>
        <v>0</v>
      </c>
      <c r="BX290" s="13" t="str">
        <f t="shared" si="385"/>
        <v/>
      </c>
      <c r="BY290" s="2" t="str">
        <f t="shared" si="386"/>
        <v/>
      </c>
      <c r="BZ290" s="2" t="str">
        <f t="shared" si="387"/>
        <v/>
      </c>
      <c r="CH290" s="92"/>
      <c r="CI290" s="92"/>
      <c r="CJ290" s="92"/>
      <c r="CK290" s="92"/>
      <c r="CL290" s="92"/>
      <c r="CM290" s="92"/>
      <c r="CN290" s="92"/>
      <c r="CY290" s="12">
        <f t="shared" si="388"/>
        <v>0</v>
      </c>
      <c r="CZ290" s="13" t="str">
        <f t="shared" si="389"/>
        <v/>
      </c>
      <c r="DA290" s="2" t="str">
        <f t="shared" si="390"/>
        <v/>
      </c>
      <c r="DB290" s="2" t="str">
        <f t="shared" si="391"/>
        <v/>
      </c>
      <c r="DJ290" s="92"/>
      <c r="DK290" s="92"/>
      <c r="DL290" s="92"/>
      <c r="DM290" s="92"/>
      <c r="DN290" s="92"/>
      <c r="DO290" s="92"/>
      <c r="DP290" s="92"/>
      <c r="EA290" s="12">
        <f t="shared" si="392"/>
        <v>0</v>
      </c>
      <c r="EB290" s="13" t="str">
        <f t="shared" si="393"/>
        <v/>
      </c>
      <c r="EC290" s="2" t="str">
        <f t="shared" si="394"/>
        <v/>
      </c>
      <c r="ED290" s="2" t="str">
        <f t="shared" si="395"/>
        <v/>
      </c>
      <c r="EL290" s="92"/>
      <c r="EM290" s="92"/>
      <c r="EN290" s="92"/>
      <c r="EO290" s="92"/>
      <c r="EP290" s="92"/>
      <c r="EQ290" s="92"/>
      <c r="ER290" s="92"/>
      <c r="FC290" s="12">
        <f t="shared" si="396"/>
        <v>0</v>
      </c>
      <c r="FD290" s="13" t="str">
        <f t="shared" si="397"/>
        <v/>
      </c>
      <c r="FE290" s="2" t="str">
        <f t="shared" si="398"/>
        <v/>
      </c>
      <c r="FF290" s="2" t="str">
        <f t="shared" si="399"/>
        <v/>
      </c>
      <c r="FN290" s="92"/>
      <c r="FO290" s="92"/>
      <c r="FP290" s="92"/>
      <c r="FQ290" s="92"/>
      <c r="FR290" s="92"/>
      <c r="FS290" s="92"/>
      <c r="FT290" s="92"/>
      <c r="GE290" s="12">
        <f t="shared" si="400"/>
        <v>0</v>
      </c>
      <c r="GF290" s="13" t="str">
        <f t="shared" si="401"/>
        <v/>
      </c>
      <c r="GG290" s="2" t="str">
        <f t="shared" si="402"/>
        <v/>
      </c>
      <c r="GH290" s="2" t="str">
        <f t="shared" si="403"/>
        <v/>
      </c>
      <c r="GP290" s="92"/>
      <c r="GQ290" s="92"/>
      <c r="GR290" s="92"/>
      <c r="GS290" s="92"/>
      <c r="GT290" s="92"/>
      <c r="GU290" s="92"/>
      <c r="GV290" s="92"/>
      <c r="HG290" s="12">
        <f t="shared" si="404"/>
        <v>0</v>
      </c>
      <c r="HH290" s="13" t="str">
        <f t="shared" si="405"/>
        <v/>
      </c>
      <c r="HI290" s="2" t="str">
        <f t="shared" si="406"/>
        <v/>
      </c>
      <c r="HJ290" s="2" t="str">
        <f t="shared" si="407"/>
        <v/>
      </c>
    </row>
    <row r="291" spans="2:218" x14ac:dyDescent="0.25">
      <c r="B291" s="92"/>
      <c r="C291" s="92"/>
      <c r="D291" s="92"/>
      <c r="E291" s="92"/>
      <c r="F291" s="92"/>
      <c r="G291" s="92"/>
      <c r="H291" s="92"/>
      <c r="S291" s="12">
        <f t="shared" si="380"/>
        <v>0</v>
      </c>
      <c r="T291" s="13" t="str">
        <f t="shared" si="381"/>
        <v/>
      </c>
      <c r="U291" s="2" t="str">
        <f t="shared" si="382"/>
        <v/>
      </c>
      <c r="V291" s="2" t="str">
        <f t="shared" si="383"/>
        <v/>
      </c>
      <c r="AD291" s="108"/>
      <c r="AE291" s="108"/>
      <c r="AF291" s="108"/>
      <c r="AG291" s="108"/>
      <c r="AH291" s="108"/>
      <c r="AI291" s="108"/>
      <c r="AJ291" s="108"/>
      <c r="AU291" s="12">
        <f t="shared" si="352"/>
        <v>0</v>
      </c>
      <c r="AV291" s="13" t="str">
        <f t="shared" si="353"/>
        <v/>
      </c>
      <c r="AW291" s="2" t="str">
        <f t="shared" si="354"/>
        <v/>
      </c>
      <c r="AX291" s="2" t="str">
        <f t="shared" si="355"/>
        <v/>
      </c>
      <c r="BF291" s="92"/>
      <c r="BG291" s="92"/>
      <c r="BH291" s="92"/>
      <c r="BI291" s="92"/>
      <c r="BJ291" s="92"/>
      <c r="BK291" s="92"/>
      <c r="BL291" s="92"/>
      <c r="BW291" s="12">
        <f t="shared" si="384"/>
        <v>0</v>
      </c>
      <c r="BX291" s="13" t="str">
        <f t="shared" si="385"/>
        <v/>
      </c>
      <c r="BY291" s="2" t="str">
        <f t="shared" si="386"/>
        <v/>
      </c>
      <c r="BZ291" s="2" t="str">
        <f t="shared" si="387"/>
        <v/>
      </c>
      <c r="CH291" s="92"/>
      <c r="CI291" s="92"/>
      <c r="CJ291" s="92"/>
      <c r="CK291" s="92"/>
      <c r="CL291" s="92"/>
      <c r="CM291" s="92"/>
      <c r="CN291" s="92"/>
      <c r="CY291" s="12">
        <f t="shared" si="388"/>
        <v>0</v>
      </c>
      <c r="CZ291" s="13" t="str">
        <f t="shared" si="389"/>
        <v/>
      </c>
      <c r="DA291" s="2" t="str">
        <f t="shared" si="390"/>
        <v/>
      </c>
      <c r="DB291" s="2" t="str">
        <f t="shared" si="391"/>
        <v/>
      </c>
      <c r="DJ291" s="92"/>
      <c r="DK291" s="92"/>
      <c r="DL291" s="92"/>
      <c r="DM291" s="92"/>
      <c r="DN291" s="92"/>
      <c r="DO291" s="92"/>
      <c r="DP291" s="92"/>
      <c r="EA291" s="12">
        <f t="shared" si="392"/>
        <v>0</v>
      </c>
      <c r="EB291" s="13" t="str">
        <f t="shared" si="393"/>
        <v/>
      </c>
      <c r="EC291" s="2" t="str">
        <f t="shared" si="394"/>
        <v/>
      </c>
      <c r="ED291" s="2" t="str">
        <f t="shared" si="395"/>
        <v/>
      </c>
      <c r="EL291" s="92"/>
      <c r="EM291" s="92"/>
      <c r="EN291" s="92"/>
      <c r="EO291" s="92"/>
      <c r="EP291" s="92"/>
      <c r="EQ291" s="92"/>
      <c r="ER291" s="92"/>
      <c r="FC291" s="12">
        <f t="shared" si="396"/>
        <v>0</v>
      </c>
      <c r="FD291" s="13" t="str">
        <f t="shared" si="397"/>
        <v/>
      </c>
      <c r="FE291" s="2" t="str">
        <f t="shared" si="398"/>
        <v/>
      </c>
      <c r="FF291" s="2" t="str">
        <f t="shared" si="399"/>
        <v/>
      </c>
      <c r="FN291" s="92"/>
      <c r="FO291" s="92"/>
      <c r="FP291" s="92"/>
      <c r="FQ291" s="92"/>
      <c r="FR291" s="92"/>
      <c r="FS291" s="92"/>
      <c r="FT291" s="92"/>
      <c r="GE291" s="12">
        <f t="shared" si="400"/>
        <v>0</v>
      </c>
      <c r="GF291" s="13" t="str">
        <f t="shared" si="401"/>
        <v/>
      </c>
      <c r="GG291" s="2" t="str">
        <f t="shared" si="402"/>
        <v/>
      </c>
      <c r="GH291" s="2" t="str">
        <f t="shared" si="403"/>
        <v/>
      </c>
      <c r="GP291" s="92"/>
      <c r="GQ291" s="92"/>
      <c r="GR291" s="92"/>
      <c r="GS291" s="92"/>
      <c r="GT291" s="92"/>
      <c r="GU291" s="92"/>
      <c r="GV291" s="92"/>
      <c r="HG291" s="12">
        <f t="shared" si="404"/>
        <v>0</v>
      </c>
      <c r="HH291" s="13" t="str">
        <f t="shared" si="405"/>
        <v/>
      </c>
      <c r="HI291" s="2" t="str">
        <f t="shared" si="406"/>
        <v/>
      </c>
      <c r="HJ291" s="2" t="str">
        <f t="shared" si="407"/>
        <v/>
      </c>
    </row>
    <row r="292" spans="2:218" x14ac:dyDescent="0.25">
      <c r="B292" s="92"/>
      <c r="C292" s="92"/>
      <c r="D292" s="92"/>
      <c r="E292" s="92"/>
      <c r="F292" s="92"/>
      <c r="G292" s="92"/>
      <c r="H292" s="92"/>
      <c r="S292" s="12">
        <f t="shared" si="380"/>
        <v>0</v>
      </c>
      <c r="T292" s="13" t="str">
        <f t="shared" si="381"/>
        <v/>
      </c>
      <c r="U292" s="2" t="str">
        <f t="shared" si="382"/>
        <v/>
      </c>
      <c r="V292" s="2" t="str">
        <f t="shared" si="383"/>
        <v/>
      </c>
      <c r="AD292" s="108"/>
      <c r="AE292" s="108"/>
      <c r="AF292" s="108"/>
      <c r="AG292" s="108"/>
      <c r="AH292" s="108"/>
      <c r="AI292" s="108"/>
      <c r="AJ292" s="108"/>
      <c r="AU292" s="12">
        <f t="shared" si="352"/>
        <v>0</v>
      </c>
      <c r="AV292" s="13" t="str">
        <f t="shared" si="353"/>
        <v/>
      </c>
      <c r="AW292" s="2" t="str">
        <f t="shared" si="354"/>
        <v/>
      </c>
      <c r="AX292" s="2" t="str">
        <f t="shared" si="355"/>
        <v/>
      </c>
      <c r="BF292" s="92"/>
      <c r="BG292" s="92"/>
      <c r="BH292" s="92"/>
      <c r="BI292" s="92"/>
      <c r="BJ292" s="92"/>
      <c r="BK292" s="92"/>
      <c r="BL292" s="92"/>
      <c r="BW292" s="12">
        <f t="shared" si="384"/>
        <v>0</v>
      </c>
      <c r="BX292" s="13" t="str">
        <f t="shared" si="385"/>
        <v/>
      </c>
      <c r="BY292" s="2" t="str">
        <f t="shared" si="386"/>
        <v/>
      </c>
      <c r="BZ292" s="2" t="str">
        <f t="shared" si="387"/>
        <v/>
      </c>
      <c r="CH292" s="92"/>
      <c r="CI292" s="92"/>
      <c r="CJ292" s="92"/>
      <c r="CK292" s="92"/>
      <c r="CL292" s="92"/>
      <c r="CM292" s="92"/>
      <c r="CN292" s="92"/>
      <c r="CY292" s="12">
        <f t="shared" si="388"/>
        <v>0</v>
      </c>
      <c r="CZ292" s="13" t="str">
        <f t="shared" si="389"/>
        <v/>
      </c>
      <c r="DA292" s="2" t="str">
        <f t="shared" si="390"/>
        <v/>
      </c>
      <c r="DB292" s="2" t="str">
        <f t="shared" si="391"/>
        <v/>
      </c>
      <c r="DJ292" s="92"/>
      <c r="DK292" s="92"/>
      <c r="DL292" s="92"/>
      <c r="DM292" s="92"/>
      <c r="DN292" s="92"/>
      <c r="DO292" s="92"/>
      <c r="DP292" s="92"/>
      <c r="EA292" s="12">
        <f t="shared" si="392"/>
        <v>0</v>
      </c>
      <c r="EB292" s="13" t="str">
        <f t="shared" si="393"/>
        <v/>
      </c>
      <c r="EC292" s="2" t="str">
        <f t="shared" si="394"/>
        <v/>
      </c>
      <c r="ED292" s="2" t="str">
        <f t="shared" si="395"/>
        <v/>
      </c>
      <c r="EL292" s="92"/>
      <c r="EM292" s="92"/>
      <c r="EN292" s="92"/>
      <c r="EO292" s="92"/>
      <c r="EP292" s="92"/>
      <c r="EQ292" s="92"/>
      <c r="ER292" s="92"/>
      <c r="FC292" s="12">
        <f t="shared" si="396"/>
        <v>0</v>
      </c>
      <c r="FD292" s="13" t="str">
        <f t="shared" si="397"/>
        <v/>
      </c>
      <c r="FE292" s="2" t="str">
        <f t="shared" si="398"/>
        <v/>
      </c>
      <c r="FF292" s="2" t="str">
        <f t="shared" si="399"/>
        <v/>
      </c>
      <c r="FN292" s="92"/>
      <c r="FO292" s="92"/>
      <c r="FP292" s="92"/>
      <c r="FQ292" s="92"/>
      <c r="FR292" s="92"/>
      <c r="FS292" s="92"/>
      <c r="FT292" s="92"/>
      <c r="GE292" s="12">
        <f t="shared" si="400"/>
        <v>0</v>
      </c>
      <c r="GF292" s="13" t="str">
        <f t="shared" si="401"/>
        <v/>
      </c>
      <c r="GG292" s="2" t="str">
        <f t="shared" si="402"/>
        <v/>
      </c>
      <c r="GH292" s="2" t="str">
        <f t="shared" si="403"/>
        <v/>
      </c>
      <c r="GP292" s="92"/>
      <c r="GQ292" s="92"/>
      <c r="GR292" s="92"/>
      <c r="GS292" s="92"/>
      <c r="GT292" s="92"/>
      <c r="GU292" s="92"/>
      <c r="GV292" s="92"/>
      <c r="HG292" s="12">
        <f t="shared" si="404"/>
        <v>0</v>
      </c>
      <c r="HH292" s="13" t="str">
        <f t="shared" si="405"/>
        <v/>
      </c>
      <c r="HI292" s="2" t="str">
        <f t="shared" si="406"/>
        <v/>
      </c>
      <c r="HJ292" s="2" t="str">
        <f t="shared" si="407"/>
        <v/>
      </c>
    </row>
    <row r="293" spans="2:218" x14ac:dyDescent="0.25">
      <c r="B293" s="92"/>
      <c r="C293" s="92"/>
      <c r="D293" s="92"/>
      <c r="E293" s="92"/>
      <c r="F293" s="92"/>
      <c r="G293" s="92"/>
      <c r="H293" s="92"/>
      <c r="S293" s="12">
        <f t="shared" si="380"/>
        <v>0</v>
      </c>
      <c r="T293" s="13" t="str">
        <f t="shared" si="381"/>
        <v/>
      </c>
      <c r="U293" s="2" t="str">
        <f t="shared" si="382"/>
        <v/>
      </c>
      <c r="V293" s="2" t="str">
        <f t="shared" si="383"/>
        <v/>
      </c>
      <c r="AD293" s="108"/>
      <c r="AE293" s="108"/>
      <c r="AF293" s="108"/>
      <c r="AG293" s="108"/>
      <c r="AH293" s="108"/>
      <c r="AI293" s="108"/>
      <c r="AJ293" s="108"/>
      <c r="AU293" s="12">
        <f t="shared" si="352"/>
        <v>0</v>
      </c>
      <c r="AV293" s="13" t="str">
        <f t="shared" si="353"/>
        <v/>
      </c>
      <c r="AW293" s="2" t="str">
        <f t="shared" si="354"/>
        <v/>
      </c>
      <c r="AX293" s="2" t="str">
        <f t="shared" si="355"/>
        <v/>
      </c>
      <c r="BF293" s="92"/>
      <c r="BG293" s="92"/>
      <c r="BH293" s="92"/>
      <c r="BI293" s="92"/>
      <c r="BJ293" s="92"/>
      <c r="BK293" s="92"/>
      <c r="BL293" s="92"/>
      <c r="BW293" s="12">
        <f t="shared" si="384"/>
        <v>0</v>
      </c>
      <c r="BX293" s="13" t="str">
        <f t="shared" si="385"/>
        <v/>
      </c>
      <c r="BY293" s="2" t="str">
        <f t="shared" si="386"/>
        <v/>
      </c>
      <c r="BZ293" s="2" t="str">
        <f t="shared" si="387"/>
        <v/>
      </c>
      <c r="CH293" s="92"/>
      <c r="CI293" s="92"/>
      <c r="CJ293" s="92"/>
      <c r="CK293" s="92"/>
      <c r="CL293" s="92"/>
      <c r="CM293" s="92"/>
      <c r="CN293" s="92"/>
      <c r="CY293" s="12">
        <f t="shared" si="388"/>
        <v>0</v>
      </c>
      <c r="CZ293" s="13" t="str">
        <f t="shared" si="389"/>
        <v/>
      </c>
      <c r="DA293" s="2" t="str">
        <f t="shared" si="390"/>
        <v/>
      </c>
      <c r="DB293" s="2" t="str">
        <f t="shared" si="391"/>
        <v/>
      </c>
      <c r="DJ293" s="92"/>
      <c r="DK293" s="92"/>
      <c r="DL293" s="92"/>
      <c r="DM293" s="92"/>
      <c r="DN293" s="92"/>
      <c r="DO293" s="92"/>
      <c r="DP293" s="92"/>
      <c r="EA293" s="12">
        <f t="shared" si="392"/>
        <v>0</v>
      </c>
      <c r="EB293" s="13" t="str">
        <f t="shared" si="393"/>
        <v/>
      </c>
      <c r="EC293" s="2" t="str">
        <f t="shared" si="394"/>
        <v/>
      </c>
      <c r="ED293" s="2" t="str">
        <f t="shared" si="395"/>
        <v/>
      </c>
      <c r="EL293" s="92"/>
      <c r="EM293" s="92"/>
      <c r="EN293" s="92"/>
      <c r="EO293" s="92"/>
      <c r="EP293" s="92"/>
      <c r="EQ293" s="92"/>
      <c r="ER293" s="92"/>
      <c r="FC293" s="12">
        <f t="shared" si="396"/>
        <v>0</v>
      </c>
      <c r="FD293" s="13" t="str">
        <f t="shared" si="397"/>
        <v/>
      </c>
      <c r="FE293" s="2" t="str">
        <f t="shared" si="398"/>
        <v/>
      </c>
      <c r="FF293" s="2" t="str">
        <f t="shared" si="399"/>
        <v/>
      </c>
      <c r="FN293" s="92"/>
      <c r="FO293" s="92"/>
      <c r="FP293" s="92"/>
      <c r="FQ293" s="92"/>
      <c r="FR293" s="92"/>
      <c r="FS293" s="92"/>
      <c r="FT293" s="92"/>
      <c r="GE293" s="12">
        <f t="shared" si="400"/>
        <v>0</v>
      </c>
      <c r="GF293" s="13" t="str">
        <f t="shared" si="401"/>
        <v/>
      </c>
      <c r="GG293" s="2" t="str">
        <f t="shared" si="402"/>
        <v/>
      </c>
      <c r="GH293" s="2" t="str">
        <f t="shared" si="403"/>
        <v/>
      </c>
      <c r="GP293" s="92"/>
      <c r="GQ293" s="92"/>
      <c r="GR293" s="92"/>
      <c r="GS293" s="92"/>
      <c r="GT293" s="92"/>
      <c r="GU293" s="92"/>
      <c r="GV293" s="92"/>
      <c r="HG293" s="12">
        <f t="shared" si="404"/>
        <v>0</v>
      </c>
      <c r="HH293" s="13" t="str">
        <f t="shared" si="405"/>
        <v/>
      </c>
      <c r="HI293" s="2" t="str">
        <f t="shared" si="406"/>
        <v/>
      </c>
      <c r="HJ293" s="2" t="str">
        <f t="shared" si="407"/>
        <v/>
      </c>
    </row>
    <row r="294" spans="2:218" x14ac:dyDescent="0.25">
      <c r="B294" s="92"/>
      <c r="C294" s="92"/>
      <c r="D294" s="92"/>
      <c r="E294" s="92"/>
      <c r="F294" s="92"/>
      <c r="G294" s="92"/>
      <c r="H294" s="92"/>
      <c r="S294" s="12">
        <f t="shared" si="380"/>
        <v>0</v>
      </c>
      <c r="T294" s="13" t="str">
        <f t="shared" si="381"/>
        <v/>
      </c>
      <c r="U294" s="2" t="str">
        <f t="shared" si="382"/>
        <v/>
      </c>
      <c r="V294" s="2" t="str">
        <f t="shared" si="383"/>
        <v/>
      </c>
      <c r="AD294" s="108"/>
      <c r="AE294" s="108"/>
      <c r="AF294" s="108"/>
      <c r="AG294" s="108"/>
      <c r="AH294" s="108"/>
      <c r="AI294" s="108"/>
      <c r="AJ294" s="108"/>
      <c r="AU294" s="12">
        <f t="shared" si="352"/>
        <v>0</v>
      </c>
      <c r="AV294" s="13" t="str">
        <f t="shared" si="353"/>
        <v/>
      </c>
      <c r="AW294" s="2" t="str">
        <f t="shared" si="354"/>
        <v/>
      </c>
      <c r="AX294" s="2" t="str">
        <f t="shared" si="355"/>
        <v/>
      </c>
      <c r="BF294" s="92"/>
      <c r="BG294" s="92"/>
      <c r="BH294" s="92"/>
      <c r="BI294" s="92"/>
      <c r="BJ294" s="92"/>
      <c r="BK294" s="92"/>
      <c r="BL294" s="92"/>
      <c r="BW294" s="12">
        <f t="shared" si="384"/>
        <v>0</v>
      </c>
      <c r="BX294" s="13" t="str">
        <f t="shared" si="385"/>
        <v/>
      </c>
      <c r="BY294" s="2" t="str">
        <f t="shared" si="386"/>
        <v/>
      </c>
      <c r="BZ294" s="2" t="str">
        <f t="shared" si="387"/>
        <v/>
      </c>
      <c r="CH294" s="92"/>
      <c r="CI294" s="92"/>
      <c r="CJ294" s="92"/>
      <c r="CK294" s="92"/>
      <c r="CL294" s="92"/>
      <c r="CM294" s="92"/>
      <c r="CN294" s="92"/>
      <c r="CY294" s="12">
        <f t="shared" si="388"/>
        <v>0</v>
      </c>
      <c r="CZ294" s="13" t="str">
        <f t="shared" si="389"/>
        <v/>
      </c>
      <c r="DA294" s="2" t="str">
        <f t="shared" si="390"/>
        <v/>
      </c>
      <c r="DB294" s="2" t="str">
        <f t="shared" si="391"/>
        <v/>
      </c>
      <c r="DJ294" s="92"/>
      <c r="DK294" s="92"/>
      <c r="DL294" s="92"/>
      <c r="DM294" s="92"/>
      <c r="DN294" s="92"/>
      <c r="DO294" s="92"/>
      <c r="DP294" s="92"/>
      <c r="EA294" s="12">
        <f t="shared" si="392"/>
        <v>0</v>
      </c>
      <c r="EB294" s="13" t="str">
        <f t="shared" si="393"/>
        <v/>
      </c>
      <c r="EC294" s="2" t="str">
        <f t="shared" si="394"/>
        <v/>
      </c>
      <c r="ED294" s="2" t="str">
        <f t="shared" si="395"/>
        <v/>
      </c>
      <c r="EL294" s="92"/>
      <c r="EM294" s="92"/>
      <c r="EN294" s="92"/>
      <c r="EO294" s="92"/>
      <c r="EP294" s="92"/>
      <c r="EQ294" s="92"/>
      <c r="ER294" s="92"/>
      <c r="FC294" s="12">
        <f t="shared" si="396"/>
        <v>0</v>
      </c>
      <c r="FD294" s="13" t="str">
        <f t="shared" si="397"/>
        <v/>
      </c>
      <c r="FE294" s="2" t="str">
        <f t="shared" si="398"/>
        <v/>
      </c>
      <c r="FF294" s="2" t="str">
        <f t="shared" si="399"/>
        <v/>
      </c>
      <c r="FN294" s="92"/>
      <c r="FO294" s="92"/>
      <c r="FP294" s="92"/>
      <c r="FQ294" s="92"/>
      <c r="FR294" s="92"/>
      <c r="FS294" s="92"/>
      <c r="FT294" s="92"/>
      <c r="GE294" s="12">
        <f t="shared" si="400"/>
        <v>0</v>
      </c>
      <c r="GF294" s="13" t="str">
        <f t="shared" si="401"/>
        <v/>
      </c>
      <c r="GG294" s="2" t="str">
        <f t="shared" si="402"/>
        <v/>
      </c>
      <c r="GH294" s="2" t="str">
        <f t="shared" si="403"/>
        <v/>
      </c>
      <c r="GP294" s="92"/>
      <c r="GQ294" s="92"/>
      <c r="GR294" s="92"/>
      <c r="GS294" s="92"/>
      <c r="GT294" s="92"/>
      <c r="GU294" s="92"/>
      <c r="GV294" s="92"/>
      <c r="HG294" s="12">
        <f t="shared" si="404"/>
        <v>0</v>
      </c>
      <c r="HH294" s="13" t="str">
        <f t="shared" si="405"/>
        <v/>
      </c>
      <c r="HI294" s="2" t="str">
        <f t="shared" si="406"/>
        <v/>
      </c>
      <c r="HJ294" s="2" t="str">
        <f t="shared" si="407"/>
        <v/>
      </c>
    </row>
    <row r="295" spans="2:218" x14ac:dyDescent="0.25">
      <c r="B295" s="92"/>
      <c r="C295" s="92"/>
      <c r="D295" s="92"/>
      <c r="E295" s="92"/>
      <c r="F295" s="92"/>
      <c r="G295" s="92"/>
      <c r="H295" s="92"/>
      <c r="S295" s="12">
        <f t="shared" si="380"/>
        <v>0</v>
      </c>
      <c r="T295" s="13" t="str">
        <f t="shared" si="381"/>
        <v/>
      </c>
      <c r="U295" s="2" t="str">
        <f t="shared" si="382"/>
        <v/>
      </c>
      <c r="V295" s="2" t="str">
        <f t="shared" si="383"/>
        <v/>
      </c>
      <c r="AD295" s="108"/>
      <c r="AE295" s="108"/>
      <c r="AF295" s="108"/>
      <c r="AG295" s="108"/>
      <c r="AH295" s="108"/>
      <c r="AI295" s="108"/>
      <c r="AJ295" s="108"/>
      <c r="AU295" s="12">
        <f t="shared" si="352"/>
        <v>0</v>
      </c>
      <c r="AV295" s="13" t="str">
        <f t="shared" si="353"/>
        <v/>
      </c>
      <c r="AW295" s="2" t="str">
        <f t="shared" si="354"/>
        <v/>
      </c>
      <c r="AX295" s="2" t="str">
        <f t="shared" si="355"/>
        <v/>
      </c>
      <c r="BF295" s="92"/>
      <c r="BG295" s="92"/>
      <c r="BH295" s="92"/>
      <c r="BI295" s="92"/>
      <c r="BJ295" s="92"/>
      <c r="BK295" s="92"/>
      <c r="BL295" s="92"/>
      <c r="BW295" s="12">
        <f t="shared" si="384"/>
        <v>0</v>
      </c>
      <c r="BX295" s="13" t="str">
        <f t="shared" si="385"/>
        <v/>
      </c>
      <c r="BY295" s="2" t="str">
        <f t="shared" si="386"/>
        <v/>
      </c>
      <c r="BZ295" s="2" t="str">
        <f t="shared" si="387"/>
        <v/>
      </c>
      <c r="CH295" s="92"/>
      <c r="CI295" s="92"/>
      <c r="CJ295" s="92"/>
      <c r="CK295" s="92"/>
      <c r="CL295" s="92"/>
      <c r="CM295" s="92"/>
      <c r="CN295" s="92"/>
      <c r="CY295" s="12">
        <f t="shared" si="388"/>
        <v>0</v>
      </c>
      <c r="CZ295" s="13" t="str">
        <f t="shared" si="389"/>
        <v/>
      </c>
      <c r="DA295" s="2" t="str">
        <f t="shared" si="390"/>
        <v/>
      </c>
      <c r="DB295" s="2" t="str">
        <f t="shared" si="391"/>
        <v/>
      </c>
      <c r="DJ295" s="92"/>
      <c r="DK295" s="92"/>
      <c r="DL295" s="92"/>
      <c r="DM295" s="92"/>
      <c r="DN295" s="92"/>
      <c r="DO295" s="92"/>
      <c r="DP295" s="92"/>
      <c r="EA295" s="12">
        <f t="shared" si="392"/>
        <v>0</v>
      </c>
      <c r="EB295" s="13" t="str">
        <f t="shared" si="393"/>
        <v/>
      </c>
      <c r="EC295" s="2" t="str">
        <f t="shared" si="394"/>
        <v/>
      </c>
      <c r="ED295" s="2" t="str">
        <f t="shared" si="395"/>
        <v/>
      </c>
      <c r="EL295" s="92"/>
      <c r="EM295" s="92"/>
      <c r="EN295" s="92"/>
      <c r="EO295" s="92"/>
      <c r="EP295" s="92"/>
      <c r="EQ295" s="92"/>
      <c r="ER295" s="92"/>
      <c r="FC295" s="12">
        <f t="shared" si="396"/>
        <v>0</v>
      </c>
      <c r="FD295" s="13" t="str">
        <f t="shared" si="397"/>
        <v/>
      </c>
      <c r="FE295" s="2" t="str">
        <f t="shared" si="398"/>
        <v/>
      </c>
      <c r="FF295" s="2" t="str">
        <f t="shared" si="399"/>
        <v/>
      </c>
      <c r="FN295" s="92"/>
      <c r="FO295" s="92"/>
      <c r="FP295" s="92"/>
      <c r="FQ295" s="92"/>
      <c r="FR295" s="92"/>
      <c r="FS295" s="92"/>
      <c r="FT295" s="92"/>
      <c r="GE295" s="12">
        <f t="shared" si="400"/>
        <v>0</v>
      </c>
      <c r="GF295" s="13" t="str">
        <f t="shared" si="401"/>
        <v/>
      </c>
      <c r="GG295" s="2" t="str">
        <f t="shared" si="402"/>
        <v/>
      </c>
      <c r="GH295" s="2" t="str">
        <f t="shared" si="403"/>
        <v/>
      </c>
      <c r="GP295" s="92"/>
      <c r="GQ295" s="92"/>
      <c r="GR295" s="92"/>
      <c r="GS295" s="92"/>
      <c r="GT295" s="92"/>
      <c r="GU295" s="92"/>
      <c r="GV295" s="92"/>
      <c r="HG295" s="12">
        <f t="shared" si="404"/>
        <v>0</v>
      </c>
      <c r="HH295" s="13" t="str">
        <f t="shared" si="405"/>
        <v/>
      </c>
      <c r="HI295" s="2" t="str">
        <f t="shared" si="406"/>
        <v/>
      </c>
      <c r="HJ295" s="2" t="str">
        <f t="shared" si="407"/>
        <v/>
      </c>
    </row>
    <row r="296" spans="2:218" x14ac:dyDescent="0.25">
      <c r="B296" s="92"/>
      <c r="C296" s="92"/>
      <c r="D296" s="92"/>
      <c r="E296" s="92"/>
      <c r="F296" s="92"/>
      <c r="G296" s="92"/>
      <c r="H296" s="92"/>
      <c r="S296" s="12">
        <f t="shared" si="380"/>
        <v>0</v>
      </c>
      <c r="T296" s="13" t="str">
        <f t="shared" si="381"/>
        <v/>
      </c>
      <c r="U296" s="2" t="str">
        <f t="shared" si="382"/>
        <v/>
      </c>
      <c r="V296" s="2" t="str">
        <f t="shared" si="383"/>
        <v/>
      </c>
      <c r="AD296" s="108"/>
      <c r="AE296" s="108"/>
      <c r="AF296" s="108"/>
      <c r="AG296" s="108"/>
      <c r="AH296" s="108"/>
      <c r="AI296" s="108"/>
      <c r="AJ296" s="108"/>
      <c r="AU296" s="12">
        <f t="shared" si="352"/>
        <v>0</v>
      </c>
      <c r="AV296" s="13" t="str">
        <f t="shared" si="353"/>
        <v/>
      </c>
      <c r="AW296" s="2" t="str">
        <f t="shared" si="354"/>
        <v/>
      </c>
      <c r="AX296" s="2" t="str">
        <f t="shared" si="355"/>
        <v/>
      </c>
      <c r="BF296" s="92"/>
      <c r="BG296" s="92"/>
      <c r="BH296" s="92"/>
      <c r="BI296" s="92"/>
      <c r="BJ296" s="92"/>
      <c r="BK296" s="92"/>
      <c r="BL296" s="92"/>
      <c r="BW296" s="12">
        <f t="shared" si="384"/>
        <v>0</v>
      </c>
      <c r="BX296" s="13" t="str">
        <f t="shared" si="385"/>
        <v/>
      </c>
      <c r="BY296" s="2" t="str">
        <f t="shared" si="386"/>
        <v/>
      </c>
      <c r="BZ296" s="2" t="str">
        <f t="shared" si="387"/>
        <v/>
      </c>
      <c r="CH296" s="92"/>
      <c r="CI296" s="92"/>
      <c r="CJ296" s="92"/>
      <c r="CK296" s="92"/>
      <c r="CL296" s="92"/>
      <c r="CM296" s="92"/>
      <c r="CN296" s="92"/>
      <c r="CY296" s="12">
        <f t="shared" si="388"/>
        <v>0</v>
      </c>
      <c r="CZ296" s="13" t="str">
        <f t="shared" si="389"/>
        <v/>
      </c>
      <c r="DA296" s="2" t="str">
        <f t="shared" si="390"/>
        <v/>
      </c>
      <c r="DB296" s="2" t="str">
        <f t="shared" si="391"/>
        <v/>
      </c>
      <c r="DJ296" s="92"/>
      <c r="DK296" s="92"/>
      <c r="DL296" s="92"/>
      <c r="DM296" s="92"/>
      <c r="DN296" s="92"/>
      <c r="DO296" s="92"/>
      <c r="DP296" s="92"/>
      <c r="EA296" s="12">
        <f t="shared" si="392"/>
        <v>0</v>
      </c>
      <c r="EB296" s="13" t="str">
        <f t="shared" si="393"/>
        <v/>
      </c>
      <c r="EC296" s="2" t="str">
        <f t="shared" si="394"/>
        <v/>
      </c>
      <c r="ED296" s="2" t="str">
        <f t="shared" si="395"/>
        <v/>
      </c>
      <c r="EL296" s="92"/>
      <c r="EM296" s="92"/>
      <c r="EN296" s="92"/>
      <c r="EO296" s="92"/>
      <c r="EP296" s="92"/>
      <c r="EQ296" s="92"/>
      <c r="ER296" s="92"/>
      <c r="FC296" s="12">
        <f t="shared" si="396"/>
        <v>0</v>
      </c>
      <c r="FD296" s="13" t="str">
        <f t="shared" si="397"/>
        <v/>
      </c>
      <c r="FE296" s="2" t="str">
        <f t="shared" si="398"/>
        <v/>
      </c>
      <c r="FF296" s="2" t="str">
        <f t="shared" si="399"/>
        <v/>
      </c>
      <c r="FN296" s="92"/>
      <c r="FO296" s="92"/>
      <c r="FP296" s="92"/>
      <c r="FQ296" s="92"/>
      <c r="FR296" s="92"/>
      <c r="FS296" s="92"/>
      <c r="FT296" s="92"/>
      <c r="GE296" s="12">
        <f t="shared" si="400"/>
        <v>0</v>
      </c>
      <c r="GF296" s="13" t="str">
        <f t="shared" si="401"/>
        <v/>
      </c>
      <c r="GG296" s="2" t="str">
        <f t="shared" si="402"/>
        <v/>
      </c>
      <c r="GH296" s="2" t="str">
        <f t="shared" si="403"/>
        <v/>
      </c>
      <c r="GP296" s="92"/>
      <c r="GQ296" s="92"/>
      <c r="GR296" s="92"/>
      <c r="GS296" s="92"/>
      <c r="GT296" s="92"/>
      <c r="GU296" s="92"/>
      <c r="GV296" s="92"/>
      <c r="HG296" s="12">
        <f t="shared" si="404"/>
        <v>0</v>
      </c>
      <c r="HH296" s="13" t="str">
        <f t="shared" si="405"/>
        <v/>
      </c>
      <c r="HI296" s="2" t="str">
        <f t="shared" si="406"/>
        <v/>
      </c>
      <c r="HJ296" s="2" t="str">
        <f t="shared" si="407"/>
        <v/>
      </c>
    </row>
    <row r="297" spans="2:218" x14ac:dyDescent="0.25">
      <c r="B297" s="92"/>
      <c r="C297" s="92"/>
      <c r="D297" s="92"/>
      <c r="E297" s="92"/>
      <c r="F297" s="92"/>
      <c r="G297" s="92"/>
      <c r="H297" s="92"/>
      <c r="S297" s="12">
        <f t="shared" si="380"/>
        <v>0</v>
      </c>
      <c r="T297" s="13" t="str">
        <f t="shared" si="381"/>
        <v/>
      </c>
      <c r="U297" s="2" t="str">
        <f t="shared" si="382"/>
        <v/>
      </c>
      <c r="V297" s="2" t="str">
        <f t="shared" si="383"/>
        <v/>
      </c>
      <c r="AD297" s="108"/>
      <c r="AE297" s="108"/>
      <c r="AF297" s="108"/>
      <c r="AG297" s="108"/>
      <c r="AH297" s="108"/>
      <c r="AI297" s="108"/>
      <c r="AJ297" s="108"/>
      <c r="AU297" s="12">
        <f t="shared" si="352"/>
        <v>0</v>
      </c>
      <c r="AV297" s="13" t="str">
        <f t="shared" si="353"/>
        <v/>
      </c>
      <c r="AW297" s="2" t="str">
        <f t="shared" si="354"/>
        <v/>
      </c>
      <c r="AX297" s="2" t="str">
        <f t="shared" si="355"/>
        <v/>
      </c>
      <c r="BF297" s="92"/>
      <c r="BG297" s="92"/>
      <c r="BH297" s="92"/>
      <c r="BI297" s="92"/>
      <c r="BJ297" s="92"/>
      <c r="BK297" s="92"/>
      <c r="BL297" s="92"/>
      <c r="BW297" s="12">
        <f t="shared" si="384"/>
        <v>0</v>
      </c>
      <c r="BX297" s="13" t="str">
        <f t="shared" si="385"/>
        <v/>
      </c>
      <c r="BY297" s="2" t="str">
        <f t="shared" si="386"/>
        <v/>
      </c>
      <c r="BZ297" s="2" t="str">
        <f t="shared" si="387"/>
        <v/>
      </c>
      <c r="CH297" s="92"/>
      <c r="CI297" s="92"/>
      <c r="CJ297" s="92"/>
      <c r="CK297" s="92"/>
      <c r="CL297" s="92"/>
      <c r="CM297" s="92"/>
      <c r="CN297" s="92"/>
      <c r="CY297" s="12">
        <f t="shared" si="388"/>
        <v>0</v>
      </c>
      <c r="CZ297" s="13" t="str">
        <f t="shared" si="389"/>
        <v/>
      </c>
      <c r="DA297" s="2" t="str">
        <f t="shared" si="390"/>
        <v/>
      </c>
      <c r="DB297" s="2" t="str">
        <f t="shared" si="391"/>
        <v/>
      </c>
      <c r="DJ297" s="92"/>
      <c r="DK297" s="92"/>
      <c r="DL297" s="92"/>
      <c r="DM297" s="92"/>
      <c r="DN297" s="92"/>
      <c r="DO297" s="92"/>
      <c r="DP297" s="92"/>
      <c r="EA297" s="12">
        <f t="shared" si="392"/>
        <v>0</v>
      </c>
      <c r="EB297" s="13" t="str">
        <f t="shared" si="393"/>
        <v/>
      </c>
      <c r="EC297" s="2" t="str">
        <f t="shared" si="394"/>
        <v/>
      </c>
      <c r="ED297" s="2" t="str">
        <f t="shared" si="395"/>
        <v/>
      </c>
      <c r="EL297" s="92"/>
      <c r="EM297" s="92"/>
      <c r="EN297" s="92"/>
      <c r="EO297" s="92"/>
      <c r="EP297" s="92"/>
      <c r="EQ297" s="92"/>
      <c r="ER297" s="92"/>
      <c r="FC297" s="12">
        <f t="shared" si="396"/>
        <v>0</v>
      </c>
      <c r="FD297" s="13" t="str">
        <f t="shared" si="397"/>
        <v/>
      </c>
      <c r="FE297" s="2" t="str">
        <f t="shared" si="398"/>
        <v/>
      </c>
      <c r="FF297" s="2" t="str">
        <f t="shared" si="399"/>
        <v/>
      </c>
      <c r="FN297" s="92"/>
      <c r="FO297" s="92"/>
      <c r="FP297" s="92"/>
      <c r="FQ297" s="92"/>
      <c r="FR297" s="92"/>
      <c r="FS297" s="92"/>
      <c r="FT297" s="92"/>
      <c r="GE297" s="12">
        <f t="shared" si="400"/>
        <v>0</v>
      </c>
      <c r="GF297" s="13" t="str">
        <f t="shared" si="401"/>
        <v/>
      </c>
      <c r="GG297" s="2" t="str">
        <f t="shared" si="402"/>
        <v/>
      </c>
      <c r="GH297" s="2" t="str">
        <f t="shared" si="403"/>
        <v/>
      </c>
      <c r="GP297" s="92"/>
      <c r="GQ297" s="92"/>
      <c r="GR297" s="92"/>
      <c r="GS297" s="92"/>
      <c r="GT297" s="92"/>
      <c r="GU297" s="92"/>
      <c r="GV297" s="92"/>
      <c r="HG297" s="12">
        <f t="shared" si="404"/>
        <v>0</v>
      </c>
      <c r="HH297" s="13" t="str">
        <f t="shared" si="405"/>
        <v/>
      </c>
      <c r="HI297" s="2" t="str">
        <f t="shared" si="406"/>
        <v/>
      </c>
      <c r="HJ297" s="2" t="str">
        <f t="shared" si="407"/>
        <v/>
      </c>
    </row>
    <row r="298" spans="2:218" x14ac:dyDescent="0.25">
      <c r="B298" s="92"/>
      <c r="C298" s="92"/>
      <c r="D298" s="92"/>
      <c r="E298" s="92"/>
      <c r="F298" s="92"/>
      <c r="G298" s="92"/>
      <c r="H298" s="92"/>
      <c r="S298" s="12">
        <f t="shared" si="380"/>
        <v>0</v>
      </c>
      <c r="T298" s="13" t="str">
        <f t="shared" si="381"/>
        <v/>
      </c>
      <c r="U298" s="2" t="str">
        <f t="shared" si="382"/>
        <v/>
      </c>
      <c r="V298" s="2" t="str">
        <f t="shared" si="383"/>
        <v/>
      </c>
      <c r="AD298" s="108"/>
      <c r="AE298" s="108"/>
      <c r="AF298" s="108"/>
      <c r="AG298" s="108"/>
      <c r="AH298" s="108"/>
      <c r="AI298" s="108"/>
      <c r="AJ298" s="108"/>
      <c r="AU298" s="12">
        <f t="shared" si="352"/>
        <v>0</v>
      </c>
      <c r="AV298" s="13" t="str">
        <f t="shared" si="353"/>
        <v/>
      </c>
      <c r="AW298" s="2" t="str">
        <f t="shared" si="354"/>
        <v/>
      </c>
      <c r="AX298" s="2" t="str">
        <f t="shared" si="355"/>
        <v/>
      </c>
      <c r="BF298" s="92"/>
      <c r="BG298" s="92"/>
      <c r="BH298" s="92"/>
      <c r="BI298" s="92"/>
      <c r="BJ298" s="92"/>
      <c r="BK298" s="92"/>
      <c r="BL298" s="92"/>
      <c r="BW298" s="12">
        <f t="shared" si="384"/>
        <v>0</v>
      </c>
      <c r="BX298" s="13" t="str">
        <f t="shared" si="385"/>
        <v/>
      </c>
      <c r="BY298" s="2" t="str">
        <f t="shared" si="386"/>
        <v/>
      </c>
      <c r="BZ298" s="2" t="str">
        <f t="shared" si="387"/>
        <v/>
      </c>
      <c r="CH298" s="92"/>
      <c r="CI298" s="92"/>
      <c r="CJ298" s="92"/>
      <c r="CK298" s="92"/>
      <c r="CL298" s="92"/>
      <c r="CM298" s="92"/>
      <c r="CN298" s="92"/>
      <c r="CY298" s="12">
        <f t="shared" si="388"/>
        <v>0</v>
      </c>
      <c r="CZ298" s="13" t="str">
        <f t="shared" si="389"/>
        <v/>
      </c>
      <c r="DA298" s="2" t="str">
        <f t="shared" si="390"/>
        <v/>
      </c>
      <c r="DB298" s="2" t="str">
        <f t="shared" si="391"/>
        <v/>
      </c>
      <c r="DJ298" s="92"/>
      <c r="DK298" s="92"/>
      <c r="DL298" s="92"/>
      <c r="DM298" s="92"/>
      <c r="DN298" s="92"/>
      <c r="DO298" s="92"/>
      <c r="DP298" s="92"/>
      <c r="EA298" s="12">
        <f t="shared" si="392"/>
        <v>0</v>
      </c>
      <c r="EB298" s="13" t="str">
        <f t="shared" si="393"/>
        <v/>
      </c>
      <c r="EC298" s="2" t="str">
        <f t="shared" si="394"/>
        <v/>
      </c>
      <c r="ED298" s="2" t="str">
        <f t="shared" si="395"/>
        <v/>
      </c>
      <c r="EL298" s="92"/>
      <c r="EM298" s="92"/>
      <c r="EN298" s="92"/>
      <c r="EO298" s="92"/>
      <c r="EP298" s="92"/>
      <c r="EQ298" s="92"/>
      <c r="ER298" s="92"/>
      <c r="FC298" s="12">
        <f t="shared" si="396"/>
        <v>0</v>
      </c>
      <c r="FD298" s="13" t="str">
        <f t="shared" si="397"/>
        <v/>
      </c>
      <c r="FE298" s="2" t="str">
        <f t="shared" si="398"/>
        <v/>
      </c>
      <c r="FF298" s="2" t="str">
        <f t="shared" si="399"/>
        <v/>
      </c>
      <c r="FN298" s="92"/>
      <c r="FO298" s="92"/>
      <c r="FP298" s="92"/>
      <c r="FQ298" s="92"/>
      <c r="FR298" s="92"/>
      <c r="FS298" s="92"/>
      <c r="FT298" s="92"/>
      <c r="GE298" s="12">
        <f t="shared" si="400"/>
        <v>0</v>
      </c>
      <c r="GF298" s="13" t="str">
        <f t="shared" si="401"/>
        <v/>
      </c>
      <c r="GG298" s="2" t="str">
        <f t="shared" si="402"/>
        <v/>
      </c>
      <c r="GH298" s="2" t="str">
        <f t="shared" si="403"/>
        <v/>
      </c>
      <c r="GP298" s="92"/>
      <c r="GQ298" s="92"/>
      <c r="GR298" s="92"/>
      <c r="GS298" s="92"/>
      <c r="GT298" s="92"/>
      <c r="GU298" s="92"/>
      <c r="GV298" s="92"/>
      <c r="HG298" s="12">
        <f t="shared" si="404"/>
        <v>0</v>
      </c>
      <c r="HH298" s="13" t="str">
        <f t="shared" si="405"/>
        <v/>
      </c>
      <c r="HI298" s="2" t="str">
        <f t="shared" si="406"/>
        <v/>
      </c>
      <c r="HJ298" s="2" t="str">
        <f t="shared" si="407"/>
        <v/>
      </c>
    </row>
    <row r="299" spans="2:218" x14ac:dyDescent="0.25">
      <c r="B299" s="92"/>
      <c r="C299" s="92"/>
      <c r="D299" s="92"/>
      <c r="E299" s="92"/>
      <c r="F299" s="92"/>
      <c r="G299" s="92"/>
      <c r="H299" s="92"/>
      <c r="S299" s="12">
        <f t="shared" si="380"/>
        <v>0</v>
      </c>
      <c r="T299" s="13" t="str">
        <f t="shared" si="381"/>
        <v/>
      </c>
      <c r="U299" s="2" t="str">
        <f t="shared" si="382"/>
        <v/>
      </c>
      <c r="V299" s="2" t="str">
        <f t="shared" si="383"/>
        <v/>
      </c>
      <c r="AD299" s="108"/>
      <c r="AE299" s="108"/>
      <c r="AF299" s="108"/>
      <c r="AG299" s="108"/>
      <c r="AH299" s="108"/>
      <c r="AI299" s="108"/>
      <c r="AJ299" s="108"/>
      <c r="AU299" s="12">
        <f t="shared" si="352"/>
        <v>0</v>
      </c>
      <c r="AV299" s="13" t="str">
        <f t="shared" si="353"/>
        <v/>
      </c>
      <c r="AW299" s="2" t="str">
        <f t="shared" si="354"/>
        <v/>
      </c>
      <c r="AX299" s="2" t="str">
        <f t="shared" si="355"/>
        <v/>
      </c>
      <c r="BF299" s="92"/>
      <c r="BG299" s="92"/>
      <c r="BH299" s="92"/>
      <c r="BI299" s="92"/>
      <c r="BJ299" s="92"/>
      <c r="BK299" s="92"/>
      <c r="BL299" s="92"/>
      <c r="BW299" s="12">
        <f t="shared" si="384"/>
        <v>0</v>
      </c>
      <c r="BX299" s="13" t="str">
        <f t="shared" si="385"/>
        <v/>
      </c>
      <c r="BY299" s="2" t="str">
        <f t="shared" si="386"/>
        <v/>
      </c>
      <c r="BZ299" s="2" t="str">
        <f t="shared" si="387"/>
        <v/>
      </c>
      <c r="CH299" s="92"/>
      <c r="CI299" s="92"/>
      <c r="CJ299" s="92"/>
      <c r="CK299" s="92"/>
      <c r="CL299" s="92"/>
      <c r="CM299" s="92"/>
      <c r="CN299" s="92"/>
      <c r="CY299" s="12">
        <f t="shared" si="388"/>
        <v>0</v>
      </c>
      <c r="CZ299" s="13" t="str">
        <f t="shared" si="389"/>
        <v/>
      </c>
      <c r="DA299" s="2" t="str">
        <f t="shared" si="390"/>
        <v/>
      </c>
      <c r="DB299" s="2" t="str">
        <f t="shared" si="391"/>
        <v/>
      </c>
      <c r="DJ299" s="92"/>
      <c r="DK299" s="92"/>
      <c r="DL299" s="92"/>
      <c r="DM299" s="92"/>
      <c r="DN299" s="92"/>
      <c r="DO299" s="92"/>
      <c r="DP299" s="92"/>
      <c r="EA299" s="12">
        <f t="shared" si="392"/>
        <v>0</v>
      </c>
      <c r="EB299" s="13" t="str">
        <f t="shared" si="393"/>
        <v/>
      </c>
      <c r="EC299" s="2" t="str">
        <f t="shared" si="394"/>
        <v/>
      </c>
      <c r="ED299" s="2" t="str">
        <f t="shared" si="395"/>
        <v/>
      </c>
      <c r="EL299" s="92"/>
      <c r="EM299" s="92"/>
      <c r="EN299" s="92"/>
      <c r="EO299" s="92"/>
      <c r="EP299" s="92"/>
      <c r="EQ299" s="92"/>
      <c r="ER299" s="92"/>
      <c r="FC299" s="12">
        <f t="shared" si="396"/>
        <v>0</v>
      </c>
      <c r="FD299" s="13" t="str">
        <f t="shared" si="397"/>
        <v/>
      </c>
      <c r="FE299" s="2" t="str">
        <f t="shared" si="398"/>
        <v/>
      </c>
      <c r="FF299" s="2" t="str">
        <f t="shared" si="399"/>
        <v/>
      </c>
      <c r="FN299" s="92"/>
      <c r="FO299" s="92"/>
      <c r="FP299" s="92"/>
      <c r="FQ299" s="92"/>
      <c r="FR299" s="92"/>
      <c r="FS299" s="92"/>
      <c r="FT299" s="92"/>
      <c r="GE299" s="12">
        <f t="shared" si="400"/>
        <v>0</v>
      </c>
      <c r="GF299" s="13" t="str">
        <f t="shared" si="401"/>
        <v/>
      </c>
      <c r="GG299" s="2" t="str">
        <f t="shared" si="402"/>
        <v/>
      </c>
      <c r="GH299" s="2" t="str">
        <f t="shared" si="403"/>
        <v/>
      </c>
      <c r="GP299" s="92"/>
      <c r="GQ299" s="92"/>
      <c r="GR299" s="92"/>
      <c r="GS299" s="92"/>
      <c r="GT299" s="92"/>
      <c r="GU299" s="92"/>
      <c r="GV299" s="92"/>
      <c r="HG299" s="12">
        <f t="shared" si="404"/>
        <v>0</v>
      </c>
      <c r="HH299" s="13" t="str">
        <f t="shared" si="405"/>
        <v/>
      </c>
      <c r="HI299" s="2" t="str">
        <f t="shared" si="406"/>
        <v/>
      </c>
      <c r="HJ299" s="2" t="str">
        <f t="shared" si="407"/>
        <v/>
      </c>
    </row>
    <row r="300" spans="2:218" x14ac:dyDescent="0.25">
      <c r="B300" s="92"/>
      <c r="C300" s="92"/>
      <c r="D300" s="92"/>
      <c r="E300" s="92"/>
      <c r="F300" s="92"/>
      <c r="G300" s="92"/>
      <c r="H300" s="92"/>
      <c r="S300" s="12">
        <f t="shared" si="380"/>
        <v>0</v>
      </c>
      <c r="T300" s="13" t="str">
        <f t="shared" si="381"/>
        <v/>
      </c>
      <c r="U300" s="2" t="str">
        <f t="shared" si="382"/>
        <v/>
      </c>
      <c r="V300" s="2" t="str">
        <f t="shared" si="383"/>
        <v/>
      </c>
      <c r="AD300" s="108"/>
      <c r="AE300" s="108"/>
      <c r="AF300" s="108"/>
      <c r="AG300" s="108"/>
      <c r="AH300" s="108"/>
      <c r="AI300" s="108"/>
      <c r="AJ300" s="108"/>
      <c r="AU300" s="12">
        <f t="shared" si="352"/>
        <v>0</v>
      </c>
      <c r="AV300" s="13" t="str">
        <f t="shared" si="353"/>
        <v/>
      </c>
      <c r="AW300" s="2" t="str">
        <f t="shared" si="354"/>
        <v/>
      </c>
      <c r="AX300" s="2" t="str">
        <f t="shared" si="355"/>
        <v/>
      </c>
      <c r="BF300" s="92"/>
      <c r="BG300" s="92"/>
      <c r="BH300" s="92"/>
      <c r="BI300" s="92"/>
      <c r="BJ300" s="92"/>
      <c r="BK300" s="92"/>
      <c r="BL300" s="92"/>
      <c r="BW300" s="12">
        <f t="shared" si="384"/>
        <v>0</v>
      </c>
      <c r="BX300" s="13" t="str">
        <f t="shared" si="385"/>
        <v/>
      </c>
      <c r="BY300" s="2" t="str">
        <f t="shared" si="386"/>
        <v/>
      </c>
      <c r="BZ300" s="2" t="str">
        <f t="shared" si="387"/>
        <v/>
      </c>
      <c r="CH300" s="92"/>
      <c r="CI300" s="92"/>
      <c r="CJ300" s="92"/>
      <c r="CK300" s="92"/>
      <c r="CL300" s="92"/>
      <c r="CM300" s="92"/>
      <c r="CN300" s="92"/>
      <c r="CY300" s="12">
        <f t="shared" si="388"/>
        <v>0</v>
      </c>
      <c r="CZ300" s="13" t="str">
        <f t="shared" si="389"/>
        <v/>
      </c>
      <c r="DA300" s="2" t="str">
        <f t="shared" si="390"/>
        <v/>
      </c>
      <c r="DB300" s="2" t="str">
        <f t="shared" si="391"/>
        <v/>
      </c>
      <c r="DJ300" s="92"/>
      <c r="DK300" s="92"/>
      <c r="DL300" s="92"/>
      <c r="DM300" s="92"/>
      <c r="DN300" s="92"/>
      <c r="DO300" s="92"/>
      <c r="DP300" s="92"/>
      <c r="EA300" s="12">
        <f t="shared" si="392"/>
        <v>0</v>
      </c>
      <c r="EB300" s="13" t="str">
        <f t="shared" si="393"/>
        <v/>
      </c>
      <c r="EC300" s="2" t="str">
        <f t="shared" si="394"/>
        <v/>
      </c>
      <c r="ED300" s="2" t="str">
        <f t="shared" si="395"/>
        <v/>
      </c>
      <c r="EL300" s="92"/>
      <c r="EM300" s="92"/>
      <c r="EN300" s="92"/>
      <c r="EO300" s="92"/>
      <c r="EP300" s="92"/>
      <c r="EQ300" s="92"/>
      <c r="ER300" s="92"/>
      <c r="FC300" s="12">
        <f t="shared" si="396"/>
        <v>0</v>
      </c>
      <c r="FD300" s="13" t="str">
        <f t="shared" si="397"/>
        <v/>
      </c>
      <c r="FE300" s="2" t="str">
        <f t="shared" si="398"/>
        <v/>
      </c>
      <c r="FF300" s="2" t="str">
        <f t="shared" si="399"/>
        <v/>
      </c>
      <c r="FN300" s="92"/>
      <c r="FO300" s="92"/>
      <c r="FP300" s="92"/>
      <c r="FQ300" s="92"/>
      <c r="FR300" s="92"/>
      <c r="FS300" s="92"/>
      <c r="FT300" s="92"/>
      <c r="GE300" s="12">
        <f t="shared" si="400"/>
        <v>0</v>
      </c>
      <c r="GF300" s="13" t="str">
        <f t="shared" si="401"/>
        <v/>
      </c>
      <c r="GG300" s="2" t="str">
        <f t="shared" si="402"/>
        <v/>
      </c>
      <c r="GH300" s="2" t="str">
        <f t="shared" si="403"/>
        <v/>
      </c>
      <c r="GP300" s="92"/>
      <c r="GQ300" s="92"/>
      <c r="GR300" s="92"/>
      <c r="GS300" s="92"/>
      <c r="GT300" s="92"/>
      <c r="GU300" s="92"/>
      <c r="GV300" s="92"/>
      <c r="HG300" s="12">
        <f t="shared" si="404"/>
        <v>0</v>
      </c>
      <c r="HH300" s="13" t="str">
        <f t="shared" si="405"/>
        <v/>
      </c>
      <c r="HI300" s="2" t="str">
        <f t="shared" si="406"/>
        <v/>
      </c>
      <c r="HJ300" s="2" t="str">
        <f t="shared" si="407"/>
        <v/>
      </c>
    </row>
    <row r="301" spans="2:218" x14ac:dyDescent="0.25">
      <c r="B301" s="92"/>
      <c r="C301" s="92"/>
      <c r="D301" s="92"/>
      <c r="E301" s="92"/>
      <c r="F301" s="92"/>
      <c r="G301" s="92"/>
      <c r="H301" s="92"/>
      <c r="S301" s="12">
        <f t="shared" si="380"/>
        <v>0</v>
      </c>
      <c r="T301" s="13" t="str">
        <f t="shared" si="381"/>
        <v/>
      </c>
      <c r="U301" s="2" t="str">
        <f t="shared" si="382"/>
        <v/>
      </c>
      <c r="V301" s="2" t="str">
        <f t="shared" si="383"/>
        <v/>
      </c>
      <c r="AD301" s="108"/>
      <c r="AE301" s="108"/>
      <c r="AF301" s="108"/>
      <c r="AG301" s="108"/>
      <c r="AH301" s="108"/>
      <c r="AI301" s="108"/>
      <c r="AJ301" s="108"/>
      <c r="AU301" s="12">
        <f t="shared" si="352"/>
        <v>0</v>
      </c>
      <c r="AV301" s="13" t="str">
        <f t="shared" si="353"/>
        <v/>
      </c>
      <c r="AW301" s="2" t="str">
        <f t="shared" si="354"/>
        <v/>
      </c>
      <c r="AX301" s="2" t="str">
        <f t="shared" si="355"/>
        <v/>
      </c>
      <c r="BF301" s="92"/>
      <c r="BG301" s="92"/>
      <c r="BH301" s="92"/>
      <c r="BI301" s="92"/>
      <c r="BJ301" s="92"/>
      <c r="BK301" s="92"/>
      <c r="BL301" s="92"/>
      <c r="BW301" s="12">
        <f t="shared" si="384"/>
        <v>0</v>
      </c>
      <c r="BX301" s="13" t="str">
        <f t="shared" si="385"/>
        <v/>
      </c>
      <c r="BY301" s="2" t="str">
        <f t="shared" si="386"/>
        <v/>
      </c>
      <c r="BZ301" s="2" t="str">
        <f t="shared" si="387"/>
        <v/>
      </c>
      <c r="CH301" s="92"/>
      <c r="CI301" s="92"/>
      <c r="CJ301" s="92"/>
      <c r="CK301" s="92"/>
      <c r="CL301" s="92"/>
      <c r="CM301" s="92"/>
      <c r="CN301" s="92"/>
      <c r="CY301" s="12">
        <f t="shared" si="388"/>
        <v>0</v>
      </c>
      <c r="CZ301" s="13" t="str">
        <f t="shared" si="389"/>
        <v/>
      </c>
      <c r="DA301" s="2" t="str">
        <f t="shared" si="390"/>
        <v/>
      </c>
      <c r="DB301" s="2" t="str">
        <f t="shared" si="391"/>
        <v/>
      </c>
      <c r="DJ301" s="92"/>
      <c r="DK301" s="92"/>
      <c r="DL301" s="92"/>
      <c r="DM301" s="92"/>
      <c r="DN301" s="92"/>
      <c r="DO301" s="92"/>
      <c r="DP301" s="92"/>
      <c r="EA301" s="12">
        <f t="shared" si="392"/>
        <v>0</v>
      </c>
      <c r="EB301" s="13" t="str">
        <f t="shared" si="393"/>
        <v/>
      </c>
      <c r="EC301" s="2" t="str">
        <f t="shared" si="394"/>
        <v/>
      </c>
      <c r="ED301" s="2" t="str">
        <f t="shared" si="395"/>
        <v/>
      </c>
      <c r="EL301" s="92"/>
      <c r="EM301" s="92"/>
      <c r="EN301" s="92"/>
      <c r="EO301" s="92"/>
      <c r="EP301" s="92"/>
      <c r="EQ301" s="92"/>
      <c r="ER301" s="92"/>
      <c r="FC301" s="12">
        <f t="shared" si="396"/>
        <v>0</v>
      </c>
      <c r="FD301" s="13" t="str">
        <f t="shared" si="397"/>
        <v/>
      </c>
      <c r="FE301" s="2" t="str">
        <f t="shared" si="398"/>
        <v/>
      </c>
      <c r="FF301" s="2" t="str">
        <f t="shared" si="399"/>
        <v/>
      </c>
      <c r="FN301" s="92"/>
      <c r="FO301" s="92"/>
      <c r="FP301" s="92"/>
      <c r="FQ301" s="92"/>
      <c r="FR301" s="92"/>
      <c r="FS301" s="92"/>
      <c r="FT301" s="92"/>
      <c r="GE301" s="12">
        <f t="shared" si="400"/>
        <v>0</v>
      </c>
      <c r="GF301" s="13" t="str">
        <f t="shared" si="401"/>
        <v/>
      </c>
      <c r="GG301" s="2" t="str">
        <f t="shared" si="402"/>
        <v/>
      </c>
      <c r="GH301" s="2" t="str">
        <f t="shared" si="403"/>
        <v/>
      </c>
      <c r="GP301" s="92"/>
      <c r="GQ301" s="92"/>
      <c r="GR301" s="92"/>
      <c r="GS301" s="92"/>
      <c r="GT301" s="92"/>
      <c r="GU301" s="92"/>
      <c r="GV301" s="92"/>
      <c r="HG301" s="12">
        <f t="shared" si="404"/>
        <v>0</v>
      </c>
      <c r="HH301" s="13" t="str">
        <f t="shared" si="405"/>
        <v/>
      </c>
      <c r="HI301" s="2" t="str">
        <f t="shared" si="406"/>
        <v/>
      </c>
      <c r="HJ301" s="2" t="str">
        <f t="shared" si="407"/>
        <v/>
      </c>
    </row>
    <row r="302" spans="2:218" x14ac:dyDescent="0.25">
      <c r="B302" s="92"/>
      <c r="C302" s="92"/>
      <c r="D302" s="92"/>
      <c r="E302" s="92"/>
      <c r="F302" s="92"/>
      <c r="G302" s="92"/>
      <c r="H302" s="92"/>
      <c r="S302" s="12">
        <f t="shared" si="380"/>
        <v>0</v>
      </c>
      <c r="T302" s="13" t="str">
        <f t="shared" si="381"/>
        <v/>
      </c>
      <c r="U302" s="2" t="str">
        <f t="shared" si="382"/>
        <v/>
      </c>
      <c r="V302" s="2" t="str">
        <f t="shared" si="383"/>
        <v/>
      </c>
      <c r="AD302" s="108"/>
      <c r="AE302" s="108"/>
      <c r="AF302" s="108"/>
      <c r="AG302" s="108"/>
      <c r="AH302" s="108"/>
      <c r="AI302" s="108"/>
      <c r="AJ302" s="108"/>
      <c r="AU302" s="12">
        <f t="shared" si="352"/>
        <v>0</v>
      </c>
      <c r="AV302" s="13" t="str">
        <f t="shared" si="353"/>
        <v/>
      </c>
      <c r="AW302" s="2" t="str">
        <f t="shared" si="354"/>
        <v/>
      </c>
      <c r="AX302" s="2" t="str">
        <f t="shared" si="355"/>
        <v/>
      </c>
      <c r="BF302" s="92"/>
      <c r="BG302" s="92"/>
      <c r="BH302" s="92"/>
      <c r="BI302" s="92"/>
      <c r="BJ302" s="92"/>
      <c r="BK302" s="92"/>
      <c r="BL302" s="92"/>
      <c r="BW302" s="12">
        <f t="shared" si="384"/>
        <v>0</v>
      </c>
      <c r="BX302" s="13" t="str">
        <f t="shared" si="385"/>
        <v/>
      </c>
      <c r="BY302" s="2" t="str">
        <f t="shared" si="386"/>
        <v/>
      </c>
      <c r="BZ302" s="2" t="str">
        <f t="shared" si="387"/>
        <v/>
      </c>
      <c r="CH302" s="92"/>
      <c r="CI302" s="92"/>
      <c r="CJ302" s="92"/>
      <c r="CK302" s="92"/>
      <c r="CL302" s="92"/>
      <c r="CM302" s="92"/>
      <c r="CN302" s="92"/>
      <c r="CY302" s="12">
        <f t="shared" si="388"/>
        <v>0</v>
      </c>
      <c r="CZ302" s="13" t="str">
        <f t="shared" si="389"/>
        <v/>
      </c>
      <c r="DA302" s="2" t="str">
        <f t="shared" si="390"/>
        <v/>
      </c>
      <c r="DB302" s="2" t="str">
        <f t="shared" si="391"/>
        <v/>
      </c>
      <c r="DJ302" s="92"/>
      <c r="DK302" s="92"/>
      <c r="DL302" s="92"/>
      <c r="DM302" s="92"/>
      <c r="DN302" s="92"/>
      <c r="DO302" s="92"/>
      <c r="DP302" s="92"/>
      <c r="EA302" s="12">
        <f t="shared" si="392"/>
        <v>0</v>
      </c>
      <c r="EB302" s="13" t="str">
        <f t="shared" si="393"/>
        <v/>
      </c>
      <c r="EC302" s="2" t="str">
        <f t="shared" si="394"/>
        <v/>
      </c>
      <c r="ED302" s="2" t="str">
        <f t="shared" si="395"/>
        <v/>
      </c>
      <c r="EL302" s="92"/>
      <c r="EM302" s="92"/>
      <c r="EN302" s="92"/>
      <c r="EO302" s="92"/>
      <c r="EP302" s="92"/>
      <c r="EQ302" s="92"/>
      <c r="ER302" s="92"/>
      <c r="FC302" s="12">
        <f t="shared" si="396"/>
        <v>0</v>
      </c>
      <c r="FD302" s="13" t="str">
        <f t="shared" si="397"/>
        <v/>
      </c>
      <c r="FE302" s="2" t="str">
        <f t="shared" si="398"/>
        <v/>
      </c>
      <c r="FF302" s="2" t="str">
        <f t="shared" si="399"/>
        <v/>
      </c>
      <c r="FN302" s="92"/>
      <c r="FO302" s="92"/>
      <c r="FP302" s="92"/>
      <c r="FQ302" s="92"/>
      <c r="FR302" s="92"/>
      <c r="FS302" s="92"/>
      <c r="FT302" s="92"/>
      <c r="GE302" s="12">
        <f t="shared" si="400"/>
        <v>0</v>
      </c>
      <c r="GF302" s="13" t="str">
        <f t="shared" si="401"/>
        <v/>
      </c>
      <c r="GG302" s="2" t="str">
        <f t="shared" si="402"/>
        <v/>
      </c>
      <c r="GH302" s="2" t="str">
        <f t="shared" si="403"/>
        <v/>
      </c>
      <c r="GP302" s="92"/>
      <c r="GQ302" s="92"/>
      <c r="GR302" s="92"/>
      <c r="GS302" s="92"/>
      <c r="GT302" s="92"/>
      <c r="GU302" s="92"/>
      <c r="GV302" s="92"/>
      <c r="HG302" s="12">
        <f t="shared" si="404"/>
        <v>0</v>
      </c>
      <c r="HH302" s="13" t="str">
        <f t="shared" si="405"/>
        <v/>
      </c>
      <c r="HI302" s="2" t="str">
        <f t="shared" si="406"/>
        <v/>
      </c>
      <c r="HJ302" s="2" t="str">
        <f t="shared" si="407"/>
        <v/>
      </c>
    </row>
    <row r="303" spans="2:218" x14ac:dyDescent="0.25">
      <c r="B303" s="92"/>
      <c r="C303" s="92"/>
      <c r="D303" s="92"/>
      <c r="E303" s="92"/>
      <c r="F303" s="92"/>
      <c r="G303" s="92"/>
      <c r="H303" s="92"/>
      <c r="S303" s="12">
        <f t="shared" si="380"/>
        <v>0</v>
      </c>
      <c r="T303" s="13" t="str">
        <f t="shared" si="381"/>
        <v/>
      </c>
      <c r="U303" s="2" t="str">
        <f t="shared" si="382"/>
        <v/>
      </c>
      <c r="V303" s="2" t="str">
        <f t="shared" si="383"/>
        <v/>
      </c>
      <c r="AD303" s="108"/>
      <c r="AE303" s="108"/>
      <c r="AF303" s="108"/>
      <c r="AG303" s="108"/>
      <c r="AH303" s="108"/>
      <c r="AI303" s="108"/>
      <c r="AJ303" s="108"/>
      <c r="AU303" s="12">
        <f t="shared" si="352"/>
        <v>0</v>
      </c>
      <c r="AV303" s="13" t="str">
        <f t="shared" si="353"/>
        <v/>
      </c>
      <c r="AW303" s="2" t="str">
        <f t="shared" si="354"/>
        <v/>
      </c>
      <c r="AX303" s="2" t="str">
        <f t="shared" si="355"/>
        <v/>
      </c>
      <c r="BF303" s="92"/>
      <c r="BG303" s="92"/>
      <c r="BH303" s="92"/>
      <c r="BI303" s="92"/>
      <c r="BJ303" s="92"/>
      <c r="BK303" s="92"/>
      <c r="BL303" s="92"/>
      <c r="BW303" s="12">
        <f t="shared" si="384"/>
        <v>0</v>
      </c>
      <c r="BX303" s="13" t="str">
        <f t="shared" si="385"/>
        <v/>
      </c>
      <c r="BY303" s="2" t="str">
        <f t="shared" si="386"/>
        <v/>
      </c>
      <c r="BZ303" s="2" t="str">
        <f t="shared" si="387"/>
        <v/>
      </c>
      <c r="CH303" s="92"/>
      <c r="CI303" s="92"/>
      <c r="CJ303" s="92"/>
      <c r="CK303" s="92"/>
      <c r="CL303" s="92"/>
      <c r="CM303" s="92"/>
      <c r="CN303" s="92"/>
      <c r="CY303" s="12">
        <f t="shared" si="388"/>
        <v>0</v>
      </c>
      <c r="CZ303" s="13" t="str">
        <f t="shared" si="389"/>
        <v/>
      </c>
      <c r="DA303" s="2" t="str">
        <f t="shared" si="390"/>
        <v/>
      </c>
      <c r="DB303" s="2" t="str">
        <f t="shared" si="391"/>
        <v/>
      </c>
      <c r="DJ303" s="92"/>
      <c r="DK303" s="92"/>
      <c r="DL303" s="92"/>
      <c r="DM303" s="92"/>
      <c r="DN303" s="92"/>
      <c r="DO303" s="92"/>
      <c r="DP303" s="92"/>
      <c r="EA303" s="12">
        <f t="shared" si="392"/>
        <v>0</v>
      </c>
      <c r="EB303" s="13" t="str">
        <f t="shared" si="393"/>
        <v/>
      </c>
      <c r="EC303" s="2" t="str">
        <f t="shared" si="394"/>
        <v/>
      </c>
      <c r="ED303" s="2" t="str">
        <f t="shared" si="395"/>
        <v/>
      </c>
      <c r="EL303" s="92"/>
      <c r="EM303" s="92"/>
      <c r="EN303" s="92"/>
      <c r="EO303" s="92"/>
      <c r="EP303" s="92"/>
      <c r="EQ303" s="92"/>
      <c r="ER303" s="92"/>
      <c r="FC303" s="12">
        <f t="shared" si="396"/>
        <v>0</v>
      </c>
      <c r="FD303" s="13" t="str">
        <f t="shared" si="397"/>
        <v/>
      </c>
      <c r="FE303" s="2" t="str">
        <f t="shared" si="398"/>
        <v/>
      </c>
      <c r="FF303" s="2" t="str">
        <f t="shared" si="399"/>
        <v/>
      </c>
      <c r="FN303" s="92"/>
      <c r="FO303" s="92"/>
      <c r="FP303" s="92"/>
      <c r="FQ303" s="92"/>
      <c r="FR303" s="92"/>
      <c r="FS303" s="92"/>
      <c r="FT303" s="92"/>
      <c r="GE303" s="12">
        <f t="shared" si="400"/>
        <v>0</v>
      </c>
      <c r="GF303" s="13" t="str">
        <f t="shared" si="401"/>
        <v/>
      </c>
      <c r="GG303" s="2" t="str">
        <f t="shared" si="402"/>
        <v/>
      </c>
      <c r="GH303" s="2" t="str">
        <f t="shared" si="403"/>
        <v/>
      </c>
      <c r="GP303" s="92"/>
      <c r="GQ303" s="92"/>
      <c r="GR303" s="92"/>
      <c r="GS303" s="92"/>
      <c r="GT303" s="92"/>
      <c r="GU303" s="92"/>
      <c r="GV303" s="92"/>
      <c r="HG303" s="12">
        <f t="shared" si="404"/>
        <v>0</v>
      </c>
      <c r="HH303" s="13" t="str">
        <f t="shared" si="405"/>
        <v/>
      </c>
      <c r="HI303" s="2" t="str">
        <f t="shared" si="406"/>
        <v/>
      </c>
      <c r="HJ303" s="2" t="str">
        <f t="shared" si="407"/>
        <v/>
      </c>
    </row>
    <row r="304" spans="2:218" x14ac:dyDescent="0.25">
      <c r="B304" s="92"/>
      <c r="C304" s="92"/>
      <c r="D304" s="92"/>
      <c r="E304" s="92"/>
      <c r="F304" s="92"/>
      <c r="G304" s="92"/>
      <c r="H304" s="92"/>
      <c r="S304" s="12">
        <f t="shared" si="380"/>
        <v>0</v>
      </c>
      <c r="T304" s="13" t="str">
        <f t="shared" si="381"/>
        <v/>
      </c>
      <c r="U304" s="2" t="str">
        <f t="shared" si="382"/>
        <v/>
      </c>
      <c r="V304" s="2" t="str">
        <f t="shared" si="383"/>
        <v/>
      </c>
      <c r="AD304" s="108"/>
      <c r="AE304" s="108"/>
      <c r="AF304" s="108"/>
      <c r="AG304" s="108"/>
      <c r="AH304" s="108"/>
      <c r="AI304" s="108"/>
      <c r="AJ304" s="108"/>
      <c r="AU304" s="12">
        <f t="shared" si="352"/>
        <v>0</v>
      </c>
      <c r="AV304" s="13" t="str">
        <f t="shared" si="353"/>
        <v/>
      </c>
      <c r="AW304" s="2" t="str">
        <f t="shared" si="354"/>
        <v/>
      </c>
      <c r="AX304" s="2" t="str">
        <f t="shared" si="355"/>
        <v/>
      </c>
      <c r="BF304" s="92"/>
      <c r="BG304" s="92"/>
      <c r="BH304" s="92"/>
      <c r="BI304" s="92"/>
      <c r="BJ304" s="92"/>
      <c r="BK304" s="92"/>
      <c r="BL304" s="92"/>
      <c r="BW304" s="12">
        <f t="shared" si="384"/>
        <v>0</v>
      </c>
      <c r="BX304" s="13" t="str">
        <f t="shared" si="385"/>
        <v/>
      </c>
      <c r="BY304" s="2" t="str">
        <f t="shared" si="386"/>
        <v/>
      </c>
      <c r="BZ304" s="2" t="str">
        <f t="shared" si="387"/>
        <v/>
      </c>
      <c r="CH304" s="92"/>
      <c r="CI304" s="92"/>
      <c r="CJ304" s="92"/>
      <c r="CK304" s="92"/>
      <c r="CL304" s="92"/>
      <c r="CM304" s="92"/>
      <c r="CN304" s="92"/>
      <c r="CY304" s="12">
        <f t="shared" si="388"/>
        <v>0</v>
      </c>
      <c r="CZ304" s="13" t="str">
        <f t="shared" si="389"/>
        <v/>
      </c>
      <c r="DA304" s="2" t="str">
        <f t="shared" si="390"/>
        <v/>
      </c>
      <c r="DB304" s="2" t="str">
        <f t="shared" si="391"/>
        <v/>
      </c>
      <c r="DJ304" s="92"/>
      <c r="DK304" s="92"/>
      <c r="DL304" s="92"/>
      <c r="DM304" s="92"/>
      <c r="DN304" s="92"/>
      <c r="DO304" s="92"/>
      <c r="DP304" s="92"/>
      <c r="EA304" s="12">
        <f t="shared" si="392"/>
        <v>0</v>
      </c>
      <c r="EB304" s="13" t="str">
        <f t="shared" si="393"/>
        <v/>
      </c>
      <c r="EC304" s="2" t="str">
        <f t="shared" si="394"/>
        <v/>
      </c>
      <c r="ED304" s="2" t="str">
        <f t="shared" si="395"/>
        <v/>
      </c>
      <c r="EL304" s="92"/>
      <c r="EM304" s="92"/>
      <c r="EN304" s="92"/>
      <c r="EO304" s="92"/>
      <c r="EP304" s="92"/>
      <c r="EQ304" s="92"/>
      <c r="ER304" s="92"/>
      <c r="FC304" s="12">
        <f t="shared" si="396"/>
        <v>0</v>
      </c>
      <c r="FD304" s="13" t="str">
        <f t="shared" si="397"/>
        <v/>
      </c>
      <c r="FE304" s="2" t="str">
        <f t="shared" si="398"/>
        <v/>
      </c>
      <c r="FF304" s="2" t="str">
        <f t="shared" si="399"/>
        <v/>
      </c>
      <c r="FN304" s="92"/>
      <c r="FO304" s="92"/>
      <c r="FP304" s="92"/>
      <c r="FQ304" s="92"/>
      <c r="FR304" s="92"/>
      <c r="FS304" s="92"/>
      <c r="FT304" s="92"/>
      <c r="GE304" s="12">
        <f t="shared" si="400"/>
        <v>0</v>
      </c>
      <c r="GF304" s="13" t="str">
        <f t="shared" si="401"/>
        <v/>
      </c>
      <c r="GG304" s="2" t="str">
        <f t="shared" si="402"/>
        <v/>
      </c>
      <c r="GH304" s="2" t="str">
        <f t="shared" si="403"/>
        <v/>
      </c>
      <c r="GP304" s="92"/>
      <c r="GQ304" s="92"/>
      <c r="GR304" s="92"/>
      <c r="GS304" s="92"/>
      <c r="GT304" s="92"/>
      <c r="GU304" s="92"/>
      <c r="GV304" s="92"/>
      <c r="HG304" s="12">
        <f t="shared" si="404"/>
        <v>0</v>
      </c>
      <c r="HH304" s="13" t="str">
        <f t="shared" si="405"/>
        <v/>
      </c>
      <c r="HI304" s="2" t="str">
        <f t="shared" si="406"/>
        <v/>
      </c>
      <c r="HJ304" s="2" t="str">
        <f t="shared" si="407"/>
        <v/>
      </c>
    </row>
    <row r="305" spans="2:218" x14ac:dyDescent="0.25">
      <c r="B305" s="92"/>
      <c r="C305" s="92"/>
      <c r="D305" s="92"/>
      <c r="E305" s="92"/>
      <c r="F305" s="92"/>
      <c r="G305" s="92"/>
      <c r="H305" s="92"/>
      <c r="S305" s="12">
        <f t="shared" si="380"/>
        <v>0</v>
      </c>
      <c r="T305" s="13" t="str">
        <f t="shared" si="381"/>
        <v/>
      </c>
      <c r="U305" s="2" t="str">
        <f t="shared" si="382"/>
        <v/>
      </c>
      <c r="V305" s="2" t="str">
        <f t="shared" si="383"/>
        <v/>
      </c>
      <c r="AD305" s="108"/>
      <c r="AE305" s="108"/>
      <c r="AF305" s="108"/>
      <c r="AG305" s="108"/>
      <c r="AH305" s="108"/>
      <c r="AI305" s="108"/>
      <c r="AJ305" s="108"/>
      <c r="AU305" s="12">
        <f t="shared" si="352"/>
        <v>0</v>
      </c>
      <c r="AV305" s="13" t="str">
        <f t="shared" si="353"/>
        <v/>
      </c>
      <c r="AW305" s="2" t="str">
        <f t="shared" si="354"/>
        <v/>
      </c>
      <c r="AX305" s="2" t="str">
        <f t="shared" si="355"/>
        <v/>
      </c>
      <c r="BF305" s="92"/>
      <c r="BG305" s="92"/>
      <c r="BH305" s="92"/>
      <c r="BI305" s="92"/>
      <c r="BJ305" s="92"/>
      <c r="BK305" s="92"/>
      <c r="BL305" s="92"/>
      <c r="BW305" s="12">
        <f t="shared" si="384"/>
        <v>0</v>
      </c>
      <c r="BX305" s="13" t="str">
        <f t="shared" si="385"/>
        <v/>
      </c>
      <c r="BY305" s="2" t="str">
        <f t="shared" si="386"/>
        <v/>
      </c>
      <c r="BZ305" s="2" t="str">
        <f t="shared" si="387"/>
        <v/>
      </c>
      <c r="CH305" s="92"/>
      <c r="CI305" s="92"/>
      <c r="CJ305" s="92"/>
      <c r="CK305" s="92"/>
      <c r="CL305" s="92"/>
      <c r="CM305" s="92"/>
      <c r="CN305" s="92"/>
      <c r="CY305" s="12">
        <f t="shared" si="388"/>
        <v>0</v>
      </c>
      <c r="CZ305" s="13" t="str">
        <f t="shared" si="389"/>
        <v/>
      </c>
      <c r="DA305" s="2" t="str">
        <f t="shared" si="390"/>
        <v/>
      </c>
      <c r="DB305" s="2" t="str">
        <f t="shared" si="391"/>
        <v/>
      </c>
      <c r="DJ305" s="92"/>
      <c r="DK305" s="92"/>
      <c r="DL305" s="92"/>
      <c r="DM305" s="92"/>
      <c r="DN305" s="92"/>
      <c r="DO305" s="92"/>
      <c r="DP305" s="92"/>
      <c r="EA305" s="12">
        <f t="shared" si="392"/>
        <v>0</v>
      </c>
      <c r="EB305" s="13" t="str">
        <f t="shared" si="393"/>
        <v/>
      </c>
      <c r="EC305" s="2" t="str">
        <f t="shared" si="394"/>
        <v/>
      </c>
      <c r="ED305" s="2" t="str">
        <f t="shared" si="395"/>
        <v/>
      </c>
      <c r="EL305" s="92"/>
      <c r="EM305" s="92"/>
      <c r="EN305" s="92"/>
      <c r="EO305" s="92"/>
      <c r="EP305" s="92"/>
      <c r="EQ305" s="92"/>
      <c r="ER305" s="92"/>
      <c r="FC305" s="12">
        <f t="shared" si="396"/>
        <v>0</v>
      </c>
      <c r="FD305" s="13" t="str">
        <f t="shared" si="397"/>
        <v/>
      </c>
      <c r="FE305" s="2" t="str">
        <f t="shared" si="398"/>
        <v/>
      </c>
      <c r="FF305" s="2" t="str">
        <f t="shared" si="399"/>
        <v/>
      </c>
      <c r="FN305" s="92"/>
      <c r="FO305" s="92"/>
      <c r="FP305" s="92"/>
      <c r="FQ305" s="92"/>
      <c r="FR305" s="92"/>
      <c r="FS305" s="92"/>
      <c r="FT305" s="92"/>
      <c r="GE305" s="12">
        <f t="shared" si="400"/>
        <v>0</v>
      </c>
      <c r="GF305" s="13" t="str">
        <f t="shared" si="401"/>
        <v/>
      </c>
      <c r="GG305" s="2" t="str">
        <f t="shared" si="402"/>
        <v/>
      </c>
      <c r="GH305" s="2" t="str">
        <f t="shared" si="403"/>
        <v/>
      </c>
      <c r="GP305" s="92"/>
      <c r="GQ305" s="92"/>
      <c r="GR305" s="92"/>
      <c r="GS305" s="92"/>
      <c r="GT305" s="92"/>
      <c r="GU305" s="92"/>
      <c r="GV305" s="92"/>
      <c r="HG305" s="12">
        <f t="shared" si="404"/>
        <v>0</v>
      </c>
      <c r="HH305" s="13" t="str">
        <f t="shared" si="405"/>
        <v/>
      </c>
      <c r="HI305" s="2" t="str">
        <f t="shared" si="406"/>
        <v/>
      </c>
      <c r="HJ305" s="2" t="str">
        <f t="shared" si="407"/>
        <v/>
      </c>
    </row>
    <row r="306" spans="2:218" x14ac:dyDescent="0.25">
      <c r="B306" s="92"/>
      <c r="C306" s="92"/>
      <c r="D306" s="92"/>
      <c r="E306" s="92"/>
      <c r="F306" s="92"/>
      <c r="G306" s="92"/>
      <c r="H306" s="92"/>
      <c r="S306" s="12">
        <f t="shared" si="380"/>
        <v>0</v>
      </c>
      <c r="T306" s="13" t="str">
        <f t="shared" si="381"/>
        <v/>
      </c>
      <c r="U306" s="2" t="str">
        <f t="shared" si="382"/>
        <v/>
      </c>
      <c r="V306" s="2" t="str">
        <f t="shared" si="383"/>
        <v/>
      </c>
      <c r="AD306" s="108"/>
      <c r="AE306" s="108"/>
      <c r="AF306" s="108"/>
      <c r="AG306" s="108"/>
      <c r="AH306" s="108"/>
      <c r="AI306" s="108"/>
      <c r="AJ306" s="108"/>
      <c r="AU306" s="12">
        <f t="shared" si="352"/>
        <v>0</v>
      </c>
      <c r="AV306" s="13" t="str">
        <f t="shared" si="353"/>
        <v/>
      </c>
      <c r="AW306" s="2" t="str">
        <f t="shared" si="354"/>
        <v/>
      </c>
      <c r="AX306" s="2" t="str">
        <f t="shared" si="355"/>
        <v/>
      </c>
      <c r="BF306" s="92"/>
      <c r="BG306" s="92"/>
      <c r="BH306" s="92"/>
      <c r="BI306" s="92"/>
      <c r="BJ306" s="92"/>
      <c r="BK306" s="92"/>
      <c r="BL306" s="92"/>
      <c r="BW306" s="12">
        <f t="shared" si="384"/>
        <v>0</v>
      </c>
      <c r="BX306" s="13" t="str">
        <f t="shared" si="385"/>
        <v/>
      </c>
      <c r="BY306" s="2" t="str">
        <f t="shared" si="386"/>
        <v/>
      </c>
      <c r="BZ306" s="2" t="str">
        <f t="shared" si="387"/>
        <v/>
      </c>
      <c r="CH306" s="92"/>
      <c r="CI306" s="92"/>
      <c r="CJ306" s="92"/>
      <c r="CK306" s="92"/>
      <c r="CL306" s="92"/>
      <c r="CM306" s="92"/>
      <c r="CN306" s="92"/>
      <c r="CY306" s="12">
        <f t="shared" si="388"/>
        <v>0</v>
      </c>
      <c r="CZ306" s="13" t="str">
        <f t="shared" si="389"/>
        <v/>
      </c>
      <c r="DA306" s="2" t="str">
        <f t="shared" si="390"/>
        <v/>
      </c>
      <c r="DB306" s="2" t="str">
        <f t="shared" si="391"/>
        <v/>
      </c>
      <c r="DJ306" s="92"/>
      <c r="DK306" s="92"/>
      <c r="DL306" s="92"/>
      <c r="DM306" s="92"/>
      <c r="DN306" s="92"/>
      <c r="DO306" s="92"/>
      <c r="DP306" s="92"/>
      <c r="EA306" s="12">
        <f t="shared" si="392"/>
        <v>0</v>
      </c>
      <c r="EB306" s="13" t="str">
        <f t="shared" si="393"/>
        <v/>
      </c>
      <c r="EC306" s="2" t="str">
        <f t="shared" si="394"/>
        <v/>
      </c>
      <c r="ED306" s="2" t="str">
        <f t="shared" si="395"/>
        <v/>
      </c>
      <c r="EL306" s="92"/>
      <c r="EM306" s="92"/>
      <c r="EN306" s="92"/>
      <c r="EO306" s="92"/>
      <c r="EP306" s="92"/>
      <c r="EQ306" s="92"/>
      <c r="ER306" s="92"/>
      <c r="FC306" s="12">
        <f t="shared" si="396"/>
        <v>0</v>
      </c>
      <c r="FD306" s="13" t="str">
        <f t="shared" si="397"/>
        <v/>
      </c>
      <c r="FE306" s="2" t="str">
        <f t="shared" si="398"/>
        <v/>
      </c>
      <c r="FF306" s="2" t="str">
        <f t="shared" si="399"/>
        <v/>
      </c>
      <c r="FN306" s="92"/>
      <c r="FO306" s="92"/>
      <c r="FP306" s="92"/>
      <c r="FQ306" s="92"/>
      <c r="FR306" s="92"/>
      <c r="FS306" s="92"/>
      <c r="FT306" s="92"/>
      <c r="GE306" s="12">
        <f t="shared" si="400"/>
        <v>0</v>
      </c>
      <c r="GF306" s="13" t="str">
        <f t="shared" si="401"/>
        <v/>
      </c>
      <c r="GG306" s="2" t="str">
        <f t="shared" si="402"/>
        <v/>
      </c>
      <c r="GH306" s="2" t="str">
        <f t="shared" si="403"/>
        <v/>
      </c>
      <c r="GP306" s="92"/>
      <c r="GQ306" s="92"/>
      <c r="GR306" s="92"/>
      <c r="GS306" s="92"/>
      <c r="GT306" s="92"/>
      <c r="GU306" s="92"/>
      <c r="GV306" s="92"/>
      <c r="HG306" s="12">
        <f t="shared" si="404"/>
        <v>0</v>
      </c>
      <c r="HH306" s="13" t="str">
        <f t="shared" si="405"/>
        <v/>
      </c>
      <c r="HI306" s="2" t="str">
        <f t="shared" si="406"/>
        <v/>
      </c>
      <c r="HJ306" s="2" t="str">
        <f t="shared" si="407"/>
        <v/>
      </c>
    </row>
    <row r="307" spans="2:218" x14ac:dyDescent="0.25">
      <c r="B307" s="92"/>
      <c r="C307" s="92"/>
      <c r="D307" s="92"/>
      <c r="E307" s="92"/>
      <c r="F307" s="92"/>
      <c r="G307" s="92"/>
      <c r="H307" s="92"/>
      <c r="S307" s="12">
        <f t="shared" si="380"/>
        <v>0</v>
      </c>
      <c r="T307" s="13" t="str">
        <f t="shared" si="381"/>
        <v/>
      </c>
      <c r="U307" s="2" t="str">
        <f t="shared" si="382"/>
        <v/>
      </c>
      <c r="V307" s="2" t="str">
        <f t="shared" si="383"/>
        <v/>
      </c>
      <c r="AD307" s="108"/>
      <c r="AE307" s="108"/>
      <c r="AF307" s="108"/>
      <c r="AG307" s="108"/>
      <c r="AH307" s="108"/>
      <c r="AI307" s="108"/>
      <c r="AJ307" s="108"/>
      <c r="AU307" s="12">
        <f t="shared" si="352"/>
        <v>0</v>
      </c>
      <c r="AV307" s="13" t="str">
        <f t="shared" si="353"/>
        <v/>
      </c>
      <c r="AW307" s="2" t="str">
        <f t="shared" si="354"/>
        <v/>
      </c>
      <c r="AX307" s="2" t="str">
        <f t="shared" si="355"/>
        <v/>
      </c>
      <c r="BF307" s="92"/>
      <c r="BG307" s="92"/>
      <c r="BH307" s="92"/>
      <c r="BI307" s="92"/>
      <c r="BJ307" s="92"/>
      <c r="BK307" s="92"/>
      <c r="BL307" s="92"/>
      <c r="BW307" s="12">
        <f t="shared" si="384"/>
        <v>0</v>
      </c>
      <c r="BX307" s="13" t="str">
        <f t="shared" si="385"/>
        <v/>
      </c>
      <c r="BY307" s="2" t="str">
        <f t="shared" si="386"/>
        <v/>
      </c>
      <c r="BZ307" s="2" t="str">
        <f t="shared" si="387"/>
        <v/>
      </c>
      <c r="CH307" s="92"/>
      <c r="CI307" s="92"/>
      <c r="CJ307" s="92"/>
      <c r="CK307" s="92"/>
      <c r="CL307" s="92"/>
      <c r="CM307" s="92"/>
      <c r="CN307" s="92"/>
      <c r="CY307" s="12">
        <f t="shared" si="388"/>
        <v>0</v>
      </c>
      <c r="CZ307" s="13" t="str">
        <f t="shared" si="389"/>
        <v/>
      </c>
      <c r="DA307" s="2" t="str">
        <f t="shared" si="390"/>
        <v/>
      </c>
      <c r="DB307" s="2" t="str">
        <f t="shared" si="391"/>
        <v/>
      </c>
      <c r="DJ307" s="92"/>
      <c r="DK307" s="92"/>
      <c r="DL307" s="92"/>
      <c r="DM307" s="92"/>
      <c r="DN307" s="92"/>
      <c r="DO307" s="92"/>
      <c r="DP307" s="92"/>
      <c r="EA307" s="12">
        <f t="shared" si="392"/>
        <v>0</v>
      </c>
      <c r="EB307" s="13" t="str">
        <f t="shared" si="393"/>
        <v/>
      </c>
      <c r="EC307" s="2" t="str">
        <f t="shared" si="394"/>
        <v/>
      </c>
      <c r="ED307" s="2" t="str">
        <f t="shared" si="395"/>
        <v/>
      </c>
      <c r="EL307" s="92"/>
      <c r="EM307" s="92"/>
      <c r="EN307" s="92"/>
      <c r="EO307" s="92"/>
      <c r="EP307" s="92"/>
      <c r="EQ307" s="92"/>
      <c r="ER307" s="92"/>
      <c r="FC307" s="12">
        <f t="shared" si="396"/>
        <v>0</v>
      </c>
      <c r="FD307" s="13" t="str">
        <f t="shared" si="397"/>
        <v/>
      </c>
      <c r="FE307" s="2" t="str">
        <f t="shared" si="398"/>
        <v/>
      </c>
      <c r="FF307" s="2" t="str">
        <f t="shared" si="399"/>
        <v/>
      </c>
      <c r="FN307" s="92"/>
      <c r="FO307" s="92"/>
      <c r="FP307" s="92"/>
      <c r="FQ307" s="92"/>
      <c r="FR307" s="92"/>
      <c r="FS307" s="92"/>
      <c r="FT307" s="92"/>
      <c r="GE307" s="12">
        <f t="shared" si="400"/>
        <v>0</v>
      </c>
      <c r="GF307" s="13" t="str">
        <f t="shared" si="401"/>
        <v/>
      </c>
      <c r="GG307" s="2" t="str">
        <f t="shared" si="402"/>
        <v/>
      </c>
      <c r="GH307" s="2" t="str">
        <f t="shared" si="403"/>
        <v/>
      </c>
      <c r="GP307" s="92"/>
      <c r="GQ307" s="92"/>
      <c r="GR307" s="92"/>
      <c r="GS307" s="92"/>
      <c r="GT307" s="92"/>
      <c r="GU307" s="92"/>
      <c r="GV307" s="92"/>
      <c r="HG307" s="12">
        <f t="shared" si="404"/>
        <v>0</v>
      </c>
      <c r="HH307" s="13" t="str">
        <f t="shared" si="405"/>
        <v/>
      </c>
      <c r="HI307" s="2" t="str">
        <f t="shared" si="406"/>
        <v/>
      </c>
      <c r="HJ307" s="2" t="str">
        <f t="shared" si="407"/>
        <v/>
      </c>
    </row>
    <row r="308" spans="2:218" x14ac:dyDescent="0.25">
      <c r="B308" s="92"/>
      <c r="C308" s="92"/>
      <c r="D308" s="92"/>
      <c r="E308" s="92"/>
      <c r="F308" s="92"/>
      <c r="G308" s="92"/>
      <c r="H308" s="92"/>
      <c r="S308" s="12">
        <f t="shared" si="380"/>
        <v>0</v>
      </c>
      <c r="T308" s="13" t="str">
        <f t="shared" si="381"/>
        <v/>
      </c>
      <c r="U308" s="2" t="str">
        <f t="shared" si="382"/>
        <v/>
      </c>
      <c r="V308" s="2" t="str">
        <f t="shared" si="383"/>
        <v/>
      </c>
      <c r="AD308" s="108"/>
      <c r="AE308" s="108"/>
      <c r="AF308" s="108"/>
      <c r="AG308" s="108"/>
      <c r="AH308" s="108"/>
      <c r="AI308" s="108"/>
      <c r="AJ308" s="108"/>
      <c r="AU308" s="12">
        <f t="shared" si="352"/>
        <v>0</v>
      </c>
      <c r="AV308" s="13" t="str">
        <f t="shared" si="353"/>
        <v/>
      </c>
      <c r="AW308" s="2" t="str">
        <f t="shared" si="354"/>
        <v/>
      </c>
      <c r="AX308" s="2" t="str">
        <f t="shared" si="355"/>
        <v/>
      </c>
      <c r="BF308" s="92"/>
      <c r="BG308" s="92"/>
      <c r="BH308" s="92"/>
      <c r="BI308" s="92"/>
      <c r="BJ308" s="92"/>
      <c r="BK308" s="92"/>
      <c r="BL308" s="92"/>
      <c r="BW308" s="12">
        <f t="shared" si="384"/>
        <v>0</v>
      </c>
      <c r="BX308" s="13" t="str">
        <f t="shared" si="385"/>
        <v/>
      </c>
      <c r="BY308" s="2" t="str">
        <f t="shared" si="386"/>
        <v/>
      </c>
      <c r="BZ308" s="2" t="str">
        <f t="shared" si="387"/>
        <v/>
      </c>
      <c r="CH308" s="92"/>
      <c r="CI308" s="92"/>
      <c r="CJ308" s="92"/>
      <c r="CK308" s="92"/>
      <c r="CL308" s="92"/>
      <c r="CM308" s="92"/>
      <c r="CN308" s="92"/>
      <c r="CY308" s="12">
        <f t="shared" si="388"/>
        <v>0</v>
      </c>
      <c r="CZ308" s="13" t="str">
        <f t="shared" si="389"/>
        <v/>
      </c>
      <c r="DA308" s="2" t="str">
        <f t="shared" si="390"/>
        <v/>
      </c>
      <c r="DB308" s="2" t="str">
        <f t="shared" si="391"/>
        <v/>
      </c>
      <c r="DJ308" s="92"/>
      <c r="DK308" s="92"/>
      <c r="DL308" s="92"/>
      <c r="DM308" s="92"/>
      <c r="DN308" s="92"/>
      <c r="DO308" s="92"/>
      <c r="DP308" s="92"/>
      <c r="EA308" s="12">
        <f t="shared" si="392"/>
        <v>0</v>
      </c>
      <c r="EB308" s="13" t="str">
        <f t="shared" si="393"/>
        <v/>
      </c>
      <c r="EC308" s="2" t="str">
        <f t="shared" si="394"/>
        <v/>
      </c>
      <c r="ED308" s="2" t="str">
        <f t="shared" si="395"/>
        <v/>
      </c>
      <c r="EL308" s="92"/>
      <c r="EM308" s="92"/>
      <c r="EN308" s="92"/>
      <c r="EO308" s="92"/>
      <c r="EP308" s="92"/>
      <c r="EQ308" s="92"/>
      <c r="ER308" s="92"/>
      <c r="FC308" s="12">
        <f t="shared" si="396"/>
        <v>0</v>
      </c>
      <c r="FD308" s="13" t="str">
        <f t="shared" si="397"/>
        <v/>
      </c>
      <c r="FE308" s="2" t="str">
        <f t="shared" si="398"/>
        <v/>
      </c>
      <c r="FF308" s="2" t="str">
        <f t="shared" si="399"/>
        <v/>
      </c>
      <c r="FN308" s="92"/>
      <c r="FO308" s="92"/>
      <c r="FP308" s="92"/>
      <c r="FQ308" s="92"/>
      <c r="FR308" s="92"/>
      <c r="FS308" s="92"/>
      <c r="FT308" s="92"/>
      <c r="GE308" s="12">
        <f t="shared" si="400"/>
        <v>0</v>
      </c>
      <c r="GF308" s="13" t="str">
        <f t="shared" si="401"/>
        <v/>
      </c>
      <c r="GG308" s="2" t="str">
        <f t="shared" si="402"/>
        <v/>
      </c>
      <c r="GH308" s="2" t="str">
        <f t="shared" si="403"/>
        <v/>
      </c>
      <c r="GP308" s="92"/>
      <c r="GQ308" s="92"/>
      <c r="GR308" s="92"/>
      <c r="GS308" s="92"/>
      <c r="GT308" s="92"/>
      <c r="GU308" s="92"/>
      <c r="GV308" s="92"/>
      <c r="HG308" s="12">
        <f t="shared" si="404"/>
        <v>0</v>
      </c>
      <c r="HH308" s="13" t="str">
        <f t="shared" si="405"/>
        <v/>
      </c>
      <c r="HI308" s="2" t="str">
        <f t="shared" si="406"/>
        <v/>
      </c>
      <c r="HJ308" s="2" t="str">
        <f t="shared" si="407"/>
        <v/>
      </c>
    </row>
    <row r="309" spans="2:218" x14ac:dyDescent="0.25">
      <c r="B309" s="92"/>
      <c r="C309" s="92"/>
      <c r="D309" s="92"/>
      <c r="E309" s="92"/>
      <c r="F309" s="92"/>
      <c r="G309" s="92"/>
      <c r="H309" s="92"/>
      <c r="S309" s="12">
        <f t="shared" si="380"/>
        <v>0</v>
      </c>
      <c r="T309" s="13" t="str">
        <f t="shared" si="381"/>
        <v/>
      </c>
      <c r="U309" s="2" t="str">
        <f t="shared" si="382"/>
        <v/>
      </c>
      <c r="V309" s="2" t="str">
        <f t="shared" si="383"/>
        <v/>
      </c>
      <c r="AD309" s="108"/>
      <c r="AE309" s="108"/>
      <c r="AF309" s="108"/>
      <c r="AG309" s="108"/>
      <c r="AH309" s="108"/>
      <c r="AI309" s="108"/>
      <c r="AJ309" s="108"/>
      <c r="AU309" s="12">
        <f t="shared" si="352"/>
        <v>0</v>
      </c>
      <c r="AV309" s="13" t="str">
        <f t="shared" si="353"/>
        <v/>
      </c>
      <c r="AW309" s="2" t="str">
        <f t="shared" si="354"/>
        <v/>
      </c>
      <c r="AX309" s="2" t="str">
        <f t="shared" si="355"/>
        <v/>
      </c>
      <c r="BF309" s="92"/>
      <c r="BG309" s="92"/>
      <c r="BH309" s="92"/>
      <c r="BI309" s="92"/>
      <c r="BJ309" s="92"/>
      <c r="BK309" s="92"/>
      <c r="BL309" s="92"/>
      <c r="BW309" s="12">
        <f t="shared" si="384"/>
        <v>0</v>
      </c>
      <c r="BX309" s="13" t="str">
        <f t="shared" si="385"/>
        <v/>
      </c>
      <c r="BY309" s="2" t="str">
        <f t="shared" si="386"/>
        <v/>
      </c>
      <c r="BZ309" s="2" t="str">
        <f t="shared" si="387"/>
        <v/>
      </c>
      <c r="CH309" s="92"/>
      <c r="CI309" s="92"/>
      <c r="CJ309" s="92"/>
      <c r="CK309" s="92"/>
      <c r="CL309" s="92"/>
      <c r="CM309" s="92"/>
      <c r="CN309" s="92"/>
      <c r="CY309" s="12">
        <f t="shared" si="388"/>
        <v>0</v>
      </c>
      <c r="CZ309" s="13" t="str">
        <f t="shared" si="389"/>
        <v/>
      </c>
      <c r="DA309" s="2" t="str">
        <f t="shared" si="390"/>
        <v/>
      </c>
      <c r="DB309" s="2" t="str">
        <f t="shared" si="391"/>
        <v/>
      </c>
      <c r="DJ309" s="92"/>
      <c r="DK309" s="92"/>
      <c r="DL309" s="92"/>
      <c r="DM309" s="92"/>
      <c r="DN309" s="92"/>
      <c r="DO309" s="92"/>
      <c r="DP309" s="92"/>
      <c r="EA309" s="12">
        <f t="shared" si="392"/>
        <v>0</v>
      </c>
      <c r="EB309" s="13" t="str">
        <f t="shared" si="393"/>
        <v/>
      </c>
      <c r="EC309" s="2" t="str">
        <f t="shared" si="394"/>
        <v/>
      </c>
      <c r="ED309" s="2" t="str">
        <f t="shared" si="395"/>
        <v/>
      </c>
      <c r="EL309" s="92"/>
      <c r="EM309" s="92"/>
      <c r="EN309" s="92"/>
      <c r="EO309" s="92"/>
      <c r="EP309" s="92"/>
      <c r="EQ309" s="92"/>
      <c r="ER309" s="92"/>
      <c r="FC309" s="12">
        <f t="shared" si="396"/>
        <v>0</v>
      </c>
      <c r="FD309" s="13" t="str">
        <f t="shared" si="397"/>
        <v/>
      </c>
      <c r="FE309" s="2" t="str">
        <f t="shared" si="398"/>
        <v/>
      </c>
      <c r="FF309" s="2" t="str">
        <f t="shared" si="399"/>
        <v/>
      </c>
      <c r="FN309" s="92"/>
      <c r="FO309" s="92"/>
      <c r="FP309" s="92"/>
      <c r="FQ309" s="92"/>
      <c r="FR309" s="92"/>
      <c r="FS309" s="92"/>
      <c r="FT309" s="92"/>
      <c r="GE309" s="12">
        <f t="shared" si="400"/>
        <v>0</v>
      </c>
      <c r="GF309" s="13" t="str">
        <f t="shared" si="401"/>
        <v/>
      </c>
      <c r="GG309" s="2" t="str">
        <f t="shared" si="402"/>
        <v/>
      </c>
      <c r="GH309" s="2" t="str">
        <f t="shared" si="403"/>
        <v/>
      </c>
      <c r="GP309" s="92"/>
      <c r="GQ309" s="92"/>
      <c r="GR309" s="92"/>
      <c r="GS309" s="92"/>
      <c r="GT309" s="92"/>
      <c r="GU309" s="92"/>
      <c r="GV309" s="92"/>
      <c r="HG309" s="12">
        <f t="shared" si="404"/>
        <v>0</v>
      </c>
      <c r="HH309" s="13" t="str">
        <f t="shared" si="405"/>
        <v/>
      </c>
      <c r="HI309" s="2" t="str">
        <f t="shared" si="406"/>
        <v/>
      </c>
      <c r="HJ309" s="2" t="str">
        <f t="shared" si="407"/>
        <v/>
      </c>
    </row>
    <row r="310" spans="2:218" x14ac:dyDescent="0.25">
      <c r="B310" s="92"/>
      <c r="C310" s="92"/>
      <c r="D310" s="92"/>
      <c r="E310" s="92"/>
      <c r="F310" s="92"/>
      <c r="G310" s="92"/>
      <c r="H310" s="92"/>
      <c r="S310" s="12">
        <f t="shared" si="380"/>
        <v>0</v>
      </c>
      <c r="T310" s="13" t="str">
        <f t="shared" si="381"/>
        <v/>
      </c>
      <c r="U310" s="2" t="str">
        <f t="shared" si="382"/>
        <v/>
      </c>
      <c r="V310" s="2" t="str">
        <f t="shared" si="383"/>
        <v/>
      </c>
      <c r="AD310" s="108"/>
      <c r="AE310" s="108"/>
      <c r="AF310" s="108"/>
      <c r="AG310" s="108"/>
      <c r="AH310" s="108"/>
      <c r="AI310" s="108"/>
      <c r="AJ310" s="108"/>
      <c r="AU310" s="12">
        <f t="shared" si="352"/>
        <v>0</v>
      </c>
      <c r="AV310" s="13" t="str">
        <f t="shared" si="353"/>
        <v/>
      </c>
      <c r="AW310" s="2" t="str">
        <f t="shared" si="354"/>
        <v/>
      </c>
      <c r="AX310" s="2" t="str">
        <f t="shared" si="355"/>
        <v/>
      </c>
      <c r="BF310" s="92"/>
      <c r="BG310" s="92"/>
      <c r="BH310" s="92"/>
      <c r="BI310" s="92"/>
      <c r="BJ310" s="92"/>
      <c r="BK310" s="92"/>
      <c r="BL310" s="92"/>
      <c r="BW310" s="12">
        <f t="shared" si="384"/>
        <v>0</v>
      </c>
      <c r="BX310" s="13" t="str">
        <f t="shared" si="385"/>
        <v/>
      </c>
      <c r="BY310" s="2" t="str">
        <f t="shared" si="386"/>
        <v/>
      </c>
      <c r="BZ310" s="2" t="str">
        <f t="shared" si="387"/>
        <v/>
      </c>
      <c r="CH310" s="92"/>
      <c r="CI310" s="92"/>
      <c r="CJ310" s="92"/>
      <c r="CK310" s="92"/>
      <c r="CL310" s="92"/>
      <c r="CM310" s="92"/>
      <c r="CN310" s="92"/>
      <c r="CY310" s="12">
        <f t="shared" si="388"/>
        <v>0</v>
      </c>
      <c r="CZ310" s="13" t="str">
        <f t="shared" si="389"/>
        <v/>
      </c>
      <c r="DA310" s="2" t="str">
        <f t="shared" si="390"/>
        <v/>
      </c>
      <c r="DB310" s="2" t="str">
        <f t="shared" si="391"/>
        <v/>
      </c>
      <c r="DJ310" s="92"/>
      <c r="DK310" s="92"/>
      <c r="DL310" s="92"/>
      <c r="DM310" s="92"/>
      <c r="DN310" s="92"/>
      <c r="DO310" s="92"/>
      <c r="DP310" s="92"/>
      <c r="EA310" s="12">
        <f t="shared" si="392"/>
        <v>0</v>
      </c>
      <c r="EB310" s="13" t="str">
        <f t="shared" si="393"/>
        <v/>
      </c>
      <c r="EC310" s="2" t="str">
        <f t="shared" si="394"/>
        <v/>
      </c>
      <c r="ED310" s="2" t="str">
        <f t="shared" si="395"/>
        <v/>
      </c>
      <c r="EL310" s="92"/>
      <c r="EM310" s="92"/>
      <c r="EN310" s="92"/>
      <c r="EO310" s="92"/>
      <c r="EP310" s="92"/>
      <c r="EQ310" s="92"/>
      <c r="ER310" s="92"/>
      <c r="FC310" s="12">
        <f t="shared" si="396"/>
        <v>0</v>
      </c>
      <c r="FD310" s="13" t="str">
        <f t="shared" si="397"/>
        <v/>
      </c>
      <c r="FE310" s="2" t="str">
        <f t="shared" si="398"/>
        <v/>
      </c>
      <c r="FF310" s="2" t="str">
        <f t="shared" si="399"/>
        <v/>
      </c>
      <c r="FN310" s="92"/>
      <c r="FO310" s="92"/>
      <c r="FP310" s="92"/>
      <c r="FQ310" s="92"/>
      <c r="FR310" s="92"/>
      <c r="FS310" s="92"/>
      <c r="FT310" s="92"/>
      <c r="GE310" s="12">
        <f t="shared" si="400"/>
        <v>0</v>
      </c>
      <c r="GF310" s="13" t="str">
        <f t="shared" si="401"/>
        <v/>
      </c>
      <c r="GG310" s="2" t="str">
        <f t="shared" si="402"/>
        <v/>
      </c>
      <c r="GH310" s="2" t="str">
        <f t="shared" si="403"/>
        <v/>
      </c>
      <c r="GP310" s="92"/>
      <c r="GQ310" s="92"/>
      <c r="GR310" s="92"/>
      <c r="GS310" s="92"/>
      <c r="GT310" s="92"/>
      <c r="GU310" s="92"/>
      <c r="GV310" s="92"/>
      <c r="HG310" s="12">
        <f t="shared" si="404"/>
        <v>0</v>
      </c>
      <c r="HH310" s="13" t="str">
        <f t="shared" si="405"/>
        <v/>
      </c>
      <c r="HI310" s="2" t="str">
        <f t="shared" si="406"/>
        <v/>
      </c>
      <c r="HJ310" s="2" t="str">
        <f t="shared" si="407"/>
        <v/>
      </c>
    </row>
    <row r="311" spans="2:218" x14ac:dyDescent="0.25">
      <c r="B311" s="92"/>
      <c r="C311" s="92"/>
      <c r="D311" s="92"/>
      <c r="E311" s="92"/>
      <c r="F311" s="92"/>
      <c r="G311" s="92"/>
      <c r="H311" s="92"/>
      <c r="S311" s="12">
        <f t="shared" ref="S311:S370" si="408">A11</f>
        <v>3084</v>
      </c>
      <c r="T311" s="13">
        <f t="shared" ref="T311:T370" si="409">IF(B11="","",B11)</f>
        <v>88.408969999999997</v>
      </c>
      <c r="U311" s="2">
        <f t="shared" ref="U311:U370" si="410">IF(H11="","",H11)</f>
        <v>87.996589999999998</v>
      </c>
      <c r="V311" s="2">
        <f t="shared" ref="V311:V370" si="411">IF(N11="","",N11)</f>
        <v>87.874615483870983</v>
      </c>
      <c r="AD311" s="108"/>
      <c r="AE311" s="108"/>
      <c r="AF311" s="108"/>
      <c r="AG311" s="108"/>
      <c r="AH311" s="108"/>
      <c r="AI311" s="108"/>
      <c r="AJ311" s="108"/>
      <c r="AU311" s="12">
        <f t="shared" ref="AU311:AU370" si="412">AC11</f>
        <v>3084</v>
      </c>
      <c r="AV311" s="13">
        <f t="shared" ref="AV311:AV370" si="413">IF(AD11="","",AD11)</f>
        <v>63.434840000000001</v>
      </c>
      <c r="AW311" s="2">
        <f t="shared" ref="AW311:AW370" si="414">IF(AJ11="","",AJ11)</f>
        <v>63.019930000000002</v>
      </c>
      <c r="AX311" s="2">
        <f t="shared" ref="AX311:AX370" si="415">IF(AP11="","",AP11)</f>
        <v>63.2902341935484</v>
      </c>
      <c r="BF311" s="92"/>
      <c r="BG311" s="92"/>
      <c r="BH311" s="92"/>
      <c r="BI311" s="92"/>
      <c r="BJ311" s="92"/>
      <c r="BK311" s="92"/>
      <c r="BL311" s="92"/>
      <c r="BW311" s="12">
        <f t="shared" ref="BW311:BW342" si="416">BE11</f>
        <v>3084</v>
      </c>
      <c r="BX311" s="13">
        <f t="shared" ref="BX311:BX342" si="417">IF(BF11="","",BF11)</f>
        <v>16.59122</v>
      </c>
      <c r="BY311" s="2">
        <f t="shared" ref="BY311:BY342" si="418">IF(BL11="","",BL11)</f>
        <v>17.149920000000002</v>
      </c>
      <c r="BZ311" s="2">
        <f t="shared" ref="BZ311:BZ342" si="419">IF(BR11="","",BR11)</f>
        <v>17.111608387096773</v>
      </c>
      <c r="CH311" s="92"/>
      <c r="CI311" s="92"/>
      <c r="CJ311" s="92"/>
      <c r="CK311" s="92"/>
      <c r="CL311" s="92"/>
      <c r="CM311" s="92"/>
      <c r="CN311" s="92"/>
      <c r="CY311" s="12">
        <f t="shared" ref="CY311:CY342" si="420">CG11</f>
        <v>0</v>
      </c>
      <c r="CZ311" s="13" t="str">
        <f t="shared" ref="CZ311:CZ342" si="421">IF(CH11="","",CH11)</f>
        <v/>
      </c>
      <c r="DA311" s="2" t="str">
        <f t="shared" ref="DA311:DA342" si="422">IF(CN11="","",CN11)</f>
        <v/>
      </c>
      <c r="DB311" s="2" t="str">
        <f t="shared" ref="DB311:DB342" si="423">IF(CT11="","",CT11)</f>
        <v/>
      </c>
      <c r="DJ311" s="92"/>
      <c r="DK311" s="92"/>
      <c r="DL311" s="92"/>
      <c r="DM311" s="92"/>
      <c r="DN311" s="92"/>
      <c r="DO311" s="92"/>
      <c r="DP311" s="92"/>
      <c r="EA311" s="12">
        <f t="shared" ref="EA311:EA342" si="424">DI11</f>
        <v>3084</v>
      </c>
      <c r="EB311" s="13">
        <f t="shared" ref="EB311:EB342" si="425">IF(DJ11="","",DJ11)</f>
        <v>12.032830000000001</v>
      </c>
      <c r="EC311" s="2">
        <f t="shared" ref="EC311:EC342" si="426">IF(DP11="","",DP11)</f>
        <v>11.959020000000001</v>
      </c>
      <c r="ED311" s="2">
        <f t="shared" ref="ED311:ED342" si="427">IF(DV11="","",DV11)</f>
        <v>11.98482193548387</v>
      </c>
      <c r="EL311" s="92"/>
      <c r="EM311" s="92"/>
      <c r="EN311" s="92"/>
      <c r="EO311" s="92"/>
      <c r="EP311" s="92"/>
      <c r="EQ311" s="92"/>
      <c r="ER311" s="92"/>
      <c r="FC311" s="12">
        <f t="shared" ref="FC311:FC342" si="428">EK11</f>
        <v>3084</v>
      </c>
      <c r="FD311" s="13">
        <f t="shared" ref="FD311:FD342" si="429">IF(EL11="","",EL11)</f>
        <v>2.8146100000000001</v>
      </c>
      <c r="FE311" s="2">
        <f t="shared" ref="FE311:FE342" si="430">IF(ER11="","",ER11)</f>
        <v>2.8461599999999998</v>
      </c>
      <c r="FF311" s="2">
        <f t="shared" ref="FF311:FF342" si="431">IF(EX11="","",EX11)</f>
        <v>2.8642464516129031</v>
      </c>
      <c r="FN311" s="92"/>
      <c r="FO311" s="92"/>
      <c r="FP311" s="92"/>
      <c r="FQ311" s="92"/>
      <c r="FR311" s="92"/>
      <c r="FS311" s="92"/>
      <c r="FT311" s="92"/>
      <c r="GE311" s="12">
        <f t="shared" ref="GE311:GE342" si="432">FM11</f>
        <v>3084</v>
      </c>
      <c r="GF311" s="13">
        <f t="shared" ref="GF311:GF342" si="433">IF(FN11="","",FN11)</f>
        <v>1.6914</v>
      </c>
      <c r="GG311" s="2">
        <f t="shared" ref="GG311:GG342" si="434">IF(FT11="","",FT11)</f>
        <v>1.5971500000000001</v>
      </c>
      <c r="GH311" s="2">
        <f t="shared" ref="GH311:GH342" si="435">IF(FZ11="","",FZ11)</f>
        <v>1.6490187096774194</v>
      </c>
      <c r="GP311" s="92"/>
      <c r="GQ311" s="92"/>
      <c r="GR311" s="92"/>
      <c r="GS311" s="92"/>
      <c r="GT311" s="92"/>
      <c r="GU311" s="92"/>
      <c r="GV311" s="92"/>
      <c r="HG311" s="12">
        <f t="shared" ref="HG311:HG342" si="436">GO11</f>
        <v>3084</v>
      </c>
      <c r="HH311" s="13">
        <f t="shared" ref="HH311:HH342" si="437">IF(GP11="","",GP11)</f>
        <v>2.3932899999999999</v>
      </c>
      <c r="HI311" s="2">
        <f t="shared" ref="HI311:HI342" si="438">IF(GV11="","",GV11)</f>
        <v>2.2824599999999999</v>
      </c>
      <c r="HJ311" s="2">
        <f t="shared" ref="HJ311:HJ342" si="439">IF(HB11="","",HB11)</f>
        <v>2.3784070967741933</v>
      </c>
    </row>
    <row r="312" spans="2:218" x14ac:dyDescent="0.25">
      <c r="B312" s="92"/>
      <c r="C312" s="92"/>
      <c r="D312" s="92"/>
      <c r="E312" s="92"/>
      <c r="F312" s="92"/>
      <c r="G312" s="92"/>
      <c r="H312" s="92"/>
      <c r="S312" s="12">
        <f t="shared" si="408"/>
        <v>3123</v>
      </c>
      <c r="T312" s="13">
        <f t="shared" si="409"/>
        <v>89.219390000000004</v>
      </c>
      <c r="U312" s="2">
        <f t="shared" si="410"/>
        <v>89.4499</v>
      </c>
      <c r="V312" s="2">
        <f t="shared" si="411"/>
        <v>89.327925483870985</v>
      </c>
      <c r="AD312" s="108"/>
      <c r="AE312" s="108"/>
      <c r="AF312" s="108"/>
      <c r="AG312" s="108"/>
      <c r="AH312" s="108"/>
      <c r="AI312" s="108"/>
      <c r="AJ312" s="108"/>
      <c r="AU312" s="12">
        <f t="shared" si="412"/>
        <v>3123</v>
      </c>
      <c r="AV312" s="13">
        <f t="shared" si="413"/>
        <v>66.310890000000001</v>
      </c>
      <c r="AW312" s="2">
        <f t="shared" si="414"/>
        <v>65.839280000000002</v>
      </c>
      <c r="AX312" s="2">
        <f t="shared" si="415"/>
        <v>66.1095841935484</v>
      </c>
      <c r="BF312" s="92"/>
      <c r="BG312" s="92"/>
      <c r="BH312" s="92"/>
      <c r="BI312" s="92"/>
      <c r="BJ312" s="92"/>
      <c r="BK312" s="92"/>
      <c r="BL312" s="92"/>
      <c r="BW312" s="12">
        <f t="shared" si="416"/>
        <v>3123</v>
      </c>
      <c r="BX312" s="13">
        <f t="shared" si="417"/>
        <v>13.13541</v>
      </c>
      <c r="BY312" s="2">
        <f t="shared" si="418"/>
        <v>12.73583</v>
      </c>
      <c r="BZ312" s="2">
        <f t="shared" si="419"/>
        <v>12.697518387096773</v>
      </c>
      <c r="CH312" s="92"/>
      <c r="CI312" s="92"/>
      <c r="CJ312" s="92"/>
      <c r="CK312" s="92"/>
      <c r="CL312" s="92"/>
      <c r="CM312" s="92"/>
      <c r="CN312" s="92"/>
      <c r="CY312" s="12">
        <f t="shared" si="420"/>
        <v>0</v>
      </c>
      <c r="CZ312" s="13" t="str">
        <f t="shared" si="421"/>
        <v/>
      </c>
      <c r="DA312" s="2" t="str">
        <f t="shared" si="422"/>
        <v/>
      </c>
      <c r="DB312" s="2" t="str">
        <f t="shared" si="423"/>
        <v/>
      </c>
      <c r="DJ312" s="92"/>
      <c r="DK312" s="92"/>
      <c r="DL312" s="92"/>
      <c r="DM312" s="92"/>
      <c r="DN312" s="92"/>
      <c r="DO312" s="92"/>
      <c r="DP312" s="92"/>
      <c r="EA312" s="12">
        <f t="shared" si="424"/>
        <v>3123</v>
      </c>
      <c r="EB312" s="13">
        <f t="shared" si="425"/>
        <v>11.50647</v>
      </c>
      <c r="EC312" s="2">
        <f t="shared" si="426"/>
        <v>11.47119</v>
      </c>
      <c r="ED312" s="2">
        <f t="shared" si="427"/>
        <v>11.496991935483869</v>
      </c>
      <c r="EL312" s="92"/>
      <c r="EM312" s="92"/>
      <c r="EN312" s="92"/>
      <c r="EO312" s="92"/>
      <c r="EP312" s="92"/>
      <c r="EQ312" s="92"/>
      <c r="ER312" s="92"/>
      <c r="FC312" s="12">
        <f t="shared" si="428"/>
        <v>3123</v>
      </c>
      <c r="FD312" s="13">
        <f t="shared" si="429"/>
        <v>2.6235900000000001</v>
      </c>
      <c r="FE312" s="2">
        <f t="shared" si="430"/>
        <v>2.5375800000000002</v>
      </c>
      <c r="FF312" s="2">
        <f t="shared" si="431"/>
        <v>2.5556664516129035</v>
      </c>
      <c r="FN312" s="92"/>
      <c r="FO312" s="92"/>
      <c r="FP312" s="92"/>
      <c r="FQ312" s="92"/>
      <c r="FR312" s="92"/>
      <c r="FS312" s="92"/>
      <c r="FT312" s="92"/>
      <c r="GE312" s="12">
        <f t="shared" si="432"/>
        <v>3123</v>
      </c>
      <c r="GF312" s="13">
        <f t="shared" si="433"/>
        <v>1.75139</v>
      </c>
      <c r="GG312" s="2">
        <f t="shared" si="434"/>
        <v>1.75044</v>
      </c>
      <c r="GH312" s="2">
        <f t="shared" si="435"/>
        <v>1.8023087096774193</v>
      </c>
      <c r="GP312" s="92"/>
      <c r="GQ312" s="92"/>
      <c r="GR312" s="92"/>
      <c r="GS312" s="92"/>
      <c r="GT312" s="92"/>
      <c r="GU312" s="92"/>
      <c r="GV312" s="92"/>
      <c r="HG312" s="12">
        <f t="shared" si="436"/>
        <v>3123</v>
      </c>
      <c r="HH312" s="13">
        <f t="shared" si="437"/>
        <v>2.4476800000000001</v>
      </c>
      <c r="HI312" s="2">
        <f t="shared" si="438"/>
        <v>2.4558399999999998</v>
      </c>
      <c r="HJ312" s="2">
        <f t="shared" si="439"/>
        <v>2.5517870967741931</v>
      </c>
    </row>
    <row r="313" spans="2:218" x14ac:dyDescent="0.25">
      <c r="B313" s="92"/>
      <c r="C313" s="92"/>
      <c r="D313" s="92"/>
      <c r="E313" s="92"/>
      <c r="F313" s="92"/>
      <c r="G313" s="92"/>
      <c r="H313" s="92"/>
      <c r="S313" s="12">
        <f t="shared" si="408"/>
        <v>4084</v>
      </c>
      <c r="T313" s="13">
        <f t="shared" si="409"/>
        <v>88.972660000000005</v>
      </c>
      <c r="U313" s="2">
        <f t="shared" si="410"/>
        <v>88.880840000000006</v>
      </c>
      <c r="V313" s="2">
        <f t="shared" si="411"/>
        <v>88.758865483870991</v>
      </c>
      <c r="AD313" s="108"/>
      <c r="AE313" s="108"/>
      <c r="AF313" s="108"/>
      <c r="AG313" s="108"/>
      <c r="AH313" s="108"/>
      <c r="AI313" s="108"/>
      <c r="AJ313" s="108"/>
      <c r="AU313" s="12">
        <f t="shared" si="412"/>
        <v>4084</v>
      </c>
      <c r="AV313" s="13">
        <f t="shared" si="413"/>
        <v>65.131330000000005</v>
      </c>
      <c r="AW313" s="2">
        <f t="shared" si="414"/>
        <v>64.674629999999993</v>
      </c>
      <c r="AX313" s="2">
        <f t="shared" si="415"/>
        <v>64.944934193548391</v>
      </c>
      <c r="BF313" s="92"/>
      <c r="BG313" s="92"/>
      <c r="BH313" s="92"/>
      <c r="BI313" s="92"/>
      <c r="BJ313" s="92"/>
      <c r="BK313" s="92"/>
      <c r="BL313" s="92"/>
      <c r="BW313" s="12">
        <f t="shared" si="416"/>
        <v>4084</v>
      </c>
      <c r="BX313" s="13">
        <f t="shared" si="417"/>
        <v>14.83719</v>
      </c>
      <c r="BY313" s="2">
        <f t="shared" si="418"/>
        <v>15.564769999999999</v>
      </c>
      <c r="BZ313" s="2">
        <f t="shared" si="419"/>
        <v>15.526458387096772</v>
      </c>
      <c r="CH313" s="92"/>
      <c r="CI313" s="92"/>
      <c r="CJ313" s="92"/>
      <c r="CK313" s="92"/>
      <c r="CL313" s="92"/>
      <c r="CM313" s="92"/>
      <c r="CN313" s="92"/>
      <c r="CY313" s="12">
        <f t="shared" si="420"/>
        <v>0</v>
      </c>
      <c r="CZ313" s="13" t="str">
        <f t="shared" si="421"/>
        <v/>
      </c>
      <c r="DA313" s="2" t="str">
        <f t="shared" si="422"/>
        <v/>
      </c>
      <c r="DB313" s="2" t="str">
        <f t="shared" si="423"/>
        <v/>
      </c>
      <c r="DJ313" s="92"/>
      <c r="DK313" s="92"/>
      <c r="DL313" s="92"/>
      <c r="DM313" s="92"/>
      <c r="DN313" s="92"/>
      <c r="DO313" s="92"/>
      <c r="DP313" s="92"/>
      <c r="EA313" s="12">
        <f t="shared" si="424"/>
        <v>4084</v>
      </c>
      <c r="EB313" s="13">
        <f t="shared" si="425"/>
        <v>11.68341</v>
      </c>
      <c r="EC313" s="2">
        <f t="shared" si="426"/>
        <v>11.66311</v>
      </c>
      <c r="ED313" s="2">
        <f t="shared" si="427"/>
        <v>11.688911935483869</v>
      </c>
      <c r="EL313" s="92"/>
      <c r="EM313" s="92"/>
      <c r="EN313" s="92"/>
      <c r="EO313" s="92"/>
      <c r="EP313" s="92"/>
      <c r="EQ313" s="92"/>
      <c r="ER313" s="92"/>
      <c r="FC313" s="12">
        <f t="shared" si="428"/>
        <v>4084</v>
      </c>
      <c r="FD313" s="13">
        <f t="shared" si="429"/>
        <v>2.6822499999999998</v>
      </c>
      <c r="FE313" s="2">
        <f t="shared" si="430"/>
        <v>2.68085</v>
      </c>
      <c r="FF313" s="2">
        <f t="shared" si="431"/>
        <v>2.6989364516129033</v>
      </c>
      <c r="FN313" s="92"/>
      <c r="FO313" s="92"/>
      <c r="FP313" s="92"/>
      <c r="FQ313" s="92"/>
      <c r="FR313" s="92"/>
      <c r="FS313" s="92"/>
      <c r="FT313" s="92"/>
      <c r="GE313" s="12">
        <f t="shared" si="432"/>
        <v>4084</v>
      </c>
      <c r="GF313" s="13">
        <f t="shared" si="433"/>
        <v>1.5845899999999999</v>
      </c>
      <c r="GG313" s="2">
        <f t="shared" si="434"/>
        <v>1.5221800000000001</v>
      </c>
      <c r="GH313" s="2">
        <f t="shared" si="435"/>
        <v>1.5740487096774194</v>
      </c>
      <c r="GP313" s="92"/>
      <c r="GQ313" s="92"/>
      <c r="GR313" s="92"/>
      <c r="GS313" s="92"/>
      <c r="GT313" s="92"/>
      <c r="GU313" s="92"/>
      <c r="GV313" s="92"/>
      <c r="HG313" s="12">
        <f t="shared" si="436"/>
        <v>4084</v>
      </c>
      <c r="HH313" s="13">
        <f t="shared" si="437"/>
        <v>2.2672500000000002</v>
      </c>
      <c r="HI313" s="2">
        <f t="shared" si="438"/>
        <v>2.19102</v>
      </c>
      <c r="HJ313" s="2">
        <f t="shared" si="439"/>
        <v>2.2869670967741933</v>
      </c>
    </row>
    <row r="314" spans="2:218" x14ac:dyDescent="0.25">
      <c r="B314" s="92"/>
      <c r="C314" s="92"/>
      <c r="D314" s="92"/>
      <c r="E314" s="92"/>
      <c r="F314" s="92"/>
      <c r="G314" s="92"/>
      <c r="H314" s="92"/>
      <c r="S314" s="12">
        <f t="shared" si="408"/>
        <v>4321</v>
      </c>
      <c r="T314" s="13">
        <f t="shared" si="409"/>
        <v>88.602649999999997</v>
      </c>
      <c r="U314" s="2">
        <f t="shared" si="410"/>
        <v>88.783420000000007</v>
      </c>
      <c r="V314" s="2">
        <f t="shared" si="411"/>
        <v>88.661445483870992</v>
      </c>
      <c r="AD314" s="108"/>
      <c r="AE314" s="108"/>
      <c r="AF314" s="108"/>
      <c r="AG314" s="108"/>
      <c r="AH314" s="108"/>
      <c r="AI314" s="108"/>
      <c r="AJ314" s="108"/>
      <c r="AU314" s="12">
        <f t="shared" si="412"/>
        <v>4321</v>
      </c>
      <c r="AV314" s="13">
        <f t="shared" si="413"/>
        <v>64.272360000000006</v>
      </c>
      <c r="AW314" s="2">
        <f t="shared" si="414"/>
        <v>63.994729999999997</v>
      </c>
      <c r="AX314" s="2">
        <f t="shared" si="415"/>
        <v>64.265034193548388</v>
      </c>
      <c r="BF314" s="92"/>
      <c r="BG314" s="92"/>
      <c r="BH314" s="92"/>
      <c r="BI314" s="92"/>
      <c r="BJ314" s="92"/>
      <c r="BK314" s="92"/>
      <c r="BL314" s="92"/>
      <c r="BW314" s="12">
        <f t="shared" si="416"/>
        <v>4321</v>
      </c>
      <c r="BX314" s="13">
        <f t="shared" si="417"/>
        <v>15.177020000000001</v>
      </c>
      <c r="BY314" s="2">
        <f t="shared" si="418"/>
        <v>15.134460000000001</v>
      </c>
      <c r="BZ314" s="2">
        <f t="shared" si="419"/>
        <v>15.096148387096774</v>
      </c>
      <c r="CH314" s="92"/>
      <c r="CI314" s="92"/>
      <c r="CJ314" s="92"/>
      <c r="CK314" s="92"/>
      <c r="CL314" s="92"/>
      <c r="CM314" s="92"/>
      <c r="CN314" s="92"/>
      <c r="CY314" s="12">
        <f t="shared" si="420"/>
        <v>0</v>
      </c>
      <c r="CZ314" s="13" t="str">
        <f t="shared" si="421"/>
        <v/>
      </c>
      <c r="DA314" s="2" t="str">
        <f t="shared" si="422"/>
        <v/>
      </c>
      <c r="DB314" s="2" t="str">
        <f t="shared" si="423"/>
        <v/>
      </c>
      <c r="DJ314" s="92"/>
      <c r="DK314" s="92"/>
      <c r="DL314" s="92"/>
      <c r="DM314" s="92"/>
      <c r="DN314" s="92"/>
      <c r="DO314" s="92"/>
      <c r="DP314" s="92"/>
      <c r="EA314" s="12">
        <f t="shared" si="424"/>
        <v>4321</v>
      </c>
      <c r="EB314" s="13">
        <f t="shared" si="425"/>
        <v>11.81541</v>
      </c>
      <c r="EC314" s="2">
        <f t="shared" si="426"/>
        <v>11.78764</v>
      </c>
      <c r="ED314" s="2">
        <f t="shared" si="427"/>
        <v>11.813441935483869</v>
      </c>
      <c r="EL314" s="92"/>
      <c r="EM314" s="92"/>
      <c r="EN314" s="92"/>
      <c r="EO314" s="92"/>
      <c r="EP314" s="92"/>
      <c r="EQ314" s="92"/>
      <c r="ER314" s="92"/>
      <c r="FC314" s="12">
        <f t="shared" si="428"/>
        <v>4321</v>
      </c>
      <c r="FD314" s="13">
        <f t="shared" si="429"/>
        <v>2.76613</v>
      </c>
      <c r="FE314" s="2">
        <f t="shared" si="430"/>
        <v>2.6992799999999999</v>
      </c>
      <c r="FF314" s="2">
        <f t="shared" si="431"/>
        <v>2.7173664516129032</v>
      </c>
      <c r="FN314" s="92"/>
      <c r="FO314" s="92"/>
      <c r="FP314" s="92"/>
      <c r="FQ314" s="92"/>
      <c r="FR314" s="92"/>
      <c r="FS314" s="92"/>
      <c r="FT314" s="92"/>
      <c r="GE314" s="12">
        <f t="shared" si="432"/>
        <v>4321</v>
      </c>
      <c r="GF314" s="13">
        <f t="shared" si="433"/>
        <v>1.72672</v>
      </c>
      <c r="GG314" s="2">
        <f t="shared" si="434"/>
        <v>1.6950000000000001</v>
      </c>
      <c r="GH314" s="2">
        <f t="shared" si="435"/>
        <v>1.7468687096774194</v>
      </c>
      <c r="GP314" s="92"/>
      <c r="GQ314" s="92"/>
      <c r="GR314" s="92"/>
      <c r="GS314" s="92"/>
      <c r="GT314" s="92"/>
      <c r="GU314" s="92"/>
      <c r="GV314" s="92"/>
      <c r="HG314" s="12">
        <f t="shared" si="436"/>
        <v>4321</v>
      </c>
      <c r="HH314" s="13">
        <f t="shared" si="437"/>
        <v>2.5017200000000002</v>
      </c>
      <c r="HI314" s="2">
        <f t="shared" si="438"/>
        <v>2.4406699999999999</v>
      </c>
      <c r="HJ314" s="2">
        <f t="shared" si="439"/>
        <v>2.5366170967741932</v>
      </c>
    </row>
    <row r="315" spans="2:218" x14ac:dyDescent="0.25">
      <c r="B315" s="92"/>
      <c r="C315" s="92"/>
      <c r="D315" s="92"/>
      <c r="E315" s="92"/>
      <c r="F315" s="92"/>
      <c r="G315" s="92"/>
      <c r="H315" s="92"/>
      <c r="S315" s="12">
        <f t="shared" si="408"/>
        <v>4350</v>
      </c>
      <c r="T315" s="13">
        <f t="shared" si="409"/>
        <v>89.441190000000006</v>
      </c>
      <c r="U315" s="2">
        <f t="shared" si="410"/>
        <v>89.54616</v>
      </c>
      <c r="V315" s="2">
        <f t="shared" si="411"/>
        <v>89.424185483870986</v>
      </c>
      <c r="AD315" s="108"/>
      <c r="AE315" s="108"/>
      <c r="AF315" s="108"/>
      <c r="AG315" s="108"/>
      <c r="AH315" s="108"/>
      <c r="AI315" s="108"/>
      <c r="AJ315" s="108"/>
      <c r="AU315" s="12">
        <f t="shared" si="412"/>
        <v>4350</v>
      </c>
      <c r="AV315" s="13">
        <f t="shared" si="413"/>
        <v>63.264609999999998</v>
      </c>
      <c r="AW315" s="2">
        <f t="shared" si="414"/>
        <v>62.842019999999998</v>
      </c>
      <c r="AX315" s="2">
        <f t="shared" si="415"/>
        <v>63.112324193548396</v>
      </c>
      <c r="BF315" s="92"/>
      <c r="BG315" s="92"/>
      <c r="BH315" s="92"/>
      <c r="BI315" s="92"/>
      <c r="BJ315" s="92"/>
      <c r="BK315" s="92"/>
      <c r="BL315" s="92"/>
      <c r="BW315" s="12">
        <f t="shared" si="416"/>
        <v>4350</v>
      </c>
      <c r="BX315" s="13">
        <f t="shared" si="417"/>
        <v>16.71725</v>
      </c>
      <c r="BY315" s="2">
        <f t="shared" si="418"/>
        <v>17.092659999999999</v>
      </c>
      <c r="BZ315" s="2">
        <f t="shared" si="419"/>
        <v>17.054348387096773</v>
      </c>
      <c r="CH315" s="92"/>
      <c r="CI315" s="92"/>
      <c r="CJ315" s="92"/>
      <c r="CK315" s="92"/>
      <c r="CL315" s="92"/>
      <c r="CM315" s="92"/>
      <c r="CN315" s="92"/>
      <c r="CY315" s="12">
        <f t="shared" si="420"/>
        <v>0</v>
      </c>
      <c r="CZ315" s="13" t="str">
        <f t="shared" si="421"/>
        <v/>
      </c>
      <c r="DA315" s="2" t="str">
        <f t="shared" si="422"/>
        <v/>
      </c>
      <c r="DB315" s="2" t="str">
        <f t="shared" si="423"/>
        <v/>
      </c>
      <c r="DJ315" s="92"/>
      <c r="DK315" s="92"/>
      <c r="DL315" s="92"/>
      <c r="DM315" s="92"/>
      <c r="DN315" s="92"/>
      <c r="DO315" s="92"/>
      <c r="DP315" s="92"/>
      <c r="EA315" s="12">
        <f t="shared" si="424"/>
        <v>4350</v>
      </c>
      <c r="EB315" s="13">
        <f t="shared" si="425"/>
        <v>11.697430000000001</v>
      </c>
      <c r="EC315" s="2">
        <f t="shared" si="426"/>
        <v>11.67647</v>
      </c>
      <c r="ED315" s="2">
        <f t="shared" si="427"/>
        <v>11.70227193548387</v>
      </c>
      <c r="EL315" s="92"/>
      <c r="EM315" s="92"/>
      <c r="EN315" s="92"/>
      <c r="EO315" s="92"/>
      <c r="EP315" s="92"/>
      <c r="EQ315" s="92"/>
      <c r="ER315" s="92"/>
      <c r="FC315" s="12">
        <f t="shared" si="428"/>
        <v>4350</v>
      </c>
      <c r="FD315" s="13">
        <f t="shared" si="429"/>
        <v>2.8519199999999998</v>
      </c>
      <c r="FE315" s="2">
        <f t="shared" si="430"/>
        <v>2.81853</v>
      </c>
      <c r="FF315" s="2">
        <f t="shared" si="431"/>
        <v>2.8366164516129033</v>
      </c>
      <c r="FN315" s="92"/>
      <c r="FO315" s="92"/>
      <c r="FP315" s="92"/>
      <c r="FQ315" s="92"/>
      <c r="FR315" s="92"/>
      <c r="FS315" s="92"/>
      <c r="FT315" s="92"/>
      <c r="GE315" s="12">
        <f t="shared" si="432"/>
        <v>4350</v>
      </c>
      <c r="GF315" s="13">
        <f t="shared" si="433"/>
        <v>1.77878</v>
      </c>
      <c r="GG315" s="2">
        <f t="shared" si="434"/>
        <v>1.68937</v>
      </c>
      <c r="GH315" s="2">
        <f t="shared" si="435"/>
        <v>1.7412387096774193</v>
      </c>
      <c r="GP315" s="92"/>
      <c r="GQ315" s="92"/>
      <c r="GR315" s="92"/>
      <c r="GS315" s="92"/>
      <c r="GT315" s="92"/>
      <c r="GU315" s="92"/>
      <c r="GV315" s="92"/>
      <c r="HG315" s="12">
        <f t="shared" si="436"/>
        <v>4350</v>
      </c>
      <c r="HH315" s="13">
        <f t="shared" si="437"/>
        <v>2.54453</v>
      </c>
      <c r="HI315" s="2">
        <f t="shared" si="438"/>
        <v>2.4691399999999999</v>
      </c>
      <c r="HJ315" s="2">
        <f t="shared" si="439"/>
        <v>2.5650870967741932</v>
      </c>
    </row>
    <row r="316" spans="2:218" x14ac:dyDescent="0.25">
      <c r="B316" s="92"/>
      <c r="C316" s="92"/>
      <c r="D316" s="92"/>
      <c r="E316" s="92"/>
      <c r="F316" s="92"/>
      <c r="G316" s="92"/>
      <c r="H316" s="92"/>
      <c r="S316" s="12">
        <f t="shared" si="408"/>
        <v>4505</v>
      </c>
      <c r="T316" s="13">
        <f t="shared" si="409"/>
        <v>84.701189999999997</v>
      </c>
      <c r="U316" s="2">
        <f t="shared" si="410"/>
        <v>84.748909999999995</v>
      </c>
      <c r="V316" s="2">
        <f t="shared" si="411"/>
        <v>84.62693548387098</v>
      </c>
      <c r="AD316" s="108"/>
      <c r="AE316" s="108"/>
      <c r="AF316" s="108"/>
      <c r="AG316" s="108"/>
      <c r="AH316" s="108"/>
      <c r="AI316" s="108"/>
      <c r="AJ316" s="108"/>
      <c r="AU316" s="12">
        <f t="shared" si="412"/>
        <v>4505</v>
      </c>
      <c r="AV316" s="13">
        <f t="shared" si="413"/>
        <v>66.088179999999994</v>
      </c>
      <c r="AW316" s="2">
        <f t="shared" si="414"/>
        <v>65.706209999999999</v>
      </c>
      <c r="AX316" s="2">
        <f t="shared" si="415"/>
        <v>65.976514193548397</v>
      </c>
      <c r="BF316" s="92"/>
      <c r="BG316" s="92"/>
      <c r="BH316" s="92"/>
      <c r="BI316" s="92"/>
      <c r="BJ316" s="92"/>
      <c r="BK316" s="92"/>
      <c r="BL316" s="92"/>
      <c r="BW316" s="12">
        <f t="shared" si="416"/>
        <v>4505</v>
      </c>
      <c r="BX316" s="13">
        <f t="shared" si="417"/>
        <v>12.34919</v>
      </c>
      <c r="BY316" s="2">
        <f t="shared" si="418"/>
        <v>12.467739999999999</v>
      </c>
      <c r="BZ316" s="2">
        <f t="shared" si="419"/>
        <v>12.429428387096772</v>
      </c>
      <c r="CH316" s="92"/>
      <c r="CI316" s="92"/>
      <c r="CJ316" s="92"/>
      <c r="CK316" s="92"/>
      <c r="CL316" s="92"/>
      <c r="CM316" s="92"/>
      <c r="CN316" s="92"/>
      <c r="CY316" s="12">
        <f t="shared" si="420"/>
        <v>0</v>
      </c>
      <c r="CZ316" s="13" t="str">
        <f t="shared" si="421"/>
        <v/>
      </c>
      <c r="DA316" s="2" t="str">
        <f t="shared" si="422"/>
        <v/>
      </c>
      <c r="DB316" s="2" t="str">
        <f t="shared" si="423"/>
        <v/>
      </c>
      <c r="DJ316" s="92"/>
      <c r="DK316" s="92"/>
      <c r="DL316" s="92"/>
      <c r="DM316" s="92"/>
      <c r="DN316" s="92"/>
      <c r="DO316" s="92"/>
      <c r="DP316" s="92"/>
      <c r="EA316" s="12">
        <f t="shared" si="424"/>
        <v>4505</v>
      </c>
      <c r="EB316" s="13">
        <f t="shared" si="425"/>
        <v>12.60816</v>
      </c>
      <c r="EC316" s="2">
        <f t="shared" si="426"/>
        <v>12.590680000000001</v>
      </c>
      <c r="ED316" s="2">
        <f t="shared" si="427"/>
        <v>12.61648193548387</v>
      </c>
      <c r="EL316" s="92"/>
      <c r="EM316" s="92"/>
      <c r="EN316" s="92"/>
      <c r="EO316" s="92"/>
      <c r="EP316" s="92"/>
      <c r="EQ316" s="92"/>
      <c r="ER316" s="92"/>
      <c r="FC316" s="12">
        <f t="shared" si="428"/>
        <v>4505</v>
      </c>
      <c r="FD316" s="13">
        <f t="shared" si="429"/>
        <v>2.5356299999999998</v>
      </c>
      <c r="FE316" s="2">
        <f t="shared" si="430"/>
        <v>2.5257000000000001</v>
      </c>
      <c r="FF316" s="2">
        <f t="shared" si="431"/>
        <v>2.5437864516129034</v>
      </c>
      <c r="FN316" s="92"/>
      <c r="FO316" s="92"/>
      <c r="FP316" s="92"/>
      <c r="FQ316" s="92"/>
      <c r="FR316" s="92"/>
      <c r="FS316" s="92"/>
      <c r="FT316" s="92"/>
      <c r="GE316" s="12">
        <f t="shared" si="432"/>
        <v>4505</v>
      </c>
      <c r="GF316" s="13">
        <f t="shared" si="433"/>
        <v>1.56426</v>
      </c>
      <c r="GG316" s="2">
        <f t="shared" si="434"/>
        <v>1.52946</v>
      </c>
      <c r="GH316" s="2">
        <f t="shared" si="435"/>
        <v>1.5813287096774193</v>
      </c>
      <c r="GP316" s="92"/>
      <c r="GQ316" s="92"/>
      <c r="GR316" s="92"/>
      <c r="GS316" s="92"/>
      <c r="GT316" s="92"/>
      <c r="GU316" s="92"/>
      <c r="GV316" s="92"/>
      <c r="HG316" s="12">
        <f t="shared" si="436"/>
        <v>4505</v>
      </c>
      <c r="HH316" s="13">
        <f t="shared" si="437"/>
        <v>2.17523</v>
      </c>
      <c r="HI316" s="2">
        <f t="shared" si="438"/>
        <v>1.9907300000000001</v>
      </c>
      <c r="HJ316" s="2">
        <f t="shared" si="439"/>
        <v>2.0866770967741934</v>
      </c>
    </row>
    <row r="317" spans="2:218" x14ac:dyDescent="0.25">
      <c r="B317" s="92"/>
      <c r="C317" s="92"/>
      <c r="D317" s="92"/>
      <c r="E317" s="92"/>
      <c r="F317" s="92"/>
      <c r="G317" s="92"/>
      <c r="H317" s="92"/>
      <c r="S317" s="12">
        <f t="shared" si="408"/>
        <v>4592</v>
      </c>
      <c r="T317" s="13">
        <f t="shared" si="409"/>
        <v>88.417540000000002</v>
      </c>
      <c r="U317" s="2">
        <f t="shared" si="410"/>
        <v>88.337620000000001</v>
      </c>
      <c r="V317" s="2">
        <f t="shared" si="411"/>
        <v>88.215645483870986</v>
      </c>
      <c r="AD317" s="108"/>
      <c r="AE317" s="108"/>
      <c r="AF317" s="108"/>
      <c r="AG317" s="108"/>
      <c r="AH317" s="108"/>
      <c r="AI317" s="108"/>
      <c r="AJ317" s="108"/>
      <c r="AU317" s="12">
        <f t="shared" si="412"/>
        <v>4592</v>
      </c>
      <c r="AV317" s="13">
        <f t="shared" si="413"/>
        <v>67.034350000000003</v>
      </c>
      <c r="AW317" s="2">
        <f t="shared" si="414"/>
        <v>66.296840000000003</v>
      </c>
      <c r="AX317" s="2">
        <f t="shared" si="415"/>
        <v>66.567144193548401</v>
      </c>
      <c r="BF317" s="92"/>
      <c r="BG317" s="92"/>
      <c r="BH317" s="92"/>
      <c r="BI317" s="92"/>
      <c r="BJ317" s="92"/>
      <c r="BK317" s="92"/>
      <c r="BL317" s="92"/>
      <c r="BW317" s="12">
        <f t="shared" si="416"/>
        <v>4592</v>
      </c>
      <c r="BX317" s="13">
        <f t="shared" si="417"/>
        <v>11.57497</v>
      </c>
      <c r="BY317" s="2">
        <f t="shared" si="418"/>
        <v>11.87636</v>
      </c>
      <c r="BZ317" s="2">
        <f t="shared" si="419"/>
        <v>11.838048387096773</v>
      </c>
      <c r="CH317" s="92"/>
      <c r="CI317" s="92"/>
      <c r="CJ317" s="92"/>
      <c r="CK317" s="92"/>
      <c r="CL317" s="92"/>
      <c r="CM317" s="92"/>
      <c r="CN317" s="92"/>
      <c r="CY317" s="12">
        <f t="shared" si="420"/>
        <v>0</v>
      </c>
      <c r="CZ317" s="13" t="str">
        <f t="shared" si="421"/>
        <v/>
      </c>
      <c r="DA317" s="2" t="str">
        <f t="shared" si="422"/>
        <v/>
      </c>
      <c r="DB317" s="2" t="str">
        <f t="shared" si="423"/>
        <v/>
      </c>
      <c r="DJ317" s="92"/>
      <c r="DK317" s="92"/>
      <c r="DL317" s="92"/>
      <c r="DM317" s="92"/>
      <c r="DN317" s="92"/>
      <c r="DO317" s="92"/>
      <c r="DP317" s="92"/>
      <c r="EA317" s="12">
        <f t="shared" si="424"/>
        <v>4592</v>
      </c>
      <c r="EB317" s="13">
        <f t="shared" si="425"/>
        <v>11.751469999999999</v>
      </c>
      <c r="EC317" s="2">
        <f t="shared" si="426"/>
        <v>11.70027</v>
      </c>
      <c r="ED317" s="2">
        <f t="shared" si="427"/>
        <v>11.726071935483869</v>
      </c>
      <c r="EL317" s="92"/>
      <c r="EM317" s="92"/>
      <c r="EN317" s="92"/>
      <c r="EO317" s="92"/>
      <c r="EP317" s="92"/>
      <c r="EQ317" s="92"/>
      <c r="ER317" s="92"/>
      <c r="FC317" s="12">
        <f t="shared" si="428"/>
        <v>4592</v>
      </c>
      <c r="FD317" s="13">
        <f t="shared" si="429"/>
        <v>2.5036800000000001</v>
      </c>
      <c r="FE317" s="2">
        <f t="shared" si="430"/>
        <v>2.4169499999999999</v>
      </c>
      <c r="FF317" s="2">
        <f t="shared" si="431"/>
        <v>2.4350364516129033</v>
      </c>
      <c r="FN317" s="92"/>
      <c r="FO317" s="92"/>
      <c r="FP317" s="92"/>
      <c r="FQ317" s="92"/>
      <c r="FR317" s="92"/>
      <c r="FS317" s="92"/>
      <c r="FT317" s="92"/>
      <c r="GE317" s="12">
        <f t="shared" si="432"/>
        <v>4592</v>
      </c>
      <c r="GF317" s="13">
        <f t="shared" si="433"/>
        <v>1.6239699999999999</v>
      </c>
      <c r="GG317" s="2">
        <f t="shared" si="434"/>
        <v>1.6173200000000001</v>
      </c>
      <c r="GH317" s="2">
        <f t="shared" si="435"/>
        <v>1.6691887096774194</v>
      </c>
      <c r="GP317" s="92"/>
      <c r="GQ317" s="92"/>
      <c r="GR317" s="92"/>
      <c r="GS317" s="92"/>
      <c r="GT317" s="92"/>
      <c r="GU317" s="92"/>
      <c r="GV317" s="92"/>
      <c r="HG317" s="12">
        <f t="shared" si="436"/>
        <v>4592</v>
      </c>
      <c r="HH317" s="13">
        <f t="shared" si="437"/>
        <v>2.33047</v>
      </c>
      <c r="HI317" s="2">
        <f t="shared" si="438"/>
        <v>2.24478</v>
      </c>
      <c r="HJ317" s="2">
        <f t="shared" si="439"/>
        <v>2.3407270967741933</v>
      </c>
    </row>
    <row r="318" spans="2:218" x14ac:dyDescent="0.25">
      <c r="B318" s="92"/>
      <c r="C318" s="92"/>
      <c r="D318" s="92"/>
      <c r="E318" s="92"/>
      <c r="F318" s="92"/>
      <c r="G318" s="92"/>
      <c r="H318" s="92"/>
      <c r="S318" s="12">
        <f t="shared" si="408"/>
        <v>6153</v>
      </c>
      <c r="T318" s="13">
        <f t="shared" si="409"/>
        <v>88.474289999999996</v>
      </c>
      <c r="U318" s="2">
        <f t="shared" si="410"/>
        <v>88.502579999999995</v>
      </c>
      <c r="V318" s="2">
        <f t="shared" si="411"/>
        <v>88.38060548387098</v>
      </c>
      <c r="AD318" s="108"/>
      <c r="AE318" s="108"/>
      <c r="AF318" s="108"/>
      <c r="AG318" s="108"/>
      <c r="AH318" s="108"/>
      <c r="AI318" s="108"/>
      <c r="AJ318" s="108"/>
      <c r="AU318" s="12">
        <f t="shared" si="412"/>
        <v>6153</v>
      </c>
      <c r="AV318" s="13">
        <f t="shared" si="413"/>
        <v>62.163800000000002</v>
      </c>
      <c r="AW318" s="2">
        <f t="shared" si="414"/>
        <v>62.000639999999997</v>
      </c>
      <c r="AX318" s="2">
        <f t="shared" si="415"/>
        <v>62.270944193548395</v>
      </c>
      <c r="BF318" s="92"/>
      <c r="BG318" s="92"/>
      <c r="BH318" s="92"/>
      <c r="BI318" s="92"/>
      <c r="BJ318" s="92"/>
      <c r="BK318" s="92"/>
      <c r="BL318" s="92"/>
      <c r="BW318" s="12">
        <f t="shared" si="416"/>
        <v>6153</v>
      </c>
      <c r="BX318" s="13">
        <f t="shared" si="417"/>
        <v>17.994250000000001</v>
      </c>
      <c r="BY318" s="2">
        <f t="shared" si="418"/>
        <v>18.541730000000001</v>
      </c>
      <c r="BZ318" s="2">
        <f t="shared" si="419"/>
        <v>18.503418387096772</v>
      </c>
      <c r="CH318" s="92"/>
      <c r="CI318" s="92"/>
      <c r="CJ318" s="92"/>
      <c r="CK318" s="92"/>
      <c r="CL318" s="92"/>
      <c r="CM318" s="92"/>
      <c r="CN318" s="92"/>
      <c r="CY318" s="12">
        <f t="shared" si="420"/>
        <v>0</v>
      </c>
      <c r="CZ318" s="13" t="str">
        <f t="shared" si="421"/>
        <v/>
      </c>
      <c r="DA318" s="2" t="str">
        <f t="shared" si="422"/>
        <v/>
      </c>
      <c r="DB318" s="2" t="str">
        <f t="shared" si="423"/>
        <v/>
      </c>
      <c r="DJ318" s="92"/>
      <c r="DK318" s="92"/>
      <c r="DL318" s="92"/>
      <c r="DM318" s="92"/>
      <c r="DN318" s="92"/>
      <c r="DO318" s="92"/>
      <c r="DP318" s="92"/>
      <c r="EA318" s="12">
        <f t="shared" si="424"/>
        <v>6153</v>
      </c>
      <c r="EB318" s="13">
        <f t="shared" si="425"/>
        <v>11.92029</v>
      </c>
      <c r="EC318" s="2">
        <f t="shared" si="426"/>
        <v>11.925219999999999</v>
      </c>
      <c r="ED318" s="2">
        <f t="shared" si="427"/>
        <v>11.951021935483869</v>
      </c>
      <c r="EL318" s="92"/>
      <c r="EM318" s="92"/>
      <c r="EN318" s="92"/>
      <c r="EO318" s="92"/>
      <c r="EP318" s="92"/>
      <c r="EQ318" s="92"/>
      <c r="ER318" s="92"/>
      <c r="FC318" s="12">
        <f t="shared" si="428"/>
        <v>6153</v>
      </c>
      <c r="FD318" s="13">
        <f t="shared" si="429"/>
        <v>3.1329699999999998</v>
      </c>
      <c r="FE318" s="2">
        <f t="shared" si="430"/>
        <v>3.10317</v>
      </c>
      <c r="FF318" s="2">
        <f t="shared" si="431"/>
        <v>3.1212564516129033</v>
      </c>
      <c r="FN318" s="92"/>
      <c r="FO318" s="92"/>
      <c r="FP318" s="92"/>
      <c r="FQ318" s="92"/>
      <c r="FR318" s="92"/>
      <c r="FS318" s="92"/>
      <c r="FT318" s="92"/>
      <c r="GE318" s="12">
        <f t="shared" si="432"/>
        <v>6153</v>
      </c>
      <c r="GF318" s="13">
        <f t="shared" si="433"/>
        <v>1.9185700000000001</v>
      </c>
      <c r="GG318" s="2">
        <f t="shared" si="434"/>
        <v>1.81881</v>
      </c>
      <c r="GH318" s="2">
        <f t="shared" si="435"/>
        <v>1.8706787096774193</v>
      </c>
      <c r="GP318" s="92"/>
      <c r="GQ318" s="92"/>
      <c r="GR318" s="92"/>
      <c r="GS318" s="92"/>
      <c r="GT318" s="92"/>
      <c r="GU318" s="92"/>
      <c r="GV318" s="92"/>
      <c r="HG318" s="12">
        <f t="shared" si="436"/>
        <v>6153</v>
      </c>
      <c r="HH318" s="13">
        <f t="shared" si="437"/>
        <v>2.68493</v>
      </c>
      <c r="HI318" s="2">
        <f t="shared" si="438"/>
        <v>2.5534500000000002</v>
      </c>
      <c r="HJ318" s="2">
        <f t="shared" si="439"/>
        <v>2.6493970967741935</v>
      </c>
    </row>
    <row r="319" spans="2:218" x14ac:dyDescent="0.25">
      <c r="B319" s="92"/>
      <c r="C319" s="92"/>
      <c r="D319" s="92"/>
      <c r="E319" s="92"/>
      <c r="F319" s="92"/>
      <c r="G319" s="92"/>
      <c r="H319" s="92"/>
      <c r="S319" s="12">
        <f t="shared" si="408"/>
        <v>6296</v>
      </c>
      <c r="T319" s="13">
        <f t="shared" si="409"/>
        <v>87.565430000000006</v>
      </c>
      <c r="U319" s="2">
        <f t="shared" si="410"/>
        <v>87.623679999999993</v>
      </c>
      <c r="V319" s="2">
        <f t="shared" si="411"/>
        <v>87.501705483870978</v>
      </c>
      <c r="AD319" s="108"/>
      <c r="AE319" s="108"/>
      <c r="AF319" s="108"/>
      <c r="AG319" s="108"/>
      <c r="AH319" s="108"/>
      <c r="AI319" s="108"/>
      <c r="AJ319" s="108"/>
      <c r="AU319" s="12">
        <f t="shared" si="412"/>
        <v>6296</v>
      </c>
      <c r="AV319" s="13">
        <f t="shared" si="413"/>
        <v>64.363209999999995</v>
      </c>
      <c r="AW319" s="2">
        <f t="shared" si="414"/>
        <v>64.160139999999998</v>
      </c>
      <c r="AX319" s="2">
        <f t="shared" si="415"/>
        <v>64.430444193548396</v>
      </c>
      <c r="BF319" s="92"/>
      <c r="BG319" s="92"/>
      <c r="BH319" s="92"/>
      <c r="BI319" s="92"/>
      <c r="BJ319" s="92"/>
      <c r="BK319" s="92"/>
      <c r="BL319" s="92"/>
      <c r="BW319" s="12">
        <f t="shared" si="416"/>
        <v>6296</v>
      </c>
      <c r="BX319" s="13">
        <f t="shared" si="417"/>
        <v>15.002750000000001</v>
      </c>
      <c r="BY319" s="2">
        <f t="shared" si="418"/>
        <v>15.01619</v>
      </c>
      <c r="BZ319" s="2">
        <f t="shared" si="419"/>
        <v>14.977878387096773</v>
      </c>
      <c r="CH319" s="92"/>
      <c r="CI319" s="92"/>
      <c r="CJ319" s="92"/>
      <c r="CK319" s="92"/>
      <c r="CL319" s="92"/>
      <c r="CM319" s="92"/>
      <c r="CN319" s="92"/>
      <c r="CY319" s="12">
        <f t="shared" si="420"/>
        <v>0</v>
      </c>
      <c r="CZ319" s="13" t="str">
        <f t="shared" si="421"/>
        <v/>
      </c>
      <c r="DA319" s="2" t="str">
        <f t="shared" si="422"/>
        <v/>
      </c>
      <c r="DB319" s="2" t="str">
        <f t="shared" si="423"/>
        <v/>
      </c>
      <c r="DJ319" s="92"/>
      <c r="DK319" s="92"/>
      <c r="DL319" s="92"/>
      <c r="DM319" s="92"/>
      <c r="DN319" s="92"/>
      <c r="DO319" s="92"/>
      <c r="DP319" s="92"/>
      <c r="EA319" s="12">
        <f t="shared" si="424"/>
        <v>6296</v>
      </c>
      <c r="EB319" s="13">
        <f t="shared" si="425"/>
        <v>12.032299999999999</v>
      </c>
      <c r="EC319" s="2">
        <f t="shared" si="426"/>
        <v>12.00531</v>
      </c>
      <c r="ED319" s="2">
        <f t="shared" si="427"/>
        <v>12.031111935483869</v>
      </c>
      <c r="EL319" s="92"/>
      <c r="EM319" s="92"/>
      <c r="EN319" s="92"/>
      <c r="EO319" s="92"/>
      <c r="EP319" s="92"/>
      <c r="EQ319" s="92"/>
      <c r="ER319" s="92"/>
      <c r="FC319" s="12">
        <f t="shared" si="428"/>
        <v>6296</v>
      </c>
      <c r="FD319" s="13">
        <f t="shared" si="429"/>
        <v>2.7476099999999999</v>
      </c>
      <c r="FE319" s="2">
        <f t="shared" si="430"/>
        <v>2.7018300000000002</v>
      </c>
      <c r="FF319" s="2">
        <f t="shared" si="431"/>
        <v>2.7199164516129035</v>
      </c>
      <c r="FN319" s="92"/>
      <c r="FO319" s="92"/>
      <c r="FP319" s="92"/>
      <c r="FQ319" s="92"/>
      <c r="FR319" s="92"/>
      <c r="FS319" s="92"/>
      <c r="FT319" s="92"/>
      <c r="GE319" s="12">
        <f t="shared" si="432"/>
        <v>6296</v>
      </c>
      <c r="GF319" s="13">
        <f t="shared" si="433"/>
        <v>1.6771400000000001</v>
      </c>
      <c r="GG319" s="2">
        <f t="shared" si="434"/>
        <v>1.64072</v>
      </c>
      <c r="GH319" s="2">
        <f t="shared" si="435"/>
        <v>1.6925887096774193</v>
      </c>
      <c r="GP319" s="92"/>
      <c r="GQ319" s="92"/>
      <c r="GR319" s="92"/>
      <c r="GS319" s="92"/>
      <c r="GT319" s="92"/>
      <c r="GU319" s="92"/>
      <c r="GV319" s="92"/>
      <c r="HG319" s="12">
        <f t="shared" si="436"/>
        <v>6296</v>
      </c>
      <c r="HH319" s="13">
        <f t="shared" si="437"/>
        <v>2.3821699999999999</v>
      </c>
      <c r="HI319" s="2">
        <f t="shared" si="438"/>
        <v>2.2808899999999999</v>
      </c>
      <c r="HJ319" s="2">
        <f t="shared" si="439"/>
        <v>2.3768370967741932</v>
      </c>
    </row>
    <row r="320" spans="2:218" x14ac:dyDescent="0.25">
      <c r="B320" s="92"/>
      <c r="C320" s="92"/>
      <c r="D320" s="92"/>
      <c r="E320" s="92"/>
      <c r="F320" s="92"/>
      <c r="G320" s="92"/>
      <c r="H320" s="92"/>
      <c r="S320" s="12">
        <f t="shared" si="408"/>
        <v>6297</v>
      </c>
      <c r="T320" s="13">
        <f t="shared" si="409"/>
        <v>88.668360000000007</v>
      </c>
      <c r="U320" s="2">
        <f t="shared" si="410"/>
        <v>88.971819999999994</v>
      </c>
      <c r="V320" s="2">
        <f t="shared" si="411"/>
        <v>88.849845483870979</v>
      </c>
      <c r="AD320" s="108"/>
      <c r="AE320" s="108"/>
      <c r="AF320" s="108"/>
      <c r="AG320" s="108"/>
      <c r="AH320" s="108"/>
      <c r="AI320" s="108"/>
      <c r="AJ320" s="108"/>
      <c r="AU320" s="12">
        <f t="shared" si="412"/>
        <v>6297</v>
      </c>
      <c r="AV320" s="13">
        <f t="shared" si="413"/>
        <v>64.699299999999994</v>
      </c>
      <c r="AW320" s="2">
        <f t="shared" si="414"/>
        <v>64.517030000000005</v>
      </c>
      <c r="AX320" s="2">
        <f t="shared" si="415"/>
        <v>64.787334193548404</v>
      </c>
      <c r="BF320" s="92"/>
      <c r="BG320" s="92"/>
      <c r="BH320" s="92"/>
      <c r="BI320" s="92"/>
      <c r="BJ320" s="92"/>
      <c r="BK320" s="92"/>
      <c r="BL320" s="92"/>
      <c r="BW320" s="12">
        <f t="shared" si="416"/>
        <v>6297</v>
      </c>
      <c r="BX320" s="13">
        <f t="shared" si="417"/>
        <v>15.00989</v>
      </c>
      <c r="BY320" s="2">
        <f t="shared" si="418"/>
        <v>14.55561</v>
      </c>
      <c r="BZ320" s="2">
        <f t="shared" si="419"/>
        <v>14.517298387096773</v>
      </c>
      <c r="CH320" s="92"/>
      <c r="CI320" s="92"/>
      <c r="CJ320" s="92"/>
      <c r="CK320" s="92"/>
      <c r="CL320" s="92"/>
      <c r="CM320" s="92"/>
      <c r="CN320" s="92"/>
      <c r="CY320" s="12">
        <f t="shared" si="420"/>
        <v>0</v>
      </c>
      <c r="CZ320" s="13" t="str">
        <f t="shared" si="421"/>
        <v/>
      </c>
      <c r="DA320" s="2" t="str">
        <f t="shared" si="422"/>
        <v/>
      </c>
      <c r="DB320" s="2" t="str">
        <f t="shared" si="423"/>
        <v/>
      </c>
      <c r="DJ320" s="92"/>
      <c r="DK320" s="92"/>
      <c r="DL320" s="92"/>
      <c r="DM320" s="92"/>
      <c r="DN320" s="92"/>
      <c r="DO320" s="92"/>
      <c r="DP320" s="92"/>
      <c r="EA320" s="12">
        <f t="shared" si="424"/>
        <v>6297</v>
      </c>
      <c r="EB320" s="13">
        <f t="shared" si="425"/>
        <v>11.66539</v>
      </c>
      <c r="EC320" s="2">
        <f t="shared" si="426"/>
        <v>11.65043</v>
      </c>
      <c r="ED320" s="2">
        <f t="shared" si="427"/>
        <v>11.67623193548387</v>
      </c>
      <c r="EL320" s="92"/>
      <c r="EM320" s="92"/>
      <c r="EN320" s="92"/>
      <c r="EO320" s="92"/>
      <c r="EP320" s="92"/>
      <c r="EQ320" s="92"/>
      <c r="ER320" s="92"/>
      <c r="FC320" s="12">
        <f t="shared" si="428"/>
        <v>6297</v>
      </c>
      <c r="FD320" s="13">
        <f t="shared" si="429"/>
        <v>2.7577600000000002</v>
      </c>
      <c r="FE320" s="2">
        <f t="shared" si="430"/>
        <v>2.66608</v>
      </c>
      <c r="FF320" s="2">
        <f t="shared" si="431"/>
        <v>2.6841664516129033</v>
      </c>
      <c r="FN320" s="92"/>
      <c r="FO320" s="92"/>
      <c r="FP320" s="92"/>
      <c r="FQ320" s="92"/>
      <c r="FR320" s="92"/>
      <c r="FS320" s="92"/>
      <c r="FT320" s="92"/>
      <c r="GE320" s="12">
        <f t="shared" si="432"/>
        <v>6297</v>
      </c>
      <c r="GF320" s="13">
        <f t="shared" si="433"/>
        <v>1.7245900000000001</v>
      </c>
      <c r="GG320" s="2">
        <f t="shared" si="434"/>
        <v>1.6816500000000001</v>
      </c>
      <c r="GH320" s="2">
        <f t="shared" si="435"/>
        <v>1.7335187096774194</v>
      </c>
      <c r="GP320" s="92"/>
      <c r="GQ320" s="92"/>
      <c r="GR320" s="92"/>
      <c r="GS320" s="92"/>
      <c r="GT320" s="92"/>
      <c r="GU320" s="92"/>
      <c r="GV320" s="92"/>
      <c r="HG320" s="12">
        <f t="shared" si="436"/>
        <v>6297</v>
      </c>
      <c r="HH320" s="13">
        <f t="shared" si="437"/>
        <v>2.4934699999999999</v>
      </c>
      <c r="HI320" s="2">
        <f t="shared" si="438"/>
        <v>2.4051100000000001</v>
      </c>
      <c r="HJ320" s="2">
        <f t="shared" si="439"/>
        <v>2.5010570967741934</v>
      </c>
    </row>
    <row r="321" spans="2:218" x14ac:dyDescent="0.25">
      <c r="B321" s="92"/>
      <c r="C321" s="92"/>
      <c r="D321" s="92"/>
      <c r="E321" s="92"/>
      <c r="F321" s="92"/>
      <c r="G321" s="92"/>
      <c r="H321" s="92"/>
      <c r="S321" s="12">
        <f t="shared" si="408"/>
        <v>6497</v>
      </c>
      <c r="T321" s="13">
        <f t="shared" si="409"/>
        <v>88.613439999999997</v>
      </c>
      <c r="U321" s="2">
        <f t="shared" si="410"/>
        <v>88.847560000000001</v>
      </c>
      <c r="V321" s="2">
        <f t="shared" si="411"/>
        <v>88.725585483870987</v>
      </c>
      <c r="AD321" s="108"/>
      <c r="AE321" s="108"/>
      <c r="AF321" s="108"/>
      <c r="AG321" s="108"/>
      <c r="AH321" s="108"/>
      <c r="AI321" s="108"/>
      <c r="AJ321" s="108"/>
      <c r="AU321" s="12">
        <f t="shared" si="412"/>
        <v>6497</v>
      </c>
      <c r="AV321" s="13">
        <f t="shared" si="413"/>
        <v>65.905940000000001</v>
      </c>
      <c r="AW321" s="2">
        <f t="shared" si="414"/>
        <v>64.879400000000004</v>
      </c>
      <c r="AX321" s="2">
        <f t="shared" si="415"/>
        <v>65.149704193548402</v>
      </c>
      <c r="BF321" s="92"/>
      <c r="BG321" s="92"/>
      <c r="BH321" s="92"/>
      <c r="BI321" s="92"/>
      <c r="BJ321" s="92"/>
      <c r="BK321" s="92"/>
      <c r="BL321" s="92"/>
      <c r="BW321" s="12">
        <f t="shared" si="416"/>
        <v>6497</v>
      </c>
      <c r="BX321" s="13">
        <f t="shared" si="417"/>
        <v>12.9293</v>
      </c>
      <c r="BY321" s="2">
        <f t="shared" si="418"/>
        <v>13.723129999999999</v>
      </c>
      <c r="BZ321" s="2">
        <f t="shared" si="419"/>
        <v>13.684818387096772</v>
      </c>
      <c r="CH321" s="92"/>
      <c r="CI321" s="92"/>
      <c r="CJ321" s="92"/>
      <c r="CK321" s="92"/>
      <c r="CL321" s="92"/>
      <c r="CM321" s="92"/>
      <c r="CN321" s="92"/>
      <c r="CY321" s="12">
        <f t="shared" si="420"/>
        <v>0</v>
      </c>
      <c r="CZ321" s="13" t="str">
        <f t="shared" si="421"/>
        <v/>
      </c>
      <c r="DA321" s="2" t="str">
        <f t="shared" si="422"/>
        <v/>
      </c>
      <c r="DB321" s="2" t="str">
        <f t="shared" si="423"/>
        <v/>
      </c>
      <c r="DJ321" s="92"/>
      <c r="DK321" s="92"/>
      <c r="DL321" s="92"/>
      <c r="DM321" s="92"/>
      <c r="DN321" s="92"/>
      <c r="DO321" s="92"/>
      <c r="DP321" s="92"/>
      <c r="EA321" s="12">
        <f t="shared" si="424"/>
        <v>6497</v>
      </c>
      <c r="EB321" s="13">
        <f t="shared" si="425"/>
        <v>11.72015</v>
      </c>
      <c r="EC321" s="2">
        <f t="shared" si="426"/>
        <v>11.6853</v>
      </c>
      <c r="ED321" s="2">
        <f t="shared" si="427"/>
        <v>11.711101935483869</v>
      </c>
      <c r="EL321" s="92"/>
      <c r="EM321" s="92"/>
      <c r="EN321" s="92"/>
      <c r="EO321" s="92"/>
      <c r="EP321" s="92"/>
      <c r="EQ321" s="92"/>
      <c r="ER321" s="92"/>
      <c r="FC321" s="12">
        <f t="shared" si="428"/>
        <v>6497</v>
      </c>
      <c r="FD321" s="13">
        <f t="shared" si="429"/>
        <v>2.6130100000000001</v>
      </c>
      <c r="FE321" s="2">
        <f t="shared" si="430"/>
        <v>2.6125600000000002</v>
      </c>
      <c r="FF321" s="2">
        <f t="shared" si="431"/>
        <v>2.6306464516129036</v>
      </c>
      <c r="FN321" s="92"/>
      <c r="FO321" s="92"/>
      <c r="FP321" s="92"/>
      <c r="FQ321" s="92"/>
      <c r="FR321" s="92"/>
      <c r="FS321" s="92"/>
      <c r="FT321" s="92"/>
      <c r="GE321" s="12">
        <f t="shared" si="432"/>
        <v>6497</v>
      </c>
      <c r="GF321" s="13">
        <f t="shared" si="433"/>
        <v>1.69337</v>
      </c>
      <c r="GG321" s="2">
        <f t="shared" si="434"/>
        <v>1.69509</v>
      </c>
      <c r="GH321" s="2">
        <f t="shared" si="435"/>
        <v>1.7469587096774193</v>
      </c>
      <c r="GP321" s="92"/>
      <c r="GQ321" s="92"/>
      <c r="GR321" s="92"/>
      <c r="GS321" s="92"/>
      <c r="GT321" s="92"/>
      <c r="GU321" s="92"/>
      <c r="GV321" s="92"/>
      <c r="HG321" s="12">
        <f t="shared" si="436"/>
        <v>6497</v>
      </c>
      <c r="HH321" s="13">
        <f t="shared" si="437"/>
        <v>2.4350000000000001</v>
      </c>
      <c r="HI321" s="2">
        <f t="shared" si="438"/>
        <v>2.4186899999999998</v>
      </c>
      <c r="HJ321" s="2">
        <f t="shared" si="439"/>
        <v>2.5146370967741931</v>
      </c>
    </row>
    <row r="322" spans="2:218" x14ac:dyDescent="0.25">
      <c r="B322" s="92"/>
      <c r="C322" s="92"/>
      <c r="D322" s="92"/>
      <c r="E322" s="92"/>
      <c r="F322" s="92"/>
      <c r="G322" s="92"/>
      <c r="H322" s="92"/>
      <c r="S322" s="12">
        <f t="shared" si="408"/>
        <v>6948</v>
      </c>
      <c r="T322" s="13">
        <f t="shared" si="409"/>
        <v>84.787329999999997</v>
      </c>
      <c r="U322" s="2">
        <f t="shared" si="410"/>
        <v>84.861940000000004</v>
      </c>
      <c r="V322" s="2">
        <f t="shared" si="411"/>
        <v>84.739965483870989</v>
      </c>
      <c r="AD322" s="108"/>
      <c r="AE322" s="108"/>
      <c r="AF322" s="108"/>
      <c r="AG322" s="108"/>
      <c r="AH322" s="108"/>
      <c r="AI322" s="108"/>
      <c r="AJ322" s="108"/>
      <c r="AU322" s="12">
        <f t="shared" si="412"/>
        <v>6948</v>
      </c>
      <c r="AV322" s="13">
        <f t="shared" si="413"/>
        <v>67.154669999999996</v>
      </c>
      <c r="AW322" s="2">
        <f t="shared" si="414"/>
        <v>67.455590000000001</v>
      </c>
      <c r="AX322" s="2">
        <f t="shared" si="415"/>
        <v>67.725894193548399</v>
      </c>
      <c r="BF322" s="92"/>
      <c r="BG322" s="92"/>
      <c r="BH322" s="92"/>
      <c r="BI322" s="92"/>
      <c r="BJ322" s="92"/>
      <c r="BK322" s="92"/>
      <c r="BL322" s="92"/>
      <c r="BW322" s="12">
        <f t="shared" si="416"/>
        <v>6948</v>
      </c>
      <c r="BX322" s="13">
        <f t="shared" si="417"/>
        <v>11.2554</v>
      </c>
      <c r="BY322" s="2">
        <f t="shared" si="418"/>
        <v>10.931900000000001</v>
      </c>
      <c r="BZ322" s="2">
        <f t="shared" si="419"/>
        <v>10.893588387096774</v>
      </c>
      <c r="CH322" s="92"/>
      <c r="CI322" s="92"/>
      <c r="CJ322" s="92"/>
      <c r="CK322" s="92"/>
      <c r="CL322" s="92"/>
      <c r="CM322" s="92"/>
      <c r="CN322" s="92"/>
      <c r="CY322" s="12">
        <f t="shared" si="420"/>
        <v>0</v>
      </c>
      <c r="CZ322" s="13" t="str">
        <f t="shared" si="421"/>
        <v/>
      </c>
      <c r="DA322" s="2" t="str">
        <f t="shared" si="422"/>
        <v/>
      </c>
      <c r="DB322" s="2" t="str">
        <f t="shared" si="423"/>
        <v/>
      </c>
      <c r="DJ322" s="92"/>
      <c r="DK322" s="92"/>
      <c r="DL322" s="92"/>
      <c r="DM322" s="92"/>
      <c r="DN322" s="92"/>
      <c r="DO322" s="92"/>
      <c r="DP322" s="92"/>
      <c r="EA322" s="12">
        <f t="shared" si="424"/>
        <v>6948</v>
      </c>
      <c r="EB322" s="13">
        <f t="shared" si="425"/>
        <v>12.55453</v>
      </c>
      <c r="EC322" s="2">
        <f t="shared" si="426"/>
        <v>12.52894</v>
      </c>
      <c r="ED322" s="2">
        <f t="shared" si="427"/>
        <v>12.55474193548387</v>
      </c>
      <c r="EL322" s="92"/>
      <c r="EM322" s="92"/>
      <c r="EN322" s="92"/>
      <c r="EO322" s="92"/>
      <c r="EP322" s="92"/>
      <c r="EQ322" s="92"/>
      <c r="ER322" s="92"/>
      <c r="FC322" s="12">
        <f t="shared" si="428"/>
        <v>6948</v>
      </c>
      <c r="FD322" s="13">
        <f t="shared" si="429"/>
        <v>2.5789900000000001</v>
      </c>
      <c r="FE322" s="2">
        <f t="shared" si="430"/>
        <v>2.47953</v>
      </c>
      <c r="FF322" s="2">
        <f t="shared" si="431"/>
        <v>2.4976164516129034</v>
      </c>
      <c r="FN322" s="92"/>
      <c r="FO322" s="92"/>
      <c r="FP322" s="92"/>
      <c r="FQ322" s="92"/>
      <c r="FR322" s="92"/>
      <c r="FS322" s="92"/>
      <c r="FT322" s="92"/>
      <c r="GE322" s="12">
        <f t="shared" si="432"/>
        <v>6948</v>
      </c>
      <c r="GF322" s="13">
        <f t="shared" si="433"/>
        <v>1.5668200000000001</v>
      </c>
      <c r="GG322" s="2">
        <f t="shared" si="434"/>
        <v>1.51993</v>
      </c>
      <c r="GH322" s="2">
        <f t="shared" si="435"/>
        <v>1.5717987096774193</v>
      </c>
      <c r="GP322" s="92"/>
      <c r="GQ322" s="92"/>
      <c r="GR322" s="92"/>
      <c r="GS322" s="92"/>
      <c r="GT322" s="92"/>
      <c r="GU322" s="92"/>
      <c r="GV322" s="92"/>
      <c r="HG322" s="12">
        <f t="shared" si="436"/>
        <v>6948</v>
      </c>
      <c r="HH322" s="13">
        <f t="shared" si="437"/>
        <v>2.2759200000000002</v>
      </c>
      <c r="HI322" s="2">
        <f t="shared" si="438"/>
        <v>2.2032099999999999</v>
      </c>
      <c r="HJ322" s="2">
        <f t="shared" si="439"/>
        <v>2.2991570967741932</v>
      </c>
    </row>
    <row r="323" spans="2:218" x14ac:dyDescent="0.25">
      <c r="B323" s="92"/>
      <c r="C323" s="92"/>
      <c r="D323" s="92"/>
      <c r="E323" s="92"/>
      <c r="F323" s="92"/>
      <c r="G323" s="92"/>
      <c r="H323" s="92"/>
      <c r="S323" s="12">
        <f t="shared" si="408"/>
        <v>7039</v>
      </c>
      <c r="T323" s="13">
        <f t="shared" si="409"/>
        <v>88.542090000000002</v>
      </c>
      <c r="U323" s="2">
        <f t="shared" si="410"/>
        <v>88.721019999999996</v>
      </c>
      <c r="V323" s="2">
        <f t="shared" si="411"/>
        <v>88.599045483870981</v>
      </c>
      <c r="AD323" s="108"/>
      <c r="AE323" s="108"/>
      <c r="AF323" s="108"/>
      <c r="AG323" s="108"/>
      <c r="AH323" s="108"/>
      <c r="AI323" s="108"/>
      <c r="AJ323" s="108"/>
      <c r="AU323" s="12">
        <f t="shared" si="412"/>
        <v>7039</v>
      </c>
      <c r="AV323" s="13">
        <f t="shared" si="413"/>
        <v>64.986180000000004</v>
      </c>
      <c r="AW323" s="2">
        <f t="shared" si="414"/>
        <v>65.213880000000003</v>
      </c>
      <c r="AX323" s="2">
        <f t="shared" si="415"/>
        <v>65.484184193548401</v>
      </c>
      <c r="BF323" s="92"/>
      <c r="BG323" s="92"/>
      <c r="BH323" s="92"/>
      <c r="BI323" s="92"/>
      <c r="BJ323" s="92"/>
      <c r="BK323" s="92"/>
      <c r="BL323" s="92"/>
      <c r="BW323" s="12">
        <f t="shared" si="416"/>
        <v>7039</v>
      </c>
      <c r="BX323" s="13">
        <f t="shared" si="417"/>
        <v>13.725</v>
      </c>
      <c r="BY323" s="2">
        <f t="shared" si="418"/>
        <v>12.857049999999999</v>
      </c>
      <c r="BZ323" s="2">
        <f t="shared" si="419"/>
        <v>12.818738387096772</v>
      </c>
      <c r="CH323" s="92"/>
      <c r="CI323" s="92"/>
      <c r="CJ323" s="92"/>
      <c r="CK323" s="92"/>
      <c r="CL323" s="92"/>
      <c r="CM323" s="92"/>
      <c r="CN323" s="92"/>
      <c r="CY323" s="12">
        <f t="shared" si="420"/>
        <v>0</v>
      </c>
      <c r="CZ323" s="13" t="str">
        <f t="shared" si="421"/>
        <v/>
      </c>
      <c r="DA323" s="2" t="str">
        <f t="shared" si="422"/>
        <v/>
      </c>
      <c r="DB323" s="2" t="str">
        <f t="shared" si="423"/>
        <v/>
      </c>
      <c r="DJ323" s="92"/>
      <c r="DK323" s="92"/>
      <c r="DL323" s="92"/>
      <c r="DM323" s="92"/>
      <c r="DN323" s="92"/>
      <c r="DO323" s="92"/>
      <c r="DP323" s="92"/>
      <c r="EA323" s="12">
        <f t="shared" si="424"/>
        <v>7039</v>
      </c>
      <c r="EB323" s="13">
        <f t="shared" si="425"/>
        <v>11.55719</v>
      </c>
      <c r="EC323" s="2">
        <f t="shared" si="426"/>
        <v>11.485760000000001</v>
      </c>
      <c r="ED323" s="2">
        <f t="shared" si="427"/>
        <v>11.51156193548387</v>
      </c>
      <c r="EL323" s="92"/>
      <c r="EM323" s="92"/>
      <c r="EN323" s="92"/>
      <c r="EO323" s="92"/>
      <c r="EP323" s="92"/>
      <c r="EQ323" s="92"/>
      <c r="ER323" s="92"/>
      <c r="FC323" s="12">
        <f t="shared" si="428"/>
        <v>7039</v>
      </c>
      <c r="FD323" s="13">
        <f t="shared" si="429"/>
        <v>2.7602199999999999</v>
      </c>
      <c r="FE323" s="2">
        <f t="shared" si="430"/>
        <v>2.6865800000000002</v>
      </c>
      <c r="FF323" s="2">
        <f t="shared" si="431"/>
        <v>2.7046664516129035</v>
      </c>
      <c r="FN323" s="92"/>
      <c r="FO323" s="92"/>
      <c r="FP323" s="92"/>
      <c r="FQ323" s="92"/>
      <c r="FR323" s="92"/>
      <c r="FS323" s="92"/>
      <c r="FT323" s="92"/>
      <c r="GE323" s="12">
        <f t="shared" si="432"/>
        <v>7039</v>
      </c>
      <c r="GF323" s="13">
        <f t="shared" si="433"/>
        <v>1.8852500000000001</v>
      </c>
      <c r="GG323" s="2">
        <f t="shared" si="434"/>
        <v>1.81847</v>
      </c>
      <c r="GH323" s="2">
        <f t="shared" si="435"/>
        <v>1.8703387096774193</v>
      </c>
      <c r="GP323" s="92"/>
      <c r="GQ323" s="92"/>
      <c r="GR323" s="92"/>
      <c r="GS323" s="92"/>
      <c r="GT323" s="92"/>
      <c r="GU323" s="92"/>
      <c r="GV323" s="92"/>
      <c r="HG323" s="12">
        <f t="shared" si="436"/>
        <v>7039</v>
      </c>
      <c r="HH323" s="13">
        <f t="shared" si="437"/>
        <v>2.7277499999999999</v>
      </c>
      <c r="HI323" s="2">
        <f t="shared" si="438"/>
        <v>2.71509</v>
      </c>
      <c r="HJ323" s="2">
        <f t="shared" si="439"/>
        <v>2.8110370967741933</v>
      </c>
    </row>
    <row r="324" spans="2:218" x14ac:dyDescent="0.25">
      <c r="B324" s="92"/>
      <c r="C324" s="92"/>
      <c r="D324" s="92"/>
      <c r="E324" s="92"/>
      <c r="F324" s="92"/>
      <c r="G324" s="92"/>
      <c r="H324" s="92"/>
      <c r="S324" s="12">
        <f t="shared" si="408"/>
        <v>7040</v>
      </c>
      <c r="T324" s="13">
        <f t="shared" si="409"/>
        <v>87.119020000000006</v>
      </c>
      <c r="U324" s="2">
        <f t="shared" si="410"/>
        <v>87.153080000000003</v>
      </c>
      <c r="V324" s="2">
        <f t="shared" si="411"/>
        <v>87.031105483870988</v>
      </c>
      <c r="AD324" s="108"/>
      <c r="AE324" s="108"/>
      <c r="AF324" s="108"/>
      <c r="AG324" s="108"/>
      <c r="AH324" s="108"/>
      <c r="AI324" s="108"/>
      <c r="AJ324" s="108"/>
      <c r="AU324" s="12">
        <f t="shared" si="412"/>
        <v>7040</v>
      </c>
      <c r="AV324" s="13">
        <f t="shared" si="413"/>
        <v>65.713099999999997</v>
      </c>
      <c r="AW324" s="2">
        <f t="shared" si="414"/>
        <v>65.721909999999994</v>
      </c>
      <c r="AX324" s="2">
        <f t="shared" si="415"/>
        <v>65.992214193548392</v>
      </c>
      <c r="BF324" s="92"/>
      <c r="BG324" s="92"/>
      <c r="BH324" s="92"/>
      <c r="BI324" s="92"/>
      <c r="BJ324" s="92"/>
      <c r="BK324" s="92"/>
      <c r="BL324" s="92"/>
      <c r="BW324" s="12">
        <f t="shared" si="416"/>
        <v>7040</v>
      </c>
      <c r="BX324" s="13">
        <f t="shared" si="417"/>
        <v>12.110099999999999</v>
      </c>
      <c r="BY324" s="2">
        <f t="shared" si="418"/>
        <v>11.11636</v>
      </c>
      <c r="BZ324" s="2">
        <f t="shared" si="419"/>
        <v>11.078048387096773</v>
      </c>
      <c r="CH324" s="92"/>
      <c r="CI324" s="92"/>
      <c r="CJ324" s="92"/>
      <c r="CK324" s="92"/>
      <c r="CL324" s="92"/>
      <c r="CM324" s="92"/>
      <c r="CN324" s="92"/>
      <c r="CY324" s="12">
        <f t="shared" si="420"/>
        <v>0</v>
      </c>
      <c r="CZ324" s="13" t="str">
        <f t="shared" si="421"/>
        <v/>
      </c>
      <c r="DA324" s="2" t="str">
        <f t="shared" si="422"/>
        <v/>
      </c>
      <c r="DB324" s="2" t="str">
        <f t="shared" si="423"/>
        <v/>
      </c>
      <c r="DJ324" s="92"/>
      <c r="DK324" s="92"/>
      <c r="DL324" s="92"/>
      <c r="DM324" s="92"/>
      <c r="DN324" s="92"/>
      <c r="DO324" s="92"/>
      <c r="DP324" s="92"/>
      <c r="EA324" s="12">
        <f t="shared" si="424"/>
        <v>7040</v>
      </c>
      <c r="EB324" s="13">
        <f t="shared" si="425"/>
        <v>11.932040000000001</v>
      </c>
      <c r="EC324" s="2">
        <f t="shared" si="426"/>
        <v>11.900729999999999</v>
      </c>
      <c r="ED324" s="2">
        <f t="shared" si="427"/>
        <v>11.926531935483869</v>
      </c>
      <c r="EL324" s="92"/>
      <c r="EM324" s="92"/>
      <c r="EN324" s="92"/>
      <c r="EO324" s="92"/>
      <c r="EP324" s="92"/>
      <c r="EQ324" s="92"/>
      <c r="ER324" s="92"/>
      <c r="FC324" s="12">
        <f t="shared" si="428"/>
        <v>7040</v>
      </c>
      <c r="FD324" s="13">
        <f t="shared" si="429"/>
        <v>2.6933699999999998</v>
      </c>
      <c r="FE324" s="2">
        <f t="shared" si="430"/>
        <v>2.5491199999999998</v>
      </c>
      <c r="FF324" s="2">
        <f t="shared" si="431"/>
        <v>2.5672064516129032</v>
      </c>
      <c r="FN324" s="92"/>
      <c r="FO324" s="92"/>
      <c r="FP324" s="92"/>
      <c r="FQ324" s="92"/>
      <c r="FR324" s="92"/>
      <c r="FS324" s="92"/>
      <c r="FT324" s="92"/>
      <c r="GE324" s="12">
        <f t="shared" si="432"/>
        <v>7040</v>
      </c>
      <c r="GF324" s="13">
        <f t="shared" si="433"/>
        <v>1.7379500000000001</v>
      </c>
      <c r="GG324" s="2">
        <f t="shared" si="434"/>
        <v>1.62364</v>
      </c>
      <c r="GH324" s="2">
        <f t="shared" si="435"/>
        <v>1.6755087096774193</v>
      </c>
      <c r="GP324" s="92"/>
      <c r="GQ324" s="92"/>
      <c r="GR324" s="92"/>
      <c r="GS324" s="92"/>
      <c r="GT324" s="92"/>
      <c r="GU324" s="92"/>
      <c r="GV324" s="92"/>
      <c r="HG324" s="12">
        <f t="shared" si="436"/>
        <v>7040</v>
      </c>
      <c r="HH324" s="13">
        <f t="shared" si="437"/>
        <v>2.8489900000000001</v>
      </c>
      <c r="HI324" s="2">
        <f t="shared" si="438"/>
        <v>2.9182199999999998</v>
      </c>
      <c r="HJ324" s="2">
        <f t="shared" si="439"/>
        <v>3.0141670967741931</v>
      </c>
    </row>
    <row r="325" spans="2:218" x14ac:dyDescent="0.25">
      <c r="B325" s="92"/>
      <c r="C325" s="92"/>
      <c r="D325" s="92"/>
      <c r="E325" s="92"/>
      <c r="F325" s="92"/>
      <c r="G325" s="92"/>
      <c r="H325" s="92"/>
      <c r="S325" s="12">
        <f t="shared" si="408"/>
        <v>7045</v>
      </c>
      <c r="T325" s="13">
        <f t="shared" si="409"/>
        <v>82.861509999999996</v>
      </c>
      <c r="U325" s="2">
        <f t="shared" si="410"/>
        <v>83.209829999999997</v>
      </c>
      <c r="V325" s="2">
        <f t="shared" si="411"/>
        <v>83.087855483870982</v>
      </c>
      <c r="AD325" s="108"/>
      <c r="AE325" s="108"/>
      <c r="AF325" s="108"/>
      <c r="AG325" s="108"/>
      <c r="AH325" s="108"/>
      <c r="AI325" s="108"/>
      <c r="AJ325" s="108"/>
      <c r="AU325" s="12">
        <f t="shared" si="412"/>
        <v>7045</v>
      </c>
      <c r="AV325" s="13">
        <f t="shared" si="413"/>
        <v>65.79956</v>
      </c>
      <c r="AW325" s="2">
        <f t="shared" si="414"/>
        <v>65.721739999999997</v>
      </c>
      <c r="AX325" s="2">
        <f t="shared" si="415"/>
        <v>65.992044193548395</v>
      </c>
      <c r="BF325" s="92"/>
      <c r="BG325" s="92"/>
      <c r="BH325" s="92"/>
      <c r="BI325" s="92"/>
      <c r="BJ325" s="92"/>
      <c r="BK325" s="92"/>
      <c r="BL325" s="92"/>
      <c r="BW325" s="12">
        <f t="shared" si="416"/>
        <v>7045</v>
      </c>
      <c r="BX325" s="13">
        <f t="shared" si="417"/>
        <v>12.00057</v>
      </c>
      <c r="BY325" s="2">
        <f t="shared" si="418"/>
        <v>11.879110000000001</v>
      </c>
      <c r="BZ325" s="2">
        <f t="shared" si="419"/>
        <v>11.840798387096774</v>
      </c>
      <c r="CH325" s="92"/>
      <c r="CI325" s="92"/>
      <c r="CJ325" s="92"/>
      <c r="CK325" s="92"/>
      <c r="CL325" s="92"/>
      <c r="CM325" s="92"/>
      <c r="CN325" s="92"/>
      <c r="CY325" s="12">
        <f t="shared" si="420"/>
        <v>0</v>
      </c>
      <c r="CZ325" s="13" t="str">
        <f t="shared" si="421"/>
        <v/>
      </c>
      <c r="DA325" s="2" t="str">
        <f t="shared" si="422"/>
        <v/>
      </c>
      <c r="DB325" s="2" t="str">
        <f t="shared" si="423"/>
        <v/>
      </c>
      <c r="DJ325" s="92"/>
      <c r="DK325" s="92"/>
      <c r="DL325" s="92"/>
      <c r="DM325" s="92"/>
      <c r="DN325" s="92"/>
      <c r="DO325" s="92"/>
      <c r="DP325" s="92"/>
      <c r="EA325" s="12">
        <f t="shared" si="424"/>
        <v>7045</v>
      </c>
      <c r="EB325" s="13">
        <f t="shared" si="425"/>
        <v>13.19402</v>
      </c>
      <c r="EC325" s="2">
        <f t="shared" si="426"/>
        <v>13.110329999999999</v>
      </c>
      <c r="ED325" s="2">
        <f t="shared" si="427"/>
        <v>13.136131935483869</v>
      </c>
      <c r="EL325" s="92"/>
      <c r="EM325" s="92"/>
      <c r="EN325" s="92"/>
      <c r="EO325" s="92"/>
      <c r="EP325" s="92"/>
      <c r="EQ325" s="92"/>
      <c r="ER325" s="92"/>
      <c r="FC325" s="12">
        <f t="shared" si="428"/>
        <v>7045</v>
      </c>
      <c r="FD325" s="13">
        <f t="shared" si="429"/>
        <v>2.7055099999999999</v>
      </c>
      <c r="FE325" s="2">
        <f t="shared" si="430"/>
        <v>2.6491099999999999</v>
      </c>
      <c r="FF325" s="2">
        <f t="shared" si="431"/>
        <v>2.6671964516129032</v>
      </c>
      <c r="FN325" s="92"/>
      <c r="FO325" s="92"/>
      <c r="FP325" s="92"/>
      <c r="FQ325" s="92"/>
      <c r="FR325" s="92"/>
      <c r="FS325" s="92"/>
      <c r="FT325" s="92"/>
      <c r="GE325" s="12">
        <f t="shared" si="432"/>
        <v>7045</v>
      </c>
      <c r="GF325" s="13">
        <f t="shared" si="433"/>
        <v>1.4112</v>
      </c>
      <c r="GG325" s="2">
        <f t="shared" si="434"/>
        <v>1.3791599999999999</v>
      </c>
      <c r="GH325" s="2">
        <f t="shared" si="435"/>
        <v>1.4310287096774192</v>
      </c>
      <c r="GP325" s="92"/>
      <c r="GQ325" s="92"/>
      <c r="GR325" s="92"/>
      <c r="GS325" s="92"/>
      <c r="GT325" s="92"/>
      <c r="GU325" s="92"/>
      <c r="GV325" s="92"/>
      <c r="HG325" s="12">
        <f t="shared" si="436"/>
        <v>7045</v>
      </c>
      <c r="HH325" s="13">
        <f t="shared" si="437"/>
        <v>2.0735100000000002</v>
      </c>
      <c r="HI325" s="2">
        <f t="shared" si="438"/>
        <v>1.9621900000000001</v>
      </c>
      <c r="HJ325" s="2">
        <f t="shared" si="439"/>
        <v>2.0581370967741934</v>
      </c>
    </row>
    <row r="326" spans="2:218" x14ac:dyDescent="0.25">
      <c r="B326" s="92"/>
      <c r="C326" s="92"/>
      <c r="D326" s="92"/>
      <c r="E326" s="92"/>
      <c r="F326" s="92"/>
      <c r="G326" s="92"/>
      <c r="H326" s="92"/>
      <c r="S326" s="12">
        <f t="shared" si="408"/>
        <v>7047</v>
      </c>
      <c r="T326" s="13">
        <f t="shared" si="409"/>
        <v>84.847520000000003</v>
      </c>
      <c r="U326" s="2">
        <f t="shared" si="410"/>
        <v>85.202629999999999</v>
      </c>
      <c r="V326" s="2">
        <f t="shared" si="411"/>
        <v>85.080655483870984</v>
      </c>
      <c r="AD326" s="108"/>
      <c r="AE326" s="108"/>
      <c r="AF326" s="108"/>
      <c r="AG326" s="108"/>
      <c r="AH326" s="108"/>
      <c r="AI326" s="108"/>
      <c r="AJ326" s="108"/>
      <c r="AU326" s="12">
        <f t="shared" si="412"/>
        <v>7047</v>
      </c>
      <c r="AV326" s="13">
        <f t="shared" si="413"/>
        <v>65.154870000000003</v>
      </c>
      <c r="AW326" s="2">
        <f t="shared" si="414"/>
        <v>65.173019999999994</v>
      </c>
      <c r="AX326" s="2">
        <f t="shared" si="415"/>
        <v>65.443324193548392</v>
      </c>
      <c r="BF326" s="92"/>
      <c r="BG326" s="92"/>
      <c r="BH326" s="92"/>
      <c r="BI326" s="92"/>
      <c r="BJ326" s="92"/>
      <c r="BK326" s="92"/>
      <c r="BL326" s="92"/>
      <c r="BW326" s="12">
        <f t="shared" si="416"/>
        <v>7047</v>
      </c>
      <c r="BX326" s="13">
        <f t="shared" si="417"/>
        <v>12.649150000000001</v>
      </c>
      <c r="BY326" s="2">
        <f t="shared" si="418"/>
        <v>12.27155</v>
      </c>
      <c r="BZ326" s="2">
        <f t="shared" si="419"/>
        <v>12.233238387096772</v>
      </c>
      <c r="CH326" s="92"/>
      <c r="CI326" s="92"/>
      <c r="CJ326" s="92"/>
      <c r="CK326" s="92"/>
      <c r="CL326" s="92"/>
      <c r="CM326" s="92"/>
      <c r="CN326" s="92"/>
      <c r="CY326" s="12">
        <f t="shared" si="420"/>
        <v>0</v>
      </c>
      <c r="CZ326" s="13" t="str">
        <f t="shared" si="421"/>
        <v/>
      </c>
      <c r="DA326" s="2" t="str">
        <f t="shared" si="422"/>
        <v/>
      </c>
      <c r="DB326" s="2" t="str">
        <f t="shared" si="423"/>
        <v/>
      </c>
      <c r="DJ326" s="92"/>
      <c r="DK326" s="92"/>
      <c r="DL326" s="92"/>
      <c r="DM326" s="92"/>
      <c r="DN326" s="92"/>
      <c r="DO326" s="92"/>
      <c r="DP326" s="92"/>
      <c r="EA326" s="12">
        <f t="shared" si="424"/>
        <v>7047</v>
      </c>
      <c r="EB326" s="13">
        <f t="shared" si="425"/>
        <v>12.56664</v>
      </c>
      <c r="EC326" s="2">
        <f t="shared" si="426"/>
        <v>12.553610000000001</v>
      </c>
      <c r="ED326" s="2">
        <f t="shared" si="427"/>
        <v>12.57941193548387</v>
      </c>
      <c r="EL326" s="92"/>
      <c r="EM326" s="92"/>
      <c r="EN326" s="92"/>
      <c r="EO326" s="92"/>
      <c r="EP326" s="92"/>
      <c r="EQ326" s="92"/>
      <c r="ER326" s="92"/>
      <c r="FC326" s="12">
        <f t="shared" si="428"/>
        <v>7047</v>
      </c>
      <c r="FD326" s="13">
        <f t="shared" si="429"/>
        <v>2.6823299999999999</v>
      </c>
      <c r="FE326" s="2">
        <f t="shared" si="430"/>
        <v>2.7433299999999998</v>
      </c>
      <c r="FF326" s="2">
        <f t="shared" si="431"/>
        <v>2.7614164516129032</v>
      </c>
      <c r="FN326" s="92"/>
      <c r="FO326" s="92"/>
      <c r="FP326" s="92"/>
      <c r="FQ326" s="92"/>
      <c r="FR326" s="92"/>
      <c r="FS326" s="92"/>
      <c r="FT326" s="92"/>
      <c r="GE326" s="12">
        <f t="shared" si="432"/>
        <v>7047</v>
      </c>
      <c r="GF326" s="13">
        <f t="shared" si="433"/>
        <v>1.6898299999999999</v>
      </c>
      <c r="GG326" s="2">
        <f t="shared" si="434"/>
        <v>1.59101</v>
      </c>
      <c r="GH326" s="2">
        <f t="shared" si="435"/>
        <v>1.6428787096774193</v>
      </c>
      <c r="GP326" s="92"/>
      <c r="GQ326" s="92"/>
      <c r="GR326" s="92"/>
      <c r="GS326" s="92"/>
      <c r="GT326" s="92"/>
      <c r="GU326" s="92"/>
      <c r="GV326" s="92"/>
      <c r="HG326" s="12">
        <f t="shared" si="436"/>
        <v>7047</v>
      </c>
      <c r="HH326" s="13">
        <f t="shared" si="437"/>
        <v>2.62853</v>
      </c>
      <c r="HI326" s="2">
        <f t="shared" si="438"/>
        <v>2.53016</v>
      </c>
      <c r="HJ326" s="2">
        <f t="shared" si="439"/>
        <v>2.6261070967741933</v>
      </c>
    </row>
    <row r="327" spans="2:218" x14ac:dyDescent="0.25">
      <c r="B327" s="92"/>
      <c r="C327" s="92"/>
      <c r="D327" s="92"/>
      <c r="E327" s="92"/>
      <c r="F327" s="92"/>
      <c r="G327" s="92"/>
      <c r="H327" s="92"/>
      <c r="S327" s="12">
        <f t="shared" si="408"/>
        <v>7287</v>
      </c>
      <c r="T327" s="13">
        <f t="shared" si="409"/>
        <v>85.71369</v>
      </c>
      <c r="U327" s="2">
        <f t="shared" si="410"/>
        <v>85.753</v>
      </c>
      <c r="V327" s="2">
        <f t="shared" si="411"/>
        <v>85.631025483870985</v>
      </c>
      <c r="AD327" s="108"/>
      <c r="AE327" s="108"/>
      <c r="AF327" s="108"/>
      <c r="AG327" s="108"/>
      <c r="AH327" s="108"/>
      <c r="AI327" s="108"/>
      <c r="AJ327" s="108"/>
      <c r="AU327" s="12">
        <f t="shared" si="412"/>
        <v>7287</v>
      </c>
      <c r="AV327" s="13">
        <f t="shared" si="413"/>
        <v>64.100149999999999</v>
      </c>
      <c r="AW327" s="2">
        <f t="shared" si="414"/>
        <v>64.547799999999995</v>
      </c>
      <c r="AX327" s="2">
        <f t="shared" si="415"/>
        <v>64.818104193548393</v>
      </c>
      <c r="BF327" s="92"/>
      <c r="BG327" s="92"/>
      <c r="BH327" s="92"/>
      <c r="BI327" s="92"/>
      <c r="BJ327" s="92"/>
      <c r="BK327" s="92"/>
      <c r="BL327" s="92"/>
      <c r="BW327" s="12">
        <f t="shared" si="416"/>
        <v>7287</v>
      </c>
      <c r="BX327" s="13">
        <f t="shared" si="417"/>
        <v>14.39269</v>
      </c>
      <c r="BY327" s="2">
        <f t="shared" si="418"/>
        <v>13.90705</v>
      </c>
      <c r="BZ327" s="2">
        <f t="shared" si="419"/>
        <v>13.868738387096773</v>
      </c>
      <c r="CH327" s="92"/>
      <c r="CI327" s="92"/>
      <c r="CJ327" s="92"/>
      <c r="CK327" s="92"/>
      <c r="CL327" s="92"/>
      <c r="CM327" s="92"/>
      <c r="CN327" s="92"/>
      <c r="CY327" s="12">
        <f t="shared" si="420"/>
        <v>0</v>
      </c>
      <c r="CZ327" s="13" t="str">
        <f t="shared" si="421"/>
        <v/>
      </c>
      <c r="DA327" s="2" t="str">
        <f t="shared" si="422"/>
        <v/>
      </c>
      <c r="DB327" s="2" t="str">
        <f t="shared" si="423"/>
        <v/>
      </c>
      <c r="DJ327" s="92"/>
      <c r="DK327" s="92"/>
      <c r="DL327" s="92"/>
      <c r="DM327" s="92"/>
      <c r="DN327" s="92"/>
      <c r="DO327" s="92"/>
      <c r="DP327" s="92"/>
      <c r="EA327" s="12">
        <f t="shared" si="424"/>
        <v>7287</v>
      </c>
      <c r="EB327" s="13">
        <f t="shared" si="425"/>
        <v>12.52373</v>
      </c>
      <c r="EC327" s="2">
        <f t="shared" si="426"/>
        <v>12.541079999999999</v>
      </c>
      <c r="ED327" s="2">
        <f t="shared" si="427"/>
        <v>12.566881935483869</v>
      </c>
      <c r="EL327" s="92"/>
      <c r="EM327" s="92"/>
      <c r="EN327" s="92"/>
      <c r="EO327" s="92"/>
      <c r="EP327" s="92"/>
      <c r="EQ327" s="92"/>
      <c r="ER327" s="92"/>
      <c r="FC327" s="12">
        <f t="shared" si="428"/>
        <v>7287</v>
      </c>
      <c r="FD327" s="13">
        <f t="shared" si="429"/>
        <v>2.74878</v>
      </c>
      <c r="FE327" s="2">
        <f t="shared" si="430"/>
        <v>2.6965300000000001</v>
      </c>
      <c r="FF327" s="2">
        <f t="shared" si="431"/>
        <v>2.7146164516129034</v>
      </c>
      <c r="FN327" s="92"/>
      <c r="FO327" s="92"/>
      <c r="FP327" s="92"/>
      <c r="FQ327" s="92"/>
      <c r="FR327" s="92"/>
      <c r="FS327" s="92"/>
      <c r="FT327" s="92"/>
      <c r="GE327" s="12">
        <f t="shared" si="432"/>
        <v>7287</v>
      </c>
      <c r="GF327" s="13">
        <f t="shared" si="433"/>
        <v>1.62137</v>
      </c>
      <c r="GG327" s="2">
        <f t="shared" si="434"/>
        <v>1.5407500000000001</v>
      </c>
      <c r="GH327" s="2">
        <f t="shared" si="435"/>
        <v>1.5926187096774194</v>
      </c>
      <c r="GP327" s="92"/>
      <c r="GQ327" s="92"/>
      <c r="GR327" s="92"/>
      <c r="GS327" s="92"/>
      <c r="GT327" s="92"/>
      <c r="GU327" s="92"/>
      <c r="GV327" s="92"/>
      <c r="HG327" s="12">
        <f t="shared" si="436"/>
        <v>7287</v>
      </c>
      <c r="HH327" s="13">
        <f t="shared" si="437"/>
        <v>2.2770800000000002</v>
      </c>
      <c r="HI327" s="2">
        <f t="shared" si="438"/>
        <v>2.0888599999999999</v>
      </c>
      <c r="HJ327" s="2">
        <f t="shared" si="439"/>
        <v>2.1848070967741933</v>
      </c>
    </row>
    <row r="328" spans="2:218" x14ac:dyDescent="0.25">
      <c r="B328" s="92"/>
      <c r="C328" s="92"/>
      <c r="D328" s="92"/>
      <c r="E328" s="92"/>
      <c r="F328" s="92"/>
      <c r="G328" s="92"/>
      <c r="H328" s="92"/>
      <c r="S328" s="12">
        <f t="shared" si="408"/>
        <v>7676</v>
      </c>
      <c r="T328" s="13">
        <f t="shared" si="409"/>
        <v>87.414609999999996</v>
      </c>
      <c r="U328" s="2">
        <f t="shared" si="410"/>
        <v>87.812920000000005</v>
      </c>
      <c r="V328" s="2">
        <f t="shared" si="411"/>
        <v>87.690945483870991</v>
      </c>
      <c r="AD328" s="108"/>
      <c r="AE328" s="108"/>
      <c r="AF328" s="108"/>
      <c r="AG328" s="108"/>
      <c r="AH328" s="108"/>
      <c r="AI328" s="108"/>
      <c r="AJ328" s="108"/>
      <c r="AU328" s="12">
        <f t="shared" si="412"/>
        <v>7676</v>
      </c>
      <c r="AV328" s="13">
        <f t="shared" si="413"/>
        <v>63.314329999999998</v>
      </c>
      <c r="AW328" s="2">
        <f t="shared" si="414"/>
        <v>63.359780000000001</v>
      </c>
      <c r="AX328" s="2">
        <f t="shared" si="415"/>
        <v>63.630084193548399</v>
      </c>
      <c r="BF328" s="92"/>
      <c r="BG328" s="92"/>
      <c r="BH328" s="92"/>
      <c r="BI328" s="92"/>
      <c r="BJ328" s="92"/>
      <c r="BK328" s="92"/>
      <c r="BL328" s="92"/>
      <c r="BW328" s="12">
        <f t="shared" si="416"/>
        <v>7676</v>
      </c>
      <c r="BX328" s="13">
        <f t="shared" si="417"/>
        <v>15.71564</v>
      </c>
      <c r="BY328" s="2">
        <f t="shared" si="418"/>
        <v>16.011790000000001</v>
      </c>
      <c r="BZ328" s="2">
        <f t="shared" si="419"/>
        <v>15.973478387096774</v>
      </c>
      <c r="CH328" s="92"/>
      <c r="CI328" s="92"/>
      <c r="CJ328" s="92"/>
      <c r="CK328" s="92"/>
      <c r="CL328" s="92"/>
      <c r="CM328" s="92"/>
      <c r="CN328" s="92"/>
      <c r="CY328" s="12">
        <f t="shared" si="420"/>
        <v>0</v>
      </c>
      <c r="CZ328" s="13" t="str">
        <f t="shared" si="421"/>
        <v/>
      </c>
      <c r="DA328" s="2" t="str">
        <f t="shared" si="422"/>
        <v/>
      </c>
      <c r="DB328" s="2" t="str">
        <f t="shared" si="423"/>
        <v/>
      </c>
      <c r="DJ328" s="92"/>
      <c r="DK328" s="92"/>
      <c r="DL328" s="92"/>
      <c r="DM328" s="92"/>
      <c r="DN328" s="92"/>
      <c r="DO328" s="92"/>
      <c r="DP328" s="92"/>
      <c r="EA328" s="12">
        <f t="shared" si="424"/>
        <v>7676</v>
      </c>
      <c r="EB328" s="13">
        <f t="shared" si="425"/>
        <v>12.158799999999999</v>
      </c>
      <c r="EC328" s="2">
        <f t="shared" si="426"/>
        <v>12.08705</v>
      </c>
      <c r="ED328" s="2">
        <f t="shared" si="427"/>
        <v>12.112851935483869</v>
      </c>
      <c r="EL328" s="92"/>
      <c r="EM328" s="92"/>
      <c r="EN328" s="92"/>
      <c r="EO328" s="92"/>
      <c r="EP328" s="92"/>
      <c r="EQ328" s="92"/>
      <c r="ER328" s="92"/>
      <c r="FC328" s="12">
        <f t="shared" si="428"/>
        <v>7676</v>
      </c>
      <c r="FD328" s="13">
        <f t="shared" si="429"/>
        <v>2.9561700000000002</v>
      </c>
      <c r="FE328" s="2">
        <f t="shared" si="430"/>
        <v>3.1150199999999999</v>
      </c>
      <c r="FF328" s="2">
        <f t="shared" si="431"/>
        <v>3.1331064516129032</v>
      </c>
      <c r="FN328" s="92"/>
      <c r="FO328" s="92"/>
      <c r="FP328" s="92"/>
      <c r="FQ328" s="92"/>
      <c r="FR328" s="92"/>
      <c r="FS328" s="92"/>
      <c r="FT328" s="92"/>
      <c r="GE328" s="12">
        <f t="shared" si="432"/>
        <v>7676</v>
      </c>
      <c r="GF328" s="13">
        <f t="shared" si="433"/>
        <v>1.7956399999999999</v>
      </c>
      <c r="GG328" s="2">
        <f t="shared" si="434"/>
        <v>1.7433700000000001</v>
      </c>
      <c r="GH328" s="2">
        <f t="shared" si="435"/>
        <v>1.7952387096774194</v>
      </c>
      <c r="GP328" s="92"/>
      <c r="GQ328" s="92"/>
      <c r="GR328" s="92"/>
      <c r="GS328" s="92"/>
      <c r="GT328" s="92"/>
      <c r="GU328" s="92"/>
      <c r="GV328" s="92"/>
      <c r="HG328" s="12">
        <f t="shared" si="436"/>
        <v>7676</v>
      </c>
      <c r="HH328" s="13">
        <f t="shared" si="437"/>
        <v>2.5989300000000002</v>
      </c>
      <c r="HI328" s="2">
        <f t="shared" si="438"/>
        <v>2.3923299999999998</v>
      </c>
      <c r="HJ328" s="2">
        <f t="shared" si="439"/>
        <v>2.4882770967741932</v>
      </c>
    </row>
    <row r="329" spans="2:218" x14ac:dyDescent="0.25">
      <c r="B329" s="92"/>
      <c r="C329" s="92"/>
      <c r="D329" s="92"/>
      <c r="E329" s="92"/>
      <c r="F329" s="92"/>
      <c r="G329" s="92"/>
      <c r="H329" s="92"/>
      <c r="S329" s="12">
        <f t="shared" si="408"/>
        <v>7679</v>
      </c>
      <c r="T329" s="13">
        <f t="shared" si="409"/>
        <v>86.281540000000007</v>
      </c>
      <c r="U329" s="2">
        <f t="shared" si="410"/>
        <v>86.381479999999996</v>
      </c>
      <c r="V329" s="2">
        <f t="shared" si="411"/>
        <v>86.259505483870981</v>
      </c>
      <c r="AD329" s="108"/>
      <c r="AE329" s="108"/>
      <c r="AF329" s="108"/>
      <c r="AG329" s="108"/>
      <c r="AH329" s="108"/>
      <c r="AI329" s="108"/>
      <c r="AJ329" s="108"/>
      <c r="AU329" s="12">
        <f t="shared" si="412"/>
        <v>7679</v>
      </c>
      <c r="AV329" s="13">
        <f t="shared" si="413"/>
        <v>64.712940000000003</v>
      </c>
      <c r="AW329" s="2">
        <f t="shared" si="414"/>
        <v>64.050359999999998</v>
      </c>
      <c r="AX329" s="2">
        <f t="shared" si="415"/>
        <v>64.320664193548396</v>
      </c>
      <c r="BF329" s="92"/>
      <c r="BG329" s="92"/>
      <c r="BH329" s="92"/>
      <c r="BI329" s="92"/>
      <c r="BJ329" s="92"/>
      <c r="BK329" s="92"/>
      <c r="BL329" s="92"/>
      <c r="BW329" s="12">
        <f t="shared" si="416"/>
        <v>7679</v>
      </c>
      <c r="BX329" s="13">
        <f t="shared" si="417"/>
        <v>13.70279</v>
      </c>
      <c r="BY329" s="2">
        <f t="shared" si="418"/>
        <v>14.419420000000001</v>
      </c>
      <c r="BZ329" s="2">
        <f t="shared" si="419"/>
        <v>14.381108387096774</v>
      </c>
      <c r="CH329" s="92"/>
      <c r="CI329" s="92"/>
      <c r="CJ329" s="92"/>
      <c r="CK329" s="92"/>
      <c r="CL329" s="92"/>
      <c r="CM329" s="92"/>
      <c r="CN329" s="92"/>
      <c r="CY329" s="12">
        <f t="shared" si="420"/>
        <v>0</v>
      </c>
      <c r="CZ329" s="13" t="str">
        <f t="shared" si="421"/>
        <v/>
      </c>
      <c r="DA329" s="2" t="str">
        <f t="shared" si="422"/>
        <v/>
      </c>
      <c r="DB329" s="2" t="str">
        <f t="shared" si="423"/>
        <v/>
      </c>
      <c r="DJ329" s="92"/>
      <c r="DK329" s="92"/>
      <c r="DL329" s="92"/>
      <c r="DM329" s="92"/>
      <c r="DN329" s="92"/>
      <c r="DO329" s="92"/>
      <c r="DP329" s="92"/>
      <c r="EA329" s="12">
        <f t="shared" si="424"/>
        <v>7679</v>
      </c>
      <c r="EB329" s="13">
        <f t="shared" si="425"/>
        <v>12.26887</v>
      </c>
      <c r="EC329" s="2">
        <f t="shared" si="426"/>
        <v>12.25811</v>
      </c>
      <c r="ED329" s="2">
        <f t="shared" si="427"/>
        <v>12.28391193548387</v>
      </c>
      <c r="EL329" s="92"/>
      <c r="EM329" s="92"/>
      <c r="EN329" s="92"/>
      <c r="EO329" s="92"/>
      <c r="EP329" s="92"/>
      <c r="EQ329" s="92"/>
      <c r="ER329" s="92"/>
      <c r="FC329" s="12">
        <f t="shared" si="428"/>
        <v>7679</v>
      </c>
      <c r="FD329" s="13">
        <f t="shared" si="429"/>
        <v>2.6782599999999999</v>
      </c>
      <c r="FE329" s="2">
        <f t="shared" si="430"/>
        <v>2.7442099999999998</v>
      </c>
      <c r="FF329" s="2">
        <f t="shared" si="431"/>
        <v>2.7622964516129032</v>
      </c>
      <c r="FN329" s="92"/>
      <c r="FO329" s="92"/>
      <c r="FP329" s="92"/>
      <c r="FQ329" s="92"/>
      <c r="FR329" s="92"/>
      <c r="FS329" s="92"/>
      <c r="FT329" s="92"/>
      <c r="GE329" s="12">
        <f t="shared" si="432"/>
        <v>7679</v>
      </c>
      <c r="GF329" s="13">
        <f t="shared" si="433"/>
        <v>1.59605</v>
      </c>
      <c r="GG329" s="2">
        <f t="shared" si="434"/>
        <v>1.5645800000000001</v>
      </c>
      <c r="GH329" s="2">
        <f t="shared" si="435"/>
        <v>1.6164487096774194</v>
      </c>
      <c r="GP329" s="92"/>
      <c r="GQ329" s="92"/>
      <c r="GR329" s="92"/>
      <c r="GS329" s="92"/>
      <c r="GT329" s="92"/>
      <c r="GU329" s="92"/>
      <c r="GV329" s="92"/>
      <c r="HG329" s="12">
        <f t="shared" si="436"/>
        <v>7679</v>
      </c>
      <c r="HH329" s="13">
        <f t="shared" si="437"/>
        <v>2.3138000000000001</v>
      </c>
      <c r="HI329" s="2">
        <f t="shared" si="438"/>
        <v>2.1019100000000002</v>
      </c>
      <c r="HJ329" s="2">
        <f t="shared" si="439"/>
        <v>2.1978570967741935</v>
      </c>
    </row>
    <row r="330" spans="2:218" x14ac:dyDescent="0.25">
      <c r="B330" s="92"/>
      <c r="C330" s="92"/>
      <c r="D330" s="92"/>
      <c r="E330" s="92"/>
      <c r="F330" s="92"/>
      <c r="G330" s="92"/>
      <c r="H330" s="92"/>
      <c r="S330" s="12">
        <f t="shared" si="408"/>
        <v>7681</v>
      </c>
      <c r="T330" s="13">
        <f t="shared" si="409"/>
        <v>85.625609999999995</v>
      </c>
      <c r="U330" s="2">
        <f t="shared" si="410"/>
        <v>85.723879999999994</v>
      </c>
      <c r="V330" s="2">
        <f t="shared" si="411"/>
        <v>85.601905483870979</v>
      </c>
      <c r="AD330" s="108"/>
      <c r="AE330" s="108"/>
      <c r="AF330" s="108"/>
      <c r="AG330" s="108"/>
      <c r="AH330" s="108"/>
      <c r="AI330" s="108"/>
      <c r="AJ330" s="108"/>
      <c r="AU330" s="12">
        <f t="shared" si="412"/>
        <v>7681</v>
      </c>
      <c r="AV330" s="13">
        <f t="shared" si="413"/>
        <v>65.746020000000001</v>
      </c>
      <c r="AW330" s="2">
        <f t="shared" si="414"/>
        <v>65.68817</v>
      </c>
      <c r="AX330" s="2">
        <f t="shared" si="415"/>
        <v>65.958474193548398</v>
      </c>
      <c r="BF330" s="92"/>
      <c r="BG330" s="92"/>
      <c r="BH330" s="92"/>
      <c r="BI330" s="92"/>
      <c r="BJ330" s="92"/>
      <c r="BK330" s="92"/>
      <c r="BL330" s="92"/>
      <c r="BW330" s="12">
        <f t="shared" si="416"/>
        <v>7681</v>
      </c>
      <c r="BX330" s="13">
        <f t="shared" si="417"/>
        <v>11.581289999999999</v>
      </c>
      <c r="BY330" s="2">
        <f t="shared" si="418"/>
        <v>10.825390000000001</v>
      </c>
      <c r="BZ330" s="2">
        <f t="shared" si="419"/>
        <v>10.787078387096773</v>
      </c>
      <c r="CH330" s="92"/>
      <c r="CI330" s="92"/>
      <c r="CJ330" s="92"/>
      <c r="CK330" s="92"/>
      <c r="CL330" s="92"/>
      <c r="CM330" s="92"/>
      <c r="CN330" s="92"/>
      <c r="CY330" s="12">
        <f t="shared" si="420"/>
        <v>0</v>
      </c>
      <c r="CZ330" s="13" t="str">
        <f t="shared" si="421"/>
        <v/>
      </c>
      <c r="DA330" s="2" t="str">
        <f t="shared" si="422"/>
        <v/>
      </c>
      <c r="DB330" s="2" t="str">
        <f t="shared" si="423"/>
        <v/>
      </c>
      <c r="DJ330" s="92"/>
      <c r="DK330" s="92"/>
      <c r="DL330" s="92"/>
      <c r="DM330" s="92"/>
      <c r="DN330" s="92"/>
      <c r="DO330" s="92"/>
      <c r="DP330" s="92"/>
      <c r="EA330" s="12">
        <f t="shared" si="424"/>
        <v>7681</v>
      </c>
      <c r="EB330" s="13">
        <f t="shared" si="425"/>
        <v>12.277329999999999</v>
      </c>
      <c r="EC330" s="2">
        <f t="shared" si="426"/>
        <v>12.23338</v>
      </c>
      <c r="ED330" s="2">
        <f t="shared" si="427"/>
        <v>12.25918193548387</v>
      </c>
      <c r="EL330" s="92"/>
      <c r="EM330" s="92"/>
      <c r="EN330" s="92"/>
      <c r="EO330" s="92"/>
      <c r="EP330" s="92"/>
      <c r="EQ330" s="92"/>
      <c r="ER330" s="92"/>
      <c r="FC330" s="12">
        <f t="shared" si="428"/>
        <v>7681</v>
      </c>
      <c r="FD330" s="13">
        <f t="shared" si="429"/>
        <v>2.5690599999999999</v>
      </c>
      <c r="FE330" s="2">
        <f t="shared" si="430"/>
        <v>2.48115</v>
      </c>
      <c r="FF330" s="2">
        <f t="shared" si="431"/>
        <v>2.4992364516129033</v>
      </c>
      <c r="FN330" s="92"/>
      <c r="FO330" s="92"/>
      <c r="FP330" s="92"/>
      <c r="FQ330" s="92"/>
      <c r="FR330" s="92"/>
      <c r="FS330" s="92"/>
      <c r="FT330" s="92"/>
      <c r="GE330" s="12">
        <f t="shared" si="432"/>
        <v>7681</v>
      </c>
      <c r="GF330" s="13">
        <f t="shared" si="433"/>
        <v>1.6617999999999999</v>
      </c>
      <c r="GG330" s="2">
        <f t="shared" si="434"/>
        <v>1.59928</v>
      </c>
      <c r="GH330" s="2">
        <f t="shared" si="435"/>
        <v>1.6511487096774193</v>
      </c>
      <c r="GP330" s="92"/>
      <c r="GQ330" s="92"/>
      <c r="GR330" s="92"/>
      <c r="GS330" s="92"/>
      <c r="GT330" s="92"/>
      <c r="GU330" s="92"/>
      <c r="GV330" s="92"/>
      <c r="HG330" s="12">
        <f t="shared" si="436"/>
        <v>7681</v>
      </c>
      <c r="HH330" s="13">
        <f t="shared" si="437"/>
        <v>2.6766399999999999</v>
      </c>
      <c r="HI330" s="2">
        <f t="shared" si="438"/>
        <v>2.6598099999999998</v>
      </c>
      <c r="HJ330" s="2">
        <f t="shared" si="439"/>
        <v>2.7557570967741931</v>
      </c>
    </row>
    <row r="331" spans="2:218" x14ac:dyDescent="0.25">
      <c r="B331" s="92"/>
      <c r="C331" s="92"/>
      <c r="D331" s="92"/>
      <c r="E331" s="92"/>
      <c r="F331" s="92"/>
      <c r="G331" s="92"/>
      <c r="H331" s="92"/>
      <c r="S331" s="12">
        <f t="shared" si="408"/>
        <v>7683</v>
      </c>
      <c r="T331" s="13">
        <f t="shared" si="409"/>
        <v>89.549719999999994</v>
      </c>
      <c r="U331" s="2">
        <f t="shared" si="410"/>
        <v>89.728669999999994</v>
      </c>
      <c r="V331" s="2">
        <f t="shared" si="411"/>
        <v>89.606695483870979</v>
      </c>
      <c r="AD331" s="108"/>
      <c r="AE331" s="108"/>
      <c r="AF331" s="108"/>
      <c r="AG331" s="108"/>
      <c r="AH331" s="108"/>
      <c r="AI331" s="108"/>
      <c r="AJ331" s="108"/>
      <c r="AU331" s="12">
        <f t="shared" si="412"/>
        <v>7683</v>
      </c>
      <c r="AV331" s="13">
        <f t="shared" si="413"/>
        <v>65.669319999999999</v>
      </c>
      <c r="AW331" s="2">
        <f t="shared" si="414"/>
        <v>64.947959999999995</v>
      </c>
      <c r="AX331" s="2">
        <f t="shared" si="415"/>
        <v>65.218264193548393</v>
      </c>
      <c r="BF331" s="92"/>
      <c r="BG331" s="92"/>
      <c r="BH331" s="92"/>
      <c r="BI331" s="92"/>
      <c r="BJ331" s="92"/>
      <c r="BK331" s="92"/>
      <c r="BL331" s="92"/>
      <c r="BW331" s="12">
        <f t="shared" si="416"/>
        <v>7683</v>
      </c>
      <c r="BX331" s="13">
        <f t="shared" si="417"/>
        <v>13.39377</v>
      </c>
      <c r="BY331" s="2">
        <f t="shared" si="418"/>
        <v>12.48569</v>
      </c>
      <c r="BZ331" s="2">
        <f t="shared" si="419"/>
        <v>12.447378387096773</v>
      </c>
      <c r="CH331" s="92"/>
      <c r="CI331" s="92"/>
      <c r="CJ331" s="92"/>
      <c r="CK331" s="92"/>
      <c r="CL331" s="92"/>
      <c r="CM331" s="92"/>
      <c r="CN331" s="92"/>
      <c r="CY331" s="12">
        <f t="shared" si="420"/>
        <v>0</v>
      </c>
      <c r="CZ331" s="13" t="str">
        <f t="shared" si="421"/>
        <v/>
      </c>
      <c r="DA331" s="2" t="str">
        <f t="shared" si="422"/>
        <v/>
      </c>
      <c r="DB331" s="2" t="str">
        <f t="shared" si="423"/>
        <v/>
      </c>
      <c r="DJ331" s="92"/>
      <c r="DK331" s="92"/>
      <c r="DL331" s="92"/>
      <c r="DM331" s="92"/>
      <c r="DN331" s="92"/>
      <c r="DO331" s="92"/>
      <c r="DP331" s="92"/>
      <c r="EA331" s="12">
        <f t="shared" si="424"/>
        <v>7683</v>
      </c>
      <c r="EB331" s="13">
        <f t="shared" si="425"/>
        <v>11.27894</v>
      </c>
      <c r="EC331" s="2">
        <f t="shared" si="426"/>
        <v>11.3171</v>
      </c>
      <c r="ED331" s="2">
        <f t="shared" si="427"/>
        <v>11.342901935483869</v>
      </c>
      <c r="EL331" s="92"/>
      <c r="EM331" s="92"/>
      <c r="EN331" s="92"/>
      <c r="EO331" s="92"/>
      <c r="EP331" s="92"/>
      <c r="EQ331" s="92"/>
      <c r="ER331" s="92"/>
      <c r="FC331" s="12">
        <f t="shared" si="428"/>
        <v>7683</v>
      </c>
      <c r="FD331" s="13">
        <f t="shared" si="429"/>
        <v>2.7436600000000002</v>
      </c>
      <c r="FE331" s="2">
        <f t="shared" si="430"/>
        <v>2.6270500000000001</v>
      </c>
      <c r="FF331" s="2">
        <f t="shared" si="431"/>
        <v>2.6451364516129034</v>
      </c>
      <c r="FN331" s="92"/>
      <c r="FO331" s="92"/>
      <c r="FP331" s="92"/>
      <c r="FQ331" s="92"/>
      <c r="FR331" s="92"/>
      <c r="FS331" s="92"/>
      <c r="FT331" s="92"/>
      <c r="GE331" s="12">
        <f t="shared" si="432"/>
        <v>7683</v>
      </c>
      <c r="GF331" s="13">
        <f t="shared" si="433"/>
        <v>1.8556699999999999</v>
      </c>
      <c r="GG331" s="2">
        <f t="shared" si="434"/>
        <v>1.7495499999999999</v>
      </c>
      <c r="GH331" s="2">
        <f t="shared" si="435"/>
        <v>1.8014187096774192</v>
      </c>
      <c r="GP331" s="92"/>
      <c r="GQ331" s="92"/>
      <c r="GR331" s="92"/>
      <c r="GS331" s="92"/>
      <c r="GT331" s="92"/>
      <c r="GU331" s="92"/>
      <c r="GV331" s="92"/>
      <c r="HG331" s="12">
        <f t="shared" si="436"/>
        <v>7683</v>
      </c>
      <c r="HH331" s="13">
        <f t="shared" si="437"/>
        <v>2.7568899999999998</v>
      </c>
      <c r="HI331" s="2">
        <f t="shared" si="438"/>
        <v>2.8342200000000002</v>
      </c>
      <c r="HJ331" s="2">
        <f t="shared" si="439"/>
        <v>2.9301670967741935</v>
      </c>
    </row>
    <row r="332" spans="2:218" x14ac:dyDescent="0.25">
      <c r="B332" s="92"/>
      <c r="C332" s="92"/>
      <c r="D332" s="92"/>
      <c r="E332" s="92"/>
      <c r="F332" s="92"/>
      <c r="G332" s="92"/>
      <c r="H332" s="92"/>
      <c r="S332" s="12">
        <f t="shared" si="408"/>
        <v>7687</v>
      </c>
      <c r="T332" s="13">
        <f t="shared" si="409"/>
        <v>85.219570000000004</v>
      </c>
      <c r="U332" s="2">
        <f t="shared" si="410"/>
        <v>85.505629999999996</v>
      </c>
      <c r="V332" s="2">
        <f t="shared" si="411"/>
        <v>85.383655483870982</v>
      </c>
      <c r="AD332" s="108"/>
      <c r="AE332" s="108"/>
      <c r="AF332" s="108"/>
      <c r="AG332" s="108"/>
      <c r="AH332" s="108"/>
      <c r="AI332" s="108"/>
      <c r="AJ332" s="108"/>
      <c r="AU332" s="12">
        <f t="shared" si="412"/>
        <v>7687</v>
      </c>
      <c r="AV332" s="13">
        <f t="shared" si="413"/>
        <v>65.113280000000003</v>
      </c>
      <c r="AW332" s="2">
        <f t="shared" si="414"/>
        <v>65.137330000000006</v>
      </c>
      <c r="AX332" s="2">
        <f t="shared" si="415"/>
        <v>65.407634193548404</v>
      </c>
      <c r="BF332" s="92"/>
      <c r="BG332" s="92"/>
      <c r="BH332" s="92"/>
      <c r="BI332" s="92"/>
      <c r="BJ332" s="92"/>
      <c r="BK332" s="92"/>
      <c r="BL332" s="92"/>
      <c r="BW332" s="12">
        <f t="shared" si="416"/>
        <v>7687</v>
      </c>
      <c r="BX332" s="13">
        <f t="shared" si="417"/>
        <v>13.30969</v>
      </c>
      <c r="BY332" s="2">
        <f t="shared" si="418"/>
        <v>12.687099999999999</v>
      </c>
      <c r="BZ332" s="2">
        <f t="shared" si="419"/>
        <v>12.648788387096772</v>
      </c>
      <c r="CH332" s="92"/>
      <c r="CI332" s="92"/>
      <c r="CJ332" s="92"/>
      <c r="CK332" s="92"/>
      <c r="CL332" s="92"/>
      <c r="CM332" s="92"/>
      <c r="CN332" s="92"/>
      <c r="CY332" s="12">
        <f t="shared" si="420"/>
        <v>0</v>
      </c>
      <c r="CZ332" s="13" t="str">
        <f t="shared" si="421"/>
        <v/>
      </c>
      <c r="DA332" s="2" t="str">
        <f t="shared" si="422"/>
        <v/>
      </c>
      <c r="DB332" s="2" t="str">
        <f t="shared" si="423"/>
        <v/>
      </c>
      <c r="DJ332" s="92"/>
      <c r="DK332" s="92"/>
      <c r="DL332" s="92"/>
      <c r="DM332" s="92"/>
      <c r="DN332" s="92"/>
      <c r="DO332" s="92"/>
      <c r="DP332" s="92"/>
      <c r="EA332" s="12">
        <f t="shared" si="424"/>
        <v>7687</v>
      </c>
      <c r="EB332" s="13">
        <f t="shared" si="425"/>
        <v>12.492889999999999</v>
      </c>
      <c r="EC332" s="2">
        <f t="shared" si="426"/>
        <v>12.46705</v>
      </c>
      <c r="ED332" s="2">
        <f t="shared" si="427"/>
        <v>12.49285193548387</v>
      </c>
      <c r="EL332" s="92"/>
      <c r="EM332" s="92"/>
      <c r="EN332" s="92"/>
      <c r="EO332" s="92"/>
      <c r="EP332" s="92"/>
      <c r="EQ332" s="92"/>
      <c r="ER332" s="92"/>
      <c r="FC332" s="12">
        <f t="shared" si="428"/>
        <v>7687</v>
      </c>
      <c r="FD332" s="13">
        <f t="shared" si="429"/>
        <v>2.6912500000000001</v>
      </c>
      <c r="FE332" s="2">
        <f t="shared" si="430"/>
        <v>2.6895600000000002</v>
      </c>
      <c r="FF332" s="2">
        <f t="shared" si="431"/>
        <v>2.7076464516129035</v>
      </c>
      <c r="FN332" s="92"/>
      <c r="FO332" s="92"/>
      <c r="FP332" s="92"/>
      <c r="FQ332" s="92"/>
      <c r="FR332" s="92"/>
      <c r="FS332" s="92"/>
      <c r="FT332" s="92"/>
      <c r="GE332" s="12">
        <f t="shared" si="432"/>
        <v>7687</v>
      </c>
      <c r="GF332" s="13">
        <f t="shared" si="433"/>
        <v>1.60179</v>
      </c>
      <c r="GG332" s="2">
        <f t="shared" si="434"/>
        <v>1.54522</v>
      </c>
      <c r="GH332" s="2">
        <f t="shared" si="435"/>
        <v>1.5970887096774193</v>
      </c>
      <c r="GP332" s="92"/>
      <c r="GQ332" s="92"/>
      <c r="GR332" s="92"/>
      <c r="GS332" s="92"/>
      <c r="GT332" s="92"/>
      <c r="GU332" s="92"/>
      <c r="GV332" s="92"/>
      <c r="HG332" s="12">
        <f t="shared" si="436"/>
        <v>7687</v>
      </c>
      <c r="HH332" s="13">
        <f t="shared" si="437"/>
        <v>2.6579700000000002</v>
      </c>
      <c r="HI332" s="2">
        <f t="shared" si="438"/>
        <v>2.53653</v>
      </c>
      <c r="HJ332" s="2">
        <f t="shared" si="439"/>
        <v>2.6324770967741933</v>
      </c>
    </row>
    <row r="333" spans="2:218" x14ac:dyDescent="0.25">
      <c r="B333" s="92"/>
      <c r="C333" s="92"/>
      <c r="D333" s="92"/>
      <c r="E333" s="92"/>
      <c r="F333" s="92"/>
      <c r="G333" s="92"/>
      <c r="H333" s="92"/>
      <c r="S333" s="12">
        <f t="shared" si="408"/>
        <v>7939</v>
      </c>
      <c r="T333" s="13">
        <f t="shared" si="409"/>
        <v>85.755219999999994</v>
      </c>
      <c r="U333" s="2">
        <f t="shared" si="410"/>
        <v>85.84469</v>
      </c>
      <c r="V333" s="2">
        <f t="shared" si="411"/>
        <v>85.722715483870985</v>
      </c>
      <c r="AD333" s="108"/>
      <c r="AE333" s="108"/>
      <c r="AF333" s="108"/>
      <c r="AG333" s="108"/>
      <c r="AH333" s="108"/>
      <c r="AI333" s="108"/>
      <c r="AJ333" s="108"/>
      <c r="AU333" s="12">
        <f t="shared" si="412"/>
        <v>7939</v>
      </c>
      <c r="AV333" s="13">
        <f t="shared" si="413"/>
        <v>64.405320000000003</v>
      </c>
      <c r="AW333" s="2">
        <f t="shared" si="414"/>
        <v>63.717260000000003</v>
      </c>
      <c r="AX333" s="2">
        <f t="shared" si="415"/>
        <v>63.987564193548401</v>
      </c>
      <c r="BF333" s="92"/>
      <c r="BG333" s="92"/>
      <c r="BH333" s="92"/>
      <c r="BI333" s="92"/>
      <c r="BJ333" s="92"/>
      <c r="BK333" s="92"/>
      <c r="BL333" s="92"/>
      <c r="BW333" s="12">
        <f t="shared" si="416"/>
        <v>7939</v>
      </c>
      <c r="BX333" s="13">
        <f t="shared" si="417"/>
        <v>14.01501</v>
      </c>
      <c r="BY333" s="2">
        <f t="shared" si="418"/>
        <v>14.905099999999999</v>
      </c>
      <c r="BZ333" s="2">
        <f t="shared" si="419"/>
        <v>14.866788387096772</v>
      </c>
      <c r="CH333" s="92"/>
      <c r="CI333" s="92"/>
      <c r="CJ333" s="92"/>
      <c r="CK333" s="92"/>
      <c r="CL333" s="92"/>
      <c r="CM333" s="92"/>
      <c r="CN333" s="92"/>
      <c r="CY333" s="12">
        <f t="shared" si="420"/>
        <v>0</v>
      </c>
      <c r="CZ333" s="13" t="str">
        <f t="shared" si="421"/>
        <v/>
      </c>
      <c r="DA333" s="2" t="str">
        <f t="shared" si="422"/>
        <v/>
      </c>
      <c r="DB333" s="2" t="str">
        <f t="shared" si="423"/>
        <v/>
      </c>
      <c r="DJ333" s="92"/>
      <c r="DK333" s="92"/>
      <c r="DL333" s="92"/>
      <c r="DM333" s="92"/>
      <c r="DN333" s="92"/>
      <c r="DO333" s="92"/>
      <c r="DP333" s="92"/>
      <c r="EA333" s="12">
        <f t="shared" si="424"/>
        <v>7939</v>
      </c>
      <c r="EB333" s="13">
        <f t="shared" si="425"/>
        <v>12.44952</v>
      </c>
      <c r="EC333" s="2">
        <f t="shared" si="426"/>
        <v>12.39612</v>
      </c>
      <c r="ED333" s="2">
        <f t="shared" si="427"/>
        <v>12.421921935483869</v>
      </c>
      <c r="EL333" s="92"/>
      <c r="EM333" s="92"/>
      <c r="EN333" s="92"/>
      <c r="EO333" s="92"/>
      <c r="EP333" s="92"/>
      <c r="EQ333" s="92"/>
      <c r="ER333" s="92"/>
      <c r="FC333" s="12">
        <f t="shared" si="428"/>
        <v>7939</v>
      </c>
      <c r="FD333" s="13">
        <f t="shared" si="429"/>
        <v>2.6918899999999999</v>
      </c>
      <c r="FE333" s="2">
        <f t="shared" si="430"/>
        <v>2.82674</v>
      </c>
      <c r="FF333" s="2">
        <f t="shared" si="431"/>
        <v>2.8448264516129034</v>
      </c>
      <c r="FN333" s="92"/>
      <c r="FO333" s="92"/>
      <c r="FP333" s="92"/>
      <c r="FQ333" s="92"/>
      <c r="FR333" s="92"/>
      <c r="FS333" s="92"/>
      <c r="FT333" s="92"/>
      <c r="GE333" s="12">
        <f t="shared" si="432"/>
        <v>7939</v>
      </c>
      <c r="GF333" s="13">
        <f t="shared" si="433"/>
        <v>1.6355599999999999</v>
      </c>
      <c r="GG333" s="2">
        <f t="shared" si="434"/>
        <v>1.59579</v>
      </c>
      <c r="GH333" s="2">
        <f t="shared" si="435"/>
        <v>1.6476587096774193</v>
      </c>
      <c r="GP333" s="92"/>
      <c r="GQ333" s="92"/>
      <c r="GR333" s="92"/>
      <c r="GS333" s="92"/>
      <c r="GT333" s="92"/>
      <c r="GU333" s="92"/>
      <c r="GV333" s="92"/>
      <c r="HG333" s="12">
        <f t="shared" si="436"/>
        <v>7939</v>
      </c>
      <c r="HH333" s="13">
        <f t="shared" si="437"/>
        <v>2.18628</v>
      </c>
      <c r="HI333" s="2">
        <f t="shared" si="438"/>
        <v>2.0660400000000001</v>
      </c>
      <c r="HJ333" s="2">
        <f t="shared" si="439"/>
        <v>2.1619870967741934</v>
      </c>
    </row>
    <row r="334" spans="2:218" x14ac:dyDescent="0.25">
      <c r="B334" s="92"/>
      <c r="C334" s="92"/>
      <c r="D334" s="92"/>
      <c r="E334" s="92"/>
      <c r="F334" s="92"/>
      <c r="G334" s="92"/>
      <c r="H334" s="92"/>
      <c r="S334" s="12">
        <f t="shared" si="408"/>
        <v>8019</v>
      </c>
      <c r="T334" s="13">
        <f t="shared" si="409"/>
        <v>86.084900000000005</v>
      </c>
      <c r="U334" s="2">
        <f t="shared" si="410"/>
        <v>86.140749999999997</v>
      </c>
      <c r="V334" s="2">
        <f t="shared" si="411"/>
        <v>86.018775483870982</v>
      </c>
      <c r="AD334" s="108"/>
      <c r="AE334" s="108"/>
      <c r="AF334" s="108"/>
      <c r="AG334" s="108"/>
      <c r="AH334" s="108"/>
      <c r="AI334" s="108"/>
      <c r="AJ334" s="108"/>
      <c r="AU334" s="12">
        <f t="shared" si="412"/>
        <v>8019</v>
      </c>
      <c r="AV334" s="13">
        <f t="shared" si="413"/>
        <v>64.873649999999998</v>
      </c>
      <c r="AW334" s="2">
        <f t="shared" si="414"/>
        <v>64.161240000000006</v>
      </c>
      <c r="AX334" s="2">
        <f t="shared" si="415"/>
        <v>64.431544193548405</v>
      </c>
      <c r="BF334" s="92"/>
      <c r="BG334" s="92"/>
      <c r="BH334" s="92"/>
      <c r="BI334" s="92"/>
      <c r="BJ334" s="92"/>
      <c r="BK334" s="92"/>
      <c r="BL334" s="92"/>
      <c r="BW334" s="12">
        <f t="shared" si="416"/>
        <v>8019</v>
      </c>
      <c r="BX334" s="13">
        <f t="shared" si="417"/>
        <v>13.760210000000001</v>
      </c>
      <c r="BY334" s="2">
        <f t="shared" si="418"/>
        <v>15.001659999999999</v>
      </c>
      <c r="BZ334" s="2">
        <f t="shared" si="419"/>
        <v>14.963348387096772</v>
      </c>
      <c r="CH334" s="92"/>
      <c r="CI334" s="92"/>
      <c r="CJ334" s="92"/>
      <c r="CK334" s="92"/>
      <c r="CL334" s="92"/>
      <c r="CM334" s="92"/>
      <c r="CN334" s="92"/>
      <c r="CY334" s="12">
        <f t="shared" si="420"/>
        <v>0</v>
      </c>
      <c r="CZ334" s="13" t="str">
        <f t="shared" si="421"/>
        <v/>
      </c>
      <c r="DA334" s="2" t="str">
        <f t="shared" si="422"/>
        <v/>
      </c>
      <c r="DB334" s="2" t="str">
        <f t="shared" si="423"/>
        <v/>
      </c>
      <c r="DJ334" s="92"/>
      <c r="DK334" s="92"/>
      <c r="DL334" s="92"/>
      <c r="DM334" s="92"/>
      <c r="DN334" s="92"/>
      <c r="DO334" s="92"/>
      <c r="DP334" s="92"/>
      <c r="EA334" s="12">
        <f t="shared" si="424"/>
        <v>8019</v>
      </c>
      <c r="EB334" s="13">
        <f t="shared" si="425"/>
        <v>12.29515</v>
      </c>
      <c r="EC334" s="2">
        <f t="shared" si="426"/>
        <v>12.321350000000001</v>
      </c>
      <c r="ED334" s="2">
        <f t="shared" si="427"/>
        <v>12.34715193548387</v>
      </c>
      <c r="EL334" s="92"/>
      <c r="EM334" s="92"/>
      <c r="EN334" s="92"/>
      <c r="EO334" s="92"/>
      <c r="EP334" s="92"/>
      <c r="EQ334" s="92"/>
      <c r="ER334" s="92"/>
      <c r="FC334" s="12">
        <f t="shared" si="428"/>
        <v>8019</v>
      </c>
      <c r="FD334" s="13">
        <f t="shared" si="429"/>
        <v>2.6231300000000002</v>
      </c>
      <c r="FE334" s="2">
        <f t="shared" si="430"/>
        <v>2.6563400000000001</v>
      </c>
      <c r="FF334" s="2">
        <f t="shared" si="431"/>
        <v>2.6744264516129035</v>
      </c>
      <c r="FN334" s="92"/>
      <c r="FO334" s="92"/>
      <c r="FP334" s="92"/>
      <c r="FQ334" s="92"/>
      <c r="FR334" s="92"/>
      <c r="FS334" s="92"/>
      <c r="FT334" s="92"/>
      <c r="GE334" s="12">
        <f t="shared" si="432"/>
        <v>8019</v>
      </c>
      <c r="GF334" s="13">
        <f t="shared" si="433"/>
        <v>1.5853999999999999</v>
      </c>
      <c r="GG334" s="2">
        <f t="shared" si="434"/>
        <v>1.56427</v>
      </c>
      <c r="GH334" s="2">
        <f t="shared" si="435"/>
        <v>1.6161387096774193</v>
      </c>
      <c r="GP334" s="92"/>
      <c r="GQ334" s="92"/>
      <c r="GR334" s="92"/>
      <c r="GS334" s="92"/>
      <c r="GT334" s="92"/>
      <c r="GU334" s="92"/>
      <c r="GV334" s="92"/>
      <c r="HG334" s="12">
        <f t="shared" si="436"/>
        <v>8019</v>
      </c>
      <c r="HH334" s="13">
        <f t="shared" si="437"/>
        <v>2.1182500000000002</v>
      </c>
      <c r="HI334" s="2">
        <f t="shared" si="438"/>
        <v>1.98349</v>
      </c>
      <c r="HJ334" s="2">
        <f t="shared" si="439"/>
        <v>2.0794370967741935</v>
      </c>
    </row>
    <row r="335" spans="2:218" x14ac:dyDescent="0.25">
      <c r="B335" s="92"/>
      <c r="C335" s="92"/>
      <c r="D335" s="92"/>
      <c r="E335" s="92"/>
      <c r="F335" s="92"/>
      <c r="G335" s="92"/>
      <c r="H335" s="92"/>
      <c r="S335" s="12">
        <f t="shared" si="408"/>
        <v>8211</v>
      </c>
      <c r="T335" s="13">
        <f t="shared" si="409"/>
        <v>88.201909999999998</v>
      </c>
      <c r="U335" s="2">
        <f t="shared" si="410"/>
        <v>88.479619999999997</v>
      </c>
      <c r="V335" s="2">
        <f t="shared" si="411"/>
        <v>88.357645483870982</v>
      </c>
      <c r="AD335" s="108"/>
      <c r="AE335" s="108"/>
      <c r="AF335" s="108"/>
      <c r="AG335" s="108"/>
      <c r="AH335" s="108"/>
      <c r="AI335" s="108"/>
      <c r="AJ335" s="108"/>
      <c r="AU335" s="12">
        <f t="shared" si="412"/>
        <v>8211</v>
      </c>
      <c r="AV335" s="13">
        <f t="shared" si="413"/>
        <v>64.580010000000001</v>
      </c>
      <c r="AW335" s="2">
        <f t="shared" si="414"/>
        <v>64.191749999999999</v>
      </c>
      <c r="AX335" s="2">
        <f t="shared" si="415"/>
        <v>64.462054193548397</v>
      </c>
      <c r="BF335" s="92"/>
      <c r="BG335" s="92"/>
      <c r="BH335" s="92"/>
      <c r="BI335" s="92"/>
      <c r="BJ335" s="92"/>
      <c r="BK335" s="92"/>
      <c r="BL335" s="92"/>
      <c r="BW335" s="12">
        <f t="shared" si="416"/>
        <v>8211</v>
      </c>
      <c r="BX335" s="13">
        <f t="shared" si="417"/>
        <v>16.81467</v>
      </c>
      <c r="BY335" s="2">
        <f t="shared" si="418"/>
        <v>17.09215</v>
      </c>
      <c r="BZ335" s="2">
        <f t="shared" si="419"/>
        <v>17.053838387096775</v>
      </c>
      <c r="CH335" s="92"/>
      <c r="CI335" s="92"/>
      <c r="CJ335" s="92"/>
      <c r="CK335" s="92"/>
      <c r="CL335" s="92"/>
      <c r="CM335" s="92"/>
      <c r="CN335" s="92"/>
      <c r="CY335" s="12">
        <f t="shared" si="420"/>
        <v>0</v>
      </c>
      <c r="CZ335" s="13" t="str">
        <f t="shared" si="421"/>
        <v/>
      </c>
      <c r="DA335" s="2" t="str">
        <f t="shared" si="422"/>
        <v/>
      </c>
      <c r="DB335" s="2" t="str">
        <f t="shared" si="423"/>
        <v/>
      </c>
      <c r="DJ335" s="92"/>
      <c r="DK335" s="92"/>
      <c r="DL335" s="92"/>
      <c r="DM335" s="92"/>
      <c r="DN335" s="92"/>
      <c r="DO335" s="92"/>
      <c r="DP335" s="92"/>
      <c r="EA335" s="12">
        <f t="shared" si="424"/>
        <v>8211</v>
      </c>
      <c r="EB335" s="13">
        <f t="shared" si="425"/>
        <v>11.7286</v>
      </c>
      <c r="EC335" s="2">
        <f t="shared" si="426"/>
        <v>11.7218</v>
      </c>
      <c r="ED335" s="2">
        <f t="shared" si="427"/>
        <v>11.747601935483869</v>
      </c>
      <c r="EL335" s="92"/>
      <c r="EM335" s="92"/>
      <c r="EN335" s="92"/>
      <c r="EO335" s="92"/>
      <c r="EP335" s="92"/>
      <c r="EQ335" s="92"/>
      <c r="ER335" s="92"/>
      <c r="FC335" s="12">
        <f t="shared" si="428"/>
        <v>8211</v>
      </c>
      <c r="FD335" s="13">
        <f t="shared" si="429"/>
        <v>3.1620300000000001</v>
      </c>
      <c r="FE335" s="2">
        <f t="shared" si="430"/>
        <v>3.1600799999999998</v>
      </c>
      <c r="FF335" s="2">
        <f t="shared" si="431"/>
        <v>3.1781664516129031</v>
      </c>
      <c r="FN335" s="92"/>
      <c r="FO335" s="92"/>
      <c r="FP335" s="92"/>
      <c r="FQ335" s="92"/>
      <c r="FR335" s="92"/>
      <c r="FS335" s="92"/>
      <c r="FT335" s="92"/>
      <c r="GE335" s="12">
        <f t="shared" si="432"/>
        <v>8211</v>
      </c>
      <c r="GF335" s="13">
        <f t="shared" si="433"/>
        <v>1.8692800000000001</v>
      </c>
      <c r="GG335" s="2">
        <f t="shared" si="434"/>
        <v>1.8489500000000001</v>
      </c>
      <c r="GH335" s="2">
        <f t="shared" si="435"/>
        <v>1.9008187096774194</v>
      </c>
      <c r="GP335" s="92"/>
      <c r="GQ335" s="92"/>
      <c r="GR335" s="92"/>
      <c r="GS335" s="92"/>
      <c r="GT335" s="92"/>
      <c r="GU335" s="92"/>
      <c r="GV335" s="92"/>
      <c r="HG335" s="12">
        <f t="shared" si="436"/>
        <v>8211</v>
      </c>
      <c r="HH335" s="13">
        <f t="shared" si="437"/>
        <v>2.2847400000000002</v>
      </c>
      <c r="HI335" s="2">
        <f t="shared" si="438"/>
        <v>2.21455</v>
      </c>
      <c r="HJ335" s="2">
        <f t="shared" si="439"/>
        <v>2.3104970967741933</v>
      </c>
    </row>
    <row r="336" spans="2:218" x14ac:dyDescent="0.25">
      <c r="B336" s="92"/>
      <c r="C336" s="92"/>
      <c r="D336" s="92"/>
      <c r="E336" s="92"/>
      <c r="F336" s="92"/>
      <c r="G336" s="92"/>
      <c r="H336" s="92"/>
      <c r="S336" s="12">
        <f t="shared" si="408"/>
        <v>8487</v>
      </c>
      <c r="T336" s="13">
        <f t="shared" si="409"/>
        <v>89.504130000000004</v>
      </c>
      <c r="U336" s="2">
        <f t="shared" si="410"/>
        <v>89.719579999999993</v>
      </c>
      <c r="V336" s="2">
        <f t="shared" si="411"/>
        <v>89.597605483870979</v>
      </c>
      <c r="AD336" s="108"/>
      <c r="AE336" s="108"/>
      <c r="AF336" s="108"/>
      <c r="AG336" s="108"/>
      <c r="AH336" s="108"/>
      <c r="AI336" s="108"/>
      <c r="AJ336" s="108"/>
      <c r="AU336" s="12">
        <f t="shared" si="412"/>
        <v>8487</v>
      </c>
      <c r="AV336" s="13">
        <f t="shared" si="413"/>
        <v>65.41968</v>
      </c>
      <c r="AW336" s="2">
        <f t="shared" si="414"/>
        <v>64.998620000000003</v>
      </c>
      <c r="AX336" s="2">
        <f t="shared" si="415"/>
        <v>65.268924193548401</v>
      </c>
      <c r="BF336" s="92"/>
      <c r="BG336" s="92"/>
      <c r="BH336" s="92"/>
      <c r="BI336" s="92"/>
      <c r="BJ336" s="92"/>
      <c r="BK336" s="92"/>
      <c r="BL336" s="92"/>
      <c r="BW336" s="12">
        <f t="shared" si="416"/>
        <v>8487</v>
      </c>
      <c r="BX336" s="13">
        <f t="shared" si="417"/>
        <v>14.52459</v>
      </c>
      <c r="BY336" s="2">
        <f t="shared" si="418"/>
        <v>14.030239999999999</v>
      </c>
      <c r="BZ336" s="2">
        <f t="shared" si="419"/>
        <v>13.991928387096772</v>
      </c>
      <c r="CH336" s="92"/>
      <c r="CI336" s="92"/>
      <c r="CJ336" s="92"/>
      <c r="CK336" s="92"/>
      <c r="CL336" s="92"/>
      <c r="CM336" s="92"/>
      <c r="CN336" s="92"/>
      <c r="CY336" s="12">
        <f t="shared" si="420"/>
        <v>0</v>
      </c>
      <c r="CZ336" s="13" t="str">
        <f t="shared" si="421"/>
        <v/>
      </c>
      <c r="DA336" s="2" t="str">
        <f t="shared" si="422"/>
        <v/>
      </c>
      <c r="DB336" s="2" t="str">
        <f t="shared" si="423"/>
        <v/>
      </c>
      <c r="DJ336" s="92"/>
      <c r="DK336" s="92"/>
      <c r="DL336" s="92"/>
      <c r="DM336" s="92"/>
      <c r="DN336" s="92"/>
      <c r="DO336" s="92"/>
      <c r="DP336" s="92"/>
      <c r="EA336" s="12">
        <f t="shared" si="424"/>
        <v>8487</v>
      </c>
      <c r="EB336" s="13">
        <f t="shared" si="425"/>
        <v>11.306319999999999</v>
      </c>
      <c r="EC336" s="2">
        <f t="shared" si="426"/>
        <v>11.32708</v>
      </c>
      <c r="ED336" s="2">
        <f t="shared" si="427"/>
        <v>11.35288193548387</v>
      </c>
      <c r="EL336" s="92"/>
      <c r="EM336" s="92"/>
      <c r="EN336" s="92"/>
      <c r="EO336" s="92"/>
      <c r="EP336" s="92"/>
      <c r="EQ336" s="92"/>
      <c r="ER336" s="92"/>
      <c r="FC336" s="12">
        <f t="shared" si="428"/>
        <v>8487</v>
      </c>
      <c r="FD336" s="13">
        <f t="shared" si="429"/>
        <v>2.8288700000000002</v>
      </c>
      <c r="FE336" s="2">
        <f t="shared" si="430"/>
        <v>2.7685900000000001</v>
      </c>
      <c r="FF336" s="2">
        <f t="shared" si="431"/>
        <v>2.7866764516129034</v>
      </c>
      <c r="FN336" s="92"/>
      <c r="FO336" s="92"/>
      <c r="FP336" s="92"/>
      <c r="FQ336" s="92"/>
      <c r="FR336" s="92"/>
      <c r="FS336" s="92"/>
      <c r="FT336" s="92"/>
      <c r="GE336" s="12">
        <f t="shared" si="432"/>
        <v>8487</v>
      </c>
      <c r="GF336" s="13">
        <f t="shared" si="433"/>
        <v>1.8527199999999999</v>
      </c>
      <c r="GG336" s="2">
        <f t="shared" si="434"/>
        <v>1.7792699999999999</v>
      </c>
      <c r="GH336" s="2">
        <f t="shared" si="435"/>
        <v>1.8311387096774192</v>
      </c>
      <c r="GP336" s="92"/>
      <c r="GQ336" s="92"/>
      <c r="GR336" s="92"/>
      <c r="GS336" s="92"/>
      <c r="GT336" s="92"/>
      <c r="GU336" s="92"/>
      <c r="GV336" s="92"/>
      <c r="HG336" s="12">
        <f t="shared" si="436"/>
        <v>8487</v>
      </c>
      <c r="HH336" s="13">
        <f t="shared" si="437"/>
        <v>2.52061</v>
      </c>
      <c r="HI336" s="2">
        <f t="shared" si="438"/>
        <v>2.4996800000000001</v>
      </c>
      <c r="HJ336" s="2">
        <f t="shared" si="439"/>
        <v>2.5956270967741935</v>
      </c>
    </row>
    <row r="337" spans="2:218" x14ac:dyDescent="0.25">
      <c r="B337" s="92"/>
      <c r="C337" s="92"/>
      <c r="D337" s="92"/>
      <c r="E337" s="92"/>
      <c r="F337" s="92"/>
      <c r="G337" s="92"/>
      <c r="H337" s="92"/>
      <c r="S337" s="12">
        <f t="shared" si="408"/>
        <v>8488</v>
      </c>
      <c r="T337" s="13">
        <f t="shared" si="409"/>
        <v>89.288539999999998</v>
      </c>
      <c r="U337" s="2">
        <f t="shared" si="410"/>
        <v>89.366129999999998</v>
      </c>
      <c r="V337" s="2">
        <f t="shared" si="411"/>
        <v>89.244155483870983</v>
      </c>
      <c r="AD337" s="108"/>
      <c r="AE337" s="108"/>
      <c r="AF337" s="108"/>
      <c r="AG337" s="108"/>
      <c r="AH337" s="108"/>
      <c r="AI337" s="108"/>
      <c r="AJ337" s="108"/>
      <c r="AU337" s="12">
        <f t="shared" si="412"/>
        <v>8488</v>
      </c>
      <c r="AV337" s="13">
        <f t="shared" si="413"/>
        <v>65.095010000000002</v>
      </c>
      <c r="AW337" s="2">
        <f t="shared" si="414"/>
        <v>65.398899999999998</v>
      </c>
      <c r="AX337" s="2">
        <f t="shared" si="415"/>
        <v>65.669204193548396</v>
      </c>
      <c r="BF337" s="92"/>
      <c r="BG337" s="92"/>
      <c r="BH337" s="92"/>
      <c r="BI337" s="92"/>
      <c r="BJ337" s="92"/>
      <c r="BK337" s="92"/>
      <c r="BL337" s="92"/>
      <c r="BW337" s="12">
        <f t="shared" si="416"/>
        <v>8488</v>
      </c>
      <c r="BX337" s="13">
        <f t="shared" si="417"/>
        <v>12.88579</v>
      </c>
      <c r="BY337" s="2">
        <f t="shared" si="418"/>
        <v>12.539960000000001</v>
      </c>
      <c r="BZ337" s="2">
        <f t="shared" si="419"/>
        <v>12.501648387096774</v>
      </c>
      <c r="CH337" s="92"/>
      <c r="CI337" s="92"/>
      <c r="CJ337" s="92"/>
      <c r="CK337" s="92"/>
      <c r="CL337" s="92"/>
      <c r="CM337" s="92"/>
      <c r="CN337" s="92"/>
      <c r="CY337" s="12">
        <f t="shared" si="420"/>
        <v>0</v>
      </c>
      <c r="CZ337" s="13" t="str">
        <f t="shared" si="421"/>
        <v/>
      </c>
      <c r="DA337" s="2" t="str">
        <f t="shared" si="422"/>
        <v/>
      </c>
      <c r="DB337" s="2" t="str">
        <f t="shared" si="423"/>
        <v/>
      </c>
      <c r="DJ337" s="92"/>
      <c r="DK337" s="92"/>
      <c r="DL337" s="92"/>
      <c r="DM337" s="92"/>
      <c r="DN337" s="92"/>
      <c r="DO337" s="92"/>
      <c r="DP337" s="92"/>
      <c r="EA337" s="12">
        <f t="shared" si="424"/>
        <v>8488</v>
      </c>
      <c r="EB337" s="13">
        <f t="shared" si="425"/>
        <v>11.341760000000001</v>
      </c>
      <c r="EC337" s="2">
        <f t="shared" si="426"/>
        <v>11.260149999999999</v>
      </c>
      <c r="ED337" s="2">
        <f t="shared" si="427"/>
        <v>11.285951935483869</v>
      </c>
      <c r="EL337" s="92"/>
      <c r="EM337" s="92"/>
      <c r="EN337" s="92"/>
      <c r="EO337" s="92"/>
      <c r="EP337" s="92"/>
      <c r="EQ337" s="92"/>
      <c r="ER337" s="92"/>
      <c r="FC337" s="12">
        <f t="shared" si="428"/>
        <v>8488</v>
      </c>
      <c r="FD337" s="13">
        <f t="shared" si="429"/>
        <v>2.6625800000000002</v>
      </c>
      <c r="FE337" s="2">
        <f t="shared" si="430"/>
        <v>2.6317599999999999</v>
      </c>
      <c r="FF337" s="2">
        <f t="shared" si="431"/>
        <v>2.6498464516129032</v>
      </c>
      <c r="FN337" s="92"/>
      <c r="FO337" s="92"/>
      <c r="FP337" s="92"/>
      <c r="FQ337" s="92"/>
      <c r="FR337" s="92"/>
      <c r="FS337" s="92"/>
      <c r="FT337" s="92"/>
      <c r="GE337" s="12">
        <f t="shared" si="432"/>
        <v>8488</v>
      </c>
      <c r="GF337" s="13">
        <f t="shared" si="433"/>
        <v>1.83545</v>
      </c>
      <c r="GG337" s="2">
        <f t="shared" si="434"/>
        <v>1.80471</v>
      </c>
      <c r="GH337" s="2">
        <f t="shared" si="435"/>
        <v>1.8565787096774193</v>
      </c>
      <c r="GP337" s="92"/>
      <c r="GQ337" s="92"/>
      <c r="GR337" s="92"/>
      <c r="GS337" s="92"/>
      <c r="GT337" s="92"/>
      <c r="GU337" s="92"/>
      <c r="GV337" s="92"/>
      <c r="HG337" s="12">
        <f t="shared" si="436"/>
        <v>8488</v>
      </c>
      <c r="HH337" s="13">
        <f t="shared" si="437"/>
        <v>2.7027000000000001</v>
      </c>
      <c r="HI337" s="2">
        <f t="shared" si="438"/>
        <v>2.6866699999999999</v>
      </c>
      <c r="HJ337" s="2">
        <f t="shared" si="439"/>
        <v>2.7826170967741932</v>
      </c>
    </row>
    <row r="338" spans="2:218" x14ac:dyDescent="0.25">
      <c r="B338" s="92"/>
      <c r="C338" s="92"/>
      <c r="D338" s="92"/>
      <c r="E338" s="92"/>
      <c r="F338" s="92"/>
      <c r="G338" s="92"/>
      <c r="H338" s="92"/>
      <c r="S338" s="12">
        <f t="shared" si="408"/>
        <v>8530</v>
      </c>
      <c r="T338" s="13">
        <f t="shared" si="409"/>
        <v>87.919849999999997</v>
      </c>
      <c r="U338" s="2">
        <f t="shared" si="410"/>
        <v>87.645700000000005</v>
      </c>
      <c r="V338" s="2">
        <f t="shared" si="411"/>
        <v>87.52372548387099</v>
      </c>
      <c r="AD338" s="108"/>
      <c r="AE338" s="108"/>
      <c r="AF338" s="108"/>
      <c r="AG338" s="108"/>
      <c r="AH338" s="108"/>
      <c r="AI338" s="108"/>
      <c r="AJ338" s="108"/>
      <c r="AU338" s="12">
        <f t="shared" si="412"/>
        <v>8530</v>
      </c>
      <c r="AV338" s="13">
        <f t="shared" si="413"/>
        <v>63.835129999999999</v>
      </c>
      <c r="AW338" s="2">
        <f t="shared" si="414"/>
        <v>63.328299999999999</v>
      </c>
      <c r="AX338" s="2">
        <f t="shared" si="415"/>
        <v>63.598604193548397</v>
      </c>
      <c r="BF338" s="92"/>
      <c r="BG338" s="92"/>
      <c r="BH338" s="92"/>
      <c r="BI338" s="92"/>
      <c r="BJ338" s="92"/>
      <c r="BK338" s="92"/>
      <c r="BL338" s="92"/>
      <c r="BW338" s="12">
        <f t="shared" si="416"/>
        <v>8530</v>
      </c>
      <c r="BX338" s="13">
        <f t="shared" si="417"/>
        <v>15.924810000000001</v>
      </c>
      <c r="BY338" s="2">
        <f t="shared" si="418"/>
        <v>16.48452</v>
      </c>
      <c r="BZ338" s="2">
        <f t="shared" si="419"/>
        <v>16.446208387096775</v>
      </c>
      <c r="CH338" s="92"/>
      <c r="CI338" s="92"/>
      <c r="CJ338" s="92"/>
      <c r="CK338" s="92"/>
      <c r="CL338" s="92"/>
      <c r="CM338" s="92"/>
      <c r="CN338" s="92"/>
      <c r="CY338" s="12">
        <f t="shared" si="420"/>
        <v>0</v>
      </c>
      <c r="CZ338" s="13" t="str">
        <f t="shared" si="421"/>
        <v/>
      </c>
      <c r="DA338" s="2" t="str">
        <f t="shared" si="422"/>
        <v/>
      </c>
      <c r="DB338" s="2" t="str">
        <f t="shared" si="423"/>
        <v/>
      </c>
      <c r="DJ338" s="92"/>
      <c r="DK338" s="92"/>
      <c r="DL338" s="92"/>
      <c r="DM338" s="92"/>
      <c r="DN338" s="92"/>
      <c r="DO338" s="92"/>
      <c r="DP338" s="92"/>
      <c r="EA338" s="12">
        <f t="shared" si="424"/>
        <v>8530</v>
      </c>
      <c r="EB338" s="13">
        <f t="shared" si="425"/>
        <v>12.11294</v>
      </c>
      <c r="EC338" s="2">
        <f t="shared" si="426"/>
        <v>12.11351</v>
      </c>
      <c r="ED338" s="2">
        <f t="shared" si="427"/>
        <v>12.139311935483869</v>
      </c>
      <c r="EL338" s="92"/>
      <c r="EM338" s="92"/>
      <c r="EN338" s="92"/>
      <c r="EO338" s="92"/>
      <c r="EP338" s="92"/>
      <c r="EQ338" s="92"/>
      <c r="ER338" s="92"/>
      <c r="FC338" s="12">
        <f t="shared" si="428"/>
        <v>8530</v>
      </c>
      <c r="FD338" s="13">
        <f t="shared" si="429"/>
        <v>2.7791700000000001</v>
      </c>
      <c r="FE338" s="2">
        <f t="shared" si="430"/>
        <v>2.7547799999999998</v>
      </c>
      <c r="FF338" s="2">
        <f t="shared" si="431"/>
        <v>2.7728664516129031</v>
      </c>
      <c r="FN338" s="92"/>
      <c r="FO338" s="92"/>
      <c r="FP338" s="92"/>
      <c r="FQ338" s="92"/>
      <c r="FR338" s="92"/>
      <c r="FS338" s="92"/>
      <c r="FT338" s="92"/>
      <c r="GE338" s="12">
        <f t="shared" si="432"/>
        <v>8530</v>
      </c>
      <c r="GF338" s="13">
        <f t="shared" si="433"/>
        <v>1.69495</v>
      </c>
      <c r="GG338" s="2">
        <f t="shared" si="434"/>
        <v>1.6104499999999999</v>
      </c>
      <c r="GH338" s="2">
        <f t="shared" si="435"/>
        <v>1.6623187096774192</v>
      </c>
      <c r="GP338" s="92"/>
      <c r="GQ338" s="92"/>
      <c r="GR338" s="92"/>
      <c r="GS338" s="92"/>
      <c r="GT338" s="92"/>
      <c r="GU338" s="92"/>
      <c r="GV338" s="92"/>
      <c r="HG338" s="12">
        <f t="shared" si="436"/>
        <v>8530</v>
      </c>
      <c r="HH338" s="13">
        <f t="shared" si="437"/>
        <v>2.3760699999999999</v>
      </c>
      <c r="HI338" s="2">
        <f t="shared" si="438"/>
        <v>2.2333099999999999</v>
      </c>
      <c r="HJ338" s="2">
        <f t="shared" si="439"/>
        <v>2.3292570967741932</v>
      </c>
    </row>
    <row r="339" spans="2:218" x14ac:dyDescent="0.25">
      <c r="B339" s="92"/>
      <c r="C339" s="92"/>
      <c r="D339" s="92"/>
      <c r="E339" s="92"/>
      <c r="F339" s="92"/>
      <c r="G339" s="92"/>
      <c r="H339" s="92"/>
      <c r="S339" s="12">
        <f t="shared" si="408"/>
        <v>8947</v>
      </c>
      <c r="T339" s="13">
        <f t="shared" si="409"/>
        <v>87.988259999999997</v>
      </c>
      <c r="U339" s="2">
        <f t="shared" si="410"/>
        <v>88.207650000000001</v>
      </c>
      <c r="V339" s="2">
        <f t="shared" si="411"/>
        <v>88.085675483870986</v>
      </c>
      <c r="AD339" s="108"/>
      <c r="AE339" s="108"/>
      <c r="AF339" s="108"/>
      <c r="AG339" s="108"/>
      <c r="AH339" s="108"/>
      <c r="AI339" s="108"/>
      <c r="AJ339" s="108"/>
      <c r="AU339" s="12">
        <f t="shared" si="412"/>
        <v>8947</v>
      </c>
      <c r="AV339" s="13">
        <f t="shared" si="413"/>
        <v>64.353459999999998</v>
      </c>
      <c r="AW339" s="2">
        <f t="shared" si="414"/>
        <v>65.11842</v>
      </c>
      <c r="AX339" s="2">
        <f t="shared" si="415"/>
        <v>65.388724193548398</v>
      </c>
      <c r="BF339" s="92"/>
      <c r="BG339" s="92"/>
      <c r="BH339" s="92"/>
      <c r="BI339" s="92"/>
      <c r="BJ339" s="92"/>
      <c r="BK339" s="92"/>
      <c r="BL339" s="92"/>
      <c r="BW339" s="12">
        <f t="shared" si="416"/>
        <v>8947</v>
      </c>
      <c r="BX339" s="13">
        <f t="shared" si="417"/>
        <v>15.08972</v>
      </c>
      <c r="BY339" s="2">
        <f t="shared" si="418"/>
        <v>14.439730000000001</v>
      </c>
      <c r="BZ339" s="2">
        <f t="shared" si="419"/>
        <v>14.401418387096774</v>
      </c>
      <c r="CH339" s="92"/>
      <c r="CI339" s="92"/>
      <c r="CJ339" s="92"/>
      <c r="CK339" s="92"/>
      <c r="CL339" s="92"/>
      <c r="CM339" s="92"/>
      <c r="CN339" s="92"/>
      <c r="CY339" s="12">
        <f t="shared" si="420"/>
        <v>0</v>
      </c>
      <c r="CZ339" s="13" t="str">
        <f t="shared" si="421"/>
        <v/>
      </c>
      <c r="DA339" s="2" t="str">
        <f t="shared" si="422"/>
        <v/>
      </c>
      <c r="DB339" s="2" t="str">
        <f t="shared" si="423"/>
        <v/>
      </c>
      <c r="DJ339" s="92"/>
      <c r="DK339" s="92"/>
      <c r="DL339" s="92"/>
      <c r="DM339" s="92"/>
      <c r="DN339" s="92"/>
      <c r="DO339" s="92"/>
      <c r="DP339" s="92"/>
      <c r="EA339" s="12">
        <f t="shared" si="424"/>
        <v>8947</v>
      </c>
      <c r="EB339" s="13">
        <f t="shared" si="425"/>
        <v>11.85</v>
      </c>
      <c r="EC339" s="2">
        <f t="shared" si="426"/>
        <v>11.87025</v>
      </c>
      <c r="ED339" s="2">
        <f t="shared" si="427"/>
        <v>11.89605193548387</v>
      </c>
      <c r="EL339" s="92"/>
      <c r="EM339" s="92"/>
      <c r="EN339" s="92"/>
      <c r="EO339" s="92"/>
      <c r="EP339" s="92"/>
      <c r="EQ339" s="92"/>
      <c r="ER339" s="92"/>
      <c r="FC339" s="12">
        <f t="shared" si="428"/>
        <v>8947</v>
      </c>
      <c r="FD339" s="13">
        <f t="shared" si="429"/>
        <v>2.8515100000000002</v>
      </c>
      <c r="FE339" s="2">
        <f t="shared" si="430"/>
        <v>2.9224800000000002</v>
      </c>
      <c r="FF339" s="2">
        <f t="shared" si="431"/>
        <v>2.9405664516129035</v>
      </c>
      <c r="FN339" s="92"/>
      <c r="FO339" s="92"/>
      <c r="FP339" s="92"/>
      <c r="FQ339" s="92"/>
      <c r="FR339" s="92"/>
      <c r="FS339" s="92"/>
      <c r="FT339" s="92"/>
      <c r="GE339" s="12">
        <f t="shared" si="432"/>
        <v>8947</v>
      </c>
      <c r="GF339" s="13">
        <f t="shared" si="433"/>
        <v>1.74403</v>
      </c>
      <c r="GG339" s="2">
        <f t="shared" si="434"/>
        <v>1.65872</v>
      </c>
      <c r="GH339" s="2">
        <f t="shared" si="435"/>
        <v>1.7105887096774193</v>
      </c>
      <c r="GP339" s="92"/>
      <c r="GQ339" s="92"/>
      <c r="GR339" s="92"/>
      <c r="GS339" s="92"/>
      <c r="GT339" s="92"/>
      <c r="GU339" s="92"/>
      <c r="GV339" s="92"/>
      <c r="HG339" s="12">
        <f t="shared" si="436"/>
        <v>8947</v>
      </c>
      <c r="HH339" s="13">
        <f t="shared" si="437"/>
        <v>2.8573200000000001</v>
      </c>
      <c r="HI339" s="2">
        <f t="shared" si="438"/>
        <v>2.5421399999999998</v>
      </c>
      <c r="HJ339" s="2">
        <f t="shared" si="439"/>
        <v>2.6380870967741932</v>
      </c>
    </row>
    <row r="340" spans="2:218" x14ac:dyDescent="0.25">
      <c r="B340" s="92"/>
      <c r="C340" s="92"/>
      <c r="D340" s="92"/>
      <c r="E340" s="92"/>
      <c r="F340" s="92"/>
      <c r="G340" s="92"/>
      <c r="H340" s="92"/>
      <c r="S340" s="12">
        <f t="shared" si="408"/>
        <v>8948</v>
      </c>
      <c r="T340" s="13">
        <f t="shared" si="409"/>
        <v>86.485579999999999</v>
      </c>
      <c r="U340" s="2">
        <f t="shared" si="410"/>
        <v>86.839389999999995</v>
      </c>
      <c r="V340" s="2">
        <f t="shared" si="411"/>
        <v>86.71741548387098</v>
      </c>
      <c r="AD340" s="108"/>
      <c r="AE340" s="108"/>
      <c r="AF340" s="108"/>
      <c r="AG340" s="108"/>
      <c r="AH340" s="108"/>
      <c r="AI340" s="108"/>
      <c r="AJ340" s="108"/>
      <c r="AU340" s="12">
        <f t="shared" si="412"/>
        <v>8948</v>
      </c>
      <c r="AV340" s="13">
        <f t="shared" si="413"/>
        <v>65.216170000000005</v>
      </c>
      <c r="AW340" s="2">
        <f t="shared" si="414"/>
        <v>64.051730000000006</v>
      </c>
      <c r="AX340" s="2">
        <f t="shared" si="415"/>
        <v>64.322034193548404</v>
      </c>
      <c r="BF340" s="92"/>
      <c r="BG340" s="92"/>
      <c r="BH340" s="92"/>
      <c r="BI340" s="92"/>
      <c r="BJ340" s="92"/>
      <c r="BK340" s="92"/>
      <c r="BL340" s="92"/>
      <c r="BW340" s="12">
        <f t="shared" si="416"/>
        <v>8948</v>
      </c>
      <c r="BX340" s="13">
        <f t="shared" si="417"/>
        <v>12.854469999999999</v>
      </c>
      <c r="BY340" s="2">
        <f t="shared" si="418"/>
        <v>14.34014</v>
      </c>
      <c r="BZ340" s="2">
        <f t="shared" si="419"/>
        <v>14.301828387096773</v>
      </c>
      <c r="CH340" s="92"/>
      <c r="CI340" s="92"/>
      <c r="CJ340" s="92"/>
      <c r="CK340" s="92"/>
      <c r="CL340" s="92"/>
      <c r="CM340" s="92"/>
      <c r="CN340" s="92"/>
      <c r="CY340" s="12">
        <f t="shared" si="420"/>
        <v>0</v>
      </c>
      <c r="CZ340" s="13" t="str">
        <f t="shared" si="421"/>
        <v/>
      </c>
      <c r="DA340" s="2" t="str">
        <f t="shared" si="422"/>
        <v/>
      </c>
      <c r="DB340" s="2" t="str">
        <f t="shared" si="423"/>
        <v/>
      </c>
      <c r="DJ340" s="92"/>
      <c r="DK340" s="92"/>
      <c r="DL340" s="92"/>
      <c r="DM340" s="92"/>
      <c r="DN340" s="92"/>
      <c r="DO340" s="92"/>
      <c r="DP340" s="92"/>
      <c r="EA340" s="12">
        <f t="shared" si="424"/>
        <v>8948</v>
      </c>
      <c r="EB340" s="13">
        <f t="shared" si="425"/>
        <v>12.159829999999999</v>
      </c>
      <c r="EC340" s="2">
        <f t="shared" si="426"/>
        <v>12.11037</v>
      </c>
      <c r="ED340" s="2">
        <f t="shared" si="427"/>
        <v>12.136171935483869</v>
      </c>
      <c r="EL340" s="92"/>
      <c r="EM340" s="92"/>
      <c r="EN340" s="92"/>
      <c r="EO340" s="92"/>
      <c r="EP340" s="92"/>
      <c r="EQ340" s="92"/>
      <c r="ER340" s="92"/>
      <c r="FC340" s="12">
        <f t="shared" si="428"/>
        <v>8948</v>
      </c>
      <c r="FD340" s="13">
        <f t="shared" si="429"/>
        <v>2.58324</v>
      </c>
      <c r="FE340" s="2">
        <f t="shared" si="430"/>
        <v>2.74051</v>
      </c>
      <c r="FF340" s="2">
        <f t="shared" si="431"/>
        <v>2.7585964516129033</v>
      </c>
      <c r="FN340" s="92"/>
      <c r="FO340" s="92"/>
      <c r="FP340" s="92"/>
      <c r="FQ340" s="92"/>
      <c r="FR340" s="92"/>
      <c r="FS340" s="92"/>
      <c r="FT340" s="92"/>
      <c r="GE340" s="12">
        <f t="shared" si="432"/>
        <v>8948</v>
      </c>
      <c r="GF340" s="13">
        <f t="shared" si="433"/>
        <v>1.6225000000000001</v>
      </c>
      <c r="GG340" s="2">
        <f t="shared" si="434"/>
        <v>1.63717</v>
      </c>
      <c r="GH340" s="2">
        <f t="shared" si="435"/>
        <v>1.6890387096774193</v>
      </c>
      <c r="GP340" s="92"/>
      <c r="GQ340" s="92"/>
      <c r="GR340" s="92"/>
      <c r="GS340" s="92"/>
      <c r="GT340" s="92"/>
      <c r="GU340" s="92"/>
      <c r="GV340" s="92"/>
      <c r="HG340" s="12">
        <f t="shared" si="436"/>
        <v>8948</v>
      </c>
      <c r="HH340" s="13">
        <f t="shared" si="437"/>
        <v>2.3319299999999998</v>
      </c>
      <c r="HI340" s="2">
        <f t="shared" si="438"/>
        <v>2.12541</v>
      </c>
      <c r="HJ340" s="2">
        <f t="shared" si="439"/>
        <v>2.2213570967741934</v>
      </c>
    </row>
    <row r="341" spans="2:218" x14ac:dyDescent="0.25">
      <c r="B341" s="92"/>
      <c r="C341" s="92"/>
      <c r="D341" s="92"/>
      <c r="E341" s="92"/>
      <c r="F341" s="92"/>
      <c r="G341" s="92"/>
      <c r="H341" s="92"/>
      <c r="S341" s="12">
        <f t="shared" si="408"/>
        <v>8998</v>
      </c>
      <c r="T341" s="13">
        <f t="shared" si="409"/>
        <v>87.806209999999993</v>
      </c>
      <c r="U341" s="2">
        <f t="shared" si="410"/>
        <v>87.876459999999994</v>
      </c>
      <c r="V341" s="2">
        <f t="shared" si="411"/>
        <v>87.75448548387098</v>
      </c>
      <c r="AD341" s="108"/>
      <c r="AE341" s="108"/>
      <c r="AF341" s="108"/>
      <c r="AG341" s="108"/>
      <c r="AH341" s="108"/>
      <c r="AI341" s="108"/>
      <c r="AJ341" s="108"/>
      <c r="AU341" s="12">
        <f t="shared" si="412"/>
        <v>8998</v>
      </c>
      <c r="AV341" s="13">
        <f t="shared" si="413"/>
        <v>65.624319999999997</v>
      </c>
      <c r="AW341" s="2">
        <f t="shared" si="414"/>
        <v>65.24194</v>
      </c>
      <c r="AX341" s="2">
        <f t="shared" si="415"/>
        <v>65.512244193548398</v>
      </c>
      <c r="BF341" s="92"/>
      <c r="BG341" s="92"/>
      <c r="BH341" s="92"/>
      <c r="BI341" s="92"/>
      <c r="BJ341" s="92"/>
      <c r="BK341" s="92"/>
      <c r="BL341" s="92"/>
      <c r="BW341" s="12">
        <f t="shared" si="416"/>
        <v>8998</v>
      </c>
      <c r="BX341" s="13">
        <f t="shared" si="417"/>
        <v>13.17319</v>
      </c>
      <c r="BY341" s="2">
        <f t="shared" si="418"/>
        <v>13.30034</v>
      </c>
      <c r="BZ341" s="2">
        <f t="shared" si="419"/>
        <v>13.262028387096773</v>
      </c>
      <c r="CH341" s="92"/>
      <c r="CI341" s="92"/>
      <c r="CJ341" s="92"/>
      <c r="CK341" s="92"/>
      <c r="CL341" s="92"/>
      <c r="CM341" s="92"/>
      <c r="CN341" s="92"/>
      <c r="CY341" s="12">
        <f t="shared" si="420"/>
        <v>0</v>
      </c>
      <c r="CZ341" s="13" t="str">
        <f t="shared" si="421"/>
        <v/>
      </c>
      <c r="DA341" s="2" t="str">
        <f t="shared" si="422"/>
        <v/>
      </c>
      <c r="DB341" s="2" t="str">
        <f t="shared" si="423"/>
        <v/>
      </c>
      <c r="DJ341" s="92"/>
      <c r="DK341" s="92"/>
      <c r="DL341" s="92"/>
      <c r="DM341" s="92"/>
      <c r="DN341" s="92"/>
      <c r="DO341" s="92"/>
      <c r="DP341" s="92"/>
      <c r="EA341" s="12">
        <f t="shared" si="424"/>
        <v>8998</v>
      </c>
      <c r="EB341" s="13">
        <f t="shared" si="425"/>
        <v>11.94684</v>
      </c>
      <c r="EC341" s="2">
        <f t="shared" si="426"/>
        <v>11.91098</v>
      </c>
      <c r="ED341" s="2">
        <f t="shared" si="427"/>
        <v>11.93678193548387</v>
      </c>
      <c r="EL341" s="92"/>
      <c r="EM341" s="92"/>
      <c r="EN341" s="92"/>
      <c r="EO341" s="92"/>
      <c r="EP341" s="92"/>
      <c r="EQ341" s="92"/>
      <c r="ER341" s="92"/>
      <c r="FC341" s="12">
        <f t="shared" si="428"/>
        <v>8998</v>
      </c>
      <c r="FD341" s="13">
        <f t="shared" si="429"/>
        <v>2.6225499999999999</v>
      </c>
      <c r="FE341" s="2">
        <f t="shared" si="430"/>
        <v>2.54989</v>
      </c>
      <c r="FF341" s="2">
        <f t="shared" si="431"/>
        <v>2.5679764516129033</v>
      </c>
      <c r="FN341" s="92"/>
      <c r="FO341" s="92"/>
      <c r="FP341" s="92"/>
      <c r="FQ341" s="92"/>
      <c r="FR341" s="92"/>
      <c r="FS341" s="92"/>
      <c r="FT341" s="92"/>
      <c r="GE341" s="12">
        <f t="shared" si="432"/>
        <v>8998</v>
      </c>
      <c r="GF341" s="13">
        <f t="shared" si="433"/>
        <v>1.6803300000000001</v>
      </c>
      <c r="GG341" s="2">
        <f t="shared" si="434"/>
        <v>1.65896</v>
      </c>
      <c r="GH341" s="2">
        <f t="shared" si="435"/>
        <v>1.7108287096774193</v>
      </c>
      <c r="GP341" s="92"/>
      <c r="GQ341" s="92"/>
      <c r="GR341" s="92"/>
      <c r="GS341" s="92"/>
      <c r="GT341" s="92"/>
      <c r="GU341" s="92"/>
      <c r="GV341" s="92"/>
      <c r="HG341" s="12">
        <f t="shared" si="436"/>
        <v>8998</v>
      </c>
      <c r="HH341" s="13">
        <f t="shared" si="437"/>
        <v>2.3955700000000002</v>
      </c>
      <c r="HI341" s="2">
        <f t="shared" si="438"/>
        <v>2.2642600000000002</v>
      </c>
      <c r="HJ341" s="2">
        <f t="shared" si="439"/>
        <v>2.3602070967741935</v>
      </c>
    </row>
    <row r="342" spans="2:218" x14ac:dyDescent="0.25">
      <c r="B342" s="92"/>
      <c r="C342" s="92"/>
      <c r="D342" s="92"/>
      <c r="E342" s="92"/>
      <c r="F342" s="92"/>
      <c r="G342" s="92"/>
      <c r="H342" s="92"/>
      <c r="S342" s="12">
        <f t="shared" si="408"/>
        <v>0</v>
      </c>
      <c r="T342" s="13" t="str">
        <f t="shared" si="409"/>
        <v/>
      </c>
      <c r="U342" s="2" t="str">
        <f t="shared" si="410"/>
        <v/>
      </c>
      <c r="V342" s="2" t="str">
        <f t="shared" si="411"/>
        <v/>
      </c>
      <c r="AD342" s="108"/>
      <c r="AE342" s="108"/>
      <c r="AF342" s="108"/>
      <c r="AG342" s="108"/>
      <c r="AH342" s="108"/>
      <c r="AI342" s="108"/>
      <c r="AJ342" s="108"/>
      <c r="AU342" s="12">
        <f t="shared" si="412"/>
        <v>0</v>
      </c>
      <c r="AV342" s="13" t="str">
        <f t="shared" si="413"/>
        <v/>
      </c>
      <c r="AW342" s="2" t="str">
        <f t="shared" si="414"/>
        <v/>
      </c>
      <c r="AX342" s="2" t="str">
        <f t="shared" si="415"/>
        <v/>
      </c>
      <c r="BF342" s="92"/>
      <c r="BG342" s="92"/>
      <c r="BH342" s="92"/>
      <c r="BI342" s="92"/>
      <c r="BJ342" s="92"/>
      <c r="BK342" s="92"/>
      <c r="BL342" s="92"/>
      <c r="BW342" s="12">
        <f t="shared" si="416"/>
        <v>0</v>
      </c>
      <c r="BX342" s="13" t="str">
        <f t="shared" si="417"/>
        <v/>
      </c>
      <c r="BY342" s="2" t="str">
        <f t="shared" si="418"/>
        <v/>
      </c>
      <c r="BZ342" s="2" t="str">
        <f t="shared" si="419"/>
        <v/>
      </c>
      <c r="CH342" s="92"/>
      <c r="CI342" s="92"/>
      <c r="CJ342" s="92"/>
      <c r="CK342" s="92"/>
      <c r="CL342" s="92"/>
      <c r="CM342" s="92"/>
      <c r="CN342" s="92"/>
      <c r="CY342" s="12">
        <f t="shared" si="420"/>
        <v>0</v>
      </c>
      <c r="CZ342" s="13" t="str">
        <f t="shared" si="421"/>
        <v/>
      </c>
      <c r="DA342" s="2" t="str">
        <f t="shared" si="422"/>
        <v/>
      </c>
      <c r="DB342" s="2" t="str">
        <f t="shared" si="423"/>
        <v/>
      </c>
      <c r="DJ342" s="92"/>
      <c r="DK342" s="92"/>
      <c r="DL342" s="92"/>
      <c r="DM342" s="92"/>
      <c r="DN342" s="92"/>
      <c r="DO342" s="92"/>
      <c r="DP342" s="92"/>
      <c r="EA342" s="12">
        <f t="shared" si="424"/>
        <v>0</v>
      </c>
      <c r="EB342" s="13" t="str">
        <f t="shared" si="425"/>
        <v/>
      </c>
      <c r="EC342" s="2" t="str">
        <f t="shared" si="426"/>
        <v/>
      </c>
      <c r="ED342" s="2" t="str">
        <f t="shared" si="427"/>
        <v/>
      </c>
      <c r="EL342" s="92"/>
      <c r="EM342" s="92"/>
      <c r="EN342" s="92"/>
      <c r="EO342" s="92"/>
      <c r="EP342" s="92"/>
      <c r="EQ342" s="92"/>
      <c r="ER342" s="92"/>
      <c r="FC342" s="12">
        <f t="shared" si="428"/>
        <v>0</v>
      </c>
      <c r="FD342" s="13" t="str">
        <f t="shared" si="429"/>
        <v/>
      </c>
      <c r="FE342" s="2" t="str">
        <f t="shared" si="430"/>
        <v/>
      </c>
      <c r="FF342" s="2" t="str">
        <f t="shared" si="431"/>
        <v/>
      </c>
      <c r="FN342" s="92"/>
      <c r="FO342" s="92"/>
      <c r="FP342" s="92"/>
      <c r="FQ342" s="92"/>
      <c r="FR342" s="92"/>
      <c r="FS342" s="92"/>
      <c r="FT342" s="92"/>
      <c r="GE342" s="12">
        <f t="shared" si="432"/>
        <v>0</v>
      </c>
      <c r="GF342" s="13" t="str">
        <f t="shared" si="433"/>
        <v/>
      </c>
      <c r="GG342" s="2" t="str">
        <f t="shared" si="434"/>
        <v/>
      </c>
      <c r="GH342" s="2" t="str">
        <f t="shared" si="435"/>
        <v/>
      </c>
      <c r="GP342" s="92"/>
      <c r="GQ342" s="92"/>
      <c r="GR342" s="92"/>
      <c r="GS342" s="92"/>
      <c r="GT342" s="92"/>
      <c r="GU342" s="92"/>
      <c r="GV342" s="92"/>
      <c r="HG342" s="12">
        <f t="shared" si="436"/>
        <v>0</v>
      </c>
      <c r="HH342" s="13" t="str">
        <f t="shared" si="437"/>
        <v/>
      </c>
      <c r="HI342" s="2" t="str">
        <f t="shared" si="438"/>
        <v/>
      </c>
      <c r="HJ342" s="2" t="str">
        <f t="shared" si="439"/>
        <v/>
      </c>
    </row>
    <row r="343" spans="2:218" x14ac:dyDescent="0.25">
      <c r="B343" s="92"/>
      <c r="C343" s="92"/>
      <c r="D343" s="92"/>
      <c r="E343" s="92"/>
      <c r="F343" s="92"/>
      <c r="G343" s="92"/>
      <c r="H343" s="92"/>
      <c r="S343" s="12">
        <f t="shared" si="408"/>
        <v>0</v>
      </c>
      <c r="T343" s="13" t="str">
        <f t="shared" si="409"/>
        <v/>
      </c>
      <c r="U343" s="2" t="str">
        <f t="shared" si="410"/>
        <v/>
      </c>
      <c r="V343" s="2" t="str">
        <f t="shared" si="411"/>
        <v/>
      </c>
      <c r="AD343" s="108"/>
      <c r="AE343" s="108"/>
      <c r="AF343" s="108"/>
      <c r="AG343" s="108"/>
      <c r="AH343" s="108"/>
      <c r="AI343" s="108"/>
      <c r="AJ343" s="108"/>
      <c r="AU343" s="12">
        <f t="shared" si="412"/>
        <v>0</v>
      </c>
      <c r="AV343" s="13" t="str">
        <f t="shared" si="413"/>
        <v/>
      </c>
      <c r="AW343" s="2" t="str">
        <f t="shared" si="414"/>
        <v/>
      </c>
      <c r="AX343" s="2" t="str">
        <f t="shared" si="415"/>
        <v/>
      </c>
      <c r="BF343" s="92"/>
      <c r="BG343" s="92"/>
      <c r="BH343" s="92"/>
      <c r="BI343" s="92"/>
      <c r="BJ343" s="92"/>
      <c r="BK343" s="92"/>
      <c r="BL343" s="92"/>
      <c r="BW343" s="12">
        <f t="shared" ref="BW343:BW370" si="440">BE43</f>
        <v>0</v>
      </c>
      <c r="BX343" s="13" t="str">
        <f t="shared" ref="BX343:BX370" si="441">IF(BF43="","",BF43)</f>
        <v/>
      </c>
      <c r="BY343" s="2" t="str">
        <f t="shared" ref="BY343:BY370" si="442">IF(BL43="","",BL43)</f>
        <v/>
      </c>
      <c r="BZ343" s="2" t="str">
        <f t="shared" ref="BZ343:BZ370" si="443">IF(BR43="","",BR43)</f>
        <v/>
      </c>
      <c r="CH343" s="92"/>
      <c r="CI343" s="92"/>
      <c r="CJ343" s="92"/>
      <c r="CK343" s="92"/>
      <c r="CL343" s="92"/>
      <c r="CM343" s="92"/>
      <c r="CN343" s="92"/>
      <c r="CY343" s="12">
        <f t="shared" ref="CY343:CY370" si="444">CG43</f>
        <v>0</v>
      </c>
      <c r="CZ343" s="13" t="str">
        <f t="shared" ref="CZ343:CZ370" si="445">IF(CH43="","",CH43)</f>
        <v/>
      </c>
      <c r="DA343" s="2" t="str">
        <f t="shared" ref="DA343:DA370" si="446">IF(CN43="","",CN43)</f>
        <v/>
      </c>
      <c r="DB343" s="2" t="str">
        <f t="shared" ref="DB343:DB370" si="447">IF(CT43="","",CT43)</f>
        <v/>
      </c>
      <c r="DJ343" s="92"/>
      <c r="DK343" s="92"/>
      <c r="DL343" s="92"/>
      <c r="DM343" s="92"/>
      <c r="DN343" s="92"/>
      <c r="DO343" s="92"/>
      <c r="DP343" s="92"/>
      <c r="EA343" s="12">
        <f t="shared" ref="EA343:EA370" si="448">DI43</f>
        <v>0</v>
      </c>
      <c r="EB343" s="13" t="str">
        <f t="shared" ref="EB343:EB370" si="449">IF(DJ43="","",DJ43)</f>
        <v/>
      </c>
      <c r="EC343" s="2" t="str">
        <f t="shared" ref="EC343:EC370" si="450">IF(DP43="","",DP43)</f>
        <v/>
      </c>
      <c r="ED343" s="2" t="str">
        <f t="shared" ref="ED343:ED370" si="451">IF(DV43="","",DV43)</f>
        <v/>
      </c>
      <c r="EL343" s="92"/>
      <c r="EM343" s="92"/>
      <c r="EN343" s="92"/>
      <c r="EO343" s="92"/>
      <c r="EP343" s="92"/>
      <c r="EQ343" s="92"/>
      <c r="ER343" s="92"/>
      <c r="FC343" s="12">
        <f t="shared" ref="FC343:FC370" si="452">EK43</f>
        <v>0</v>
      </c>
      <c r="FD343" s="13" t="str">
        <f t="shared" ref="FD343:FD370" si="453">IF(EL43="","",EL43)</f>
        <v/>
      </c>
      <c r="FE343" s="2" t="str">
        <f t="shared" ref="FE343:FE370" si="454">IF(ER43="","",ER43)</f>
        <v/>
      </c>
      <c r="FF343" s="2" t="str">
        <f t="shared" ref="FF343:FF370" si="455">IF(EX43="","",EX43)</f>
        <v/>
      </c>
      <c r="FN343" s="92"/>
      <c r="FO343" s="92"/>
      <c r="FP343" s="92"/>
      <c r="FQ343" s="92"/>
      <c r="FR343" s="92"/>
      <c r="FS343" s="92"/>
      <c r="FT343" s="92"/>
      <c r="GE343" s="12">
        <f t="shared" ref="GE343:GE370" si="456">FM43</f>
        <v>0</v>
      </c>
      <c r="GF343" s="13" t="str">
        <f t="shared" ref="GF343:GF370" si="457">IF(FN43="","",FN43)</f>
        <v/>
      </c>
      <c r="GG343" s="2" t="str">
        <f t="shared" ref="GG343:GG370" si="458">IF(FT43="","",FT43)</f>
        <v/>
      </c>
      <c r="GH343" s="2" t="str">
        <f t="shared" ref="GH343:GH370" si="459">IF(FZ43="","",FZ43)</f>
        <v/>
      </c>
      <c r="GP343" s="92"/>
      <c r="GQ343" s="92"/>
      <c r="GR343" s="92"/>
      <c r="GS343" s="92"/>
      <c r="GT343" s="92"/>
      <c r="GU343" s="92"/>
      <c r="GV343" s="92"/>
      <c r="HG343" s="12">
        <f t="shared" ref="HG343:HG370" si="460">GO43</f>
        <v>0</v>
      </c>
      <c r="HH343" s="13" t="str">
        <f t="shared" ref="HH343:HH370" si="461">IF(GP43="","",GP43)</f>
        <v/>
      </c>
      <c r="HI343" s="2" t="str">
        <f t="shared" ref="HI343:HI370" si="462">IF(GV43="","",GV43)</f>
        <v/>
      </c>
      <c r="HJ343" s="2" t="str">
        <f t="shared" ref="HJ343:HJ370" si="463">IF(HB43="","",HB43)</f>
        <v/>
      </c>
    </row>
    <row r="344" spans="2:218" x14ac:dyDescent="0.25">
      <c r="B344" s="92"/>
      <c r="C344" s="92"/>
      <c r="D344" s="92"/>
      <c r="E344" s="92"/>
      <c r="F344" s="92"/>
      <c r="G344" s="92"/>
      <c r="H344" s="92"/>
      <c r="S344" s="12">
        <f t="shared" si="408"/>
        <v>0</v>
      </c>
      <c r="T344" s="13" t="str">
        <f t="shared" si="409"/>
        <v/>
      </c>
      <c r="U344" s="2" t="str">
        <f t="shared" si="410"/>
        <v/>
      </c>
      <c r="V344" s="2" t="str">
        <f t="shared" si="411"/>
        <v/>
      </c>
      <c r="AD344" s="108"/>
      <c r="AE344" s="108"/>
      <c r="AF344" s="108"/>
      <c r="AG344" s="108"/>
      <c r="AH344" s="108"/>
      <c r="AI344" s="108"/>
      <c r="AJ344" s="108"/>
      <c r="AU344" s="12">
        <f t="shared" si="412"/>
        <v>0</v>
      </c>
      <c r="AV344" s="13" t="str">
        <f t="shared" si="413"/>
        <v/>
      </c>
      <c r="AW344" s="2" t="str">
        <f t="shared" si="414"/>
        <v/>
      </c>
      <c r="AX344" s="2" t="str">
        <f t="shared" si="415"/>
        <v/>
      </c>
      <c r="BF344" s="92"/>
      <c r="BG344" s="92"/>
      <c r="BH344" s="92"/>
      <c r="BI344" s="92"/>
      <c r="BJ344" s="92"/>
      <c r="BK344" s="92"/>
      <c r="BL344" s="92"/>
      <c r="BW344" s="12">
        <f t="shared" si="440"/>
        <v>0</v>
      </c>
      <c r="BX344" s="13" t="str">
        <f t="shared" si="441"/>
        <v/>
      </c>
      <c r="BY344" s="2" t="str">
        <f t="shared" si="442"/>
        <v/>
      </c>
      <c r="BZ344" s="2" t="str">
        <f t="shared" si="443"/>
        <v/>
      </c>
      <c r="CH344" s="92"/>
      <c r="CI344" s="92"/>
      <c r="CJ344" s="92"/>
      <c r="CK344" s="92"/>
      <c r="CL344" s="92"/>
      <c r="CM344" s="92"/>
      <c r="CN344" s="92"/>
      <c r="CY344" s="12">
        <f t="shared" si="444"/>
        <v>0</v>
      </c>
      <c r="CZ344" s="13" t="str">
        <f t="shared" si="445"/>
        <v/>
      </c>
      <c r="DA344" s="2" t="str">
        <f t="shared" si="446"/>
        <v/>
      </c>
      <c r="DB344" s="2" t="str">
        <f t="shared" si="447"/>
        <v/>
      </c>
      <c r="DJ344" s="92"/>
      <c r="DK344" s="92"/>
      <c r="DL344" s="92"/>
      <c r="DM344" s="92"/>
      <c r="DN344" s="92"/>
      <c r="DO344" s="92"/>
      <c r="DP344" s="92"/>
      <c r="EA344" s="12">
        <f t="shared" si="448"/>
        <v>0</v>
      </c>
      <c r="EB344" s="13" t="str">
        <f t="shared" si="449"/>
        <v/>
      </c>
      <c r="EC344" s="2" t="str">
        <f t="shared" si="450"/>
        <v/>
      </c>
      <c r="ED344" s="2" t="str">
        <f t="shared" si="451"/>
        <v/>
      </c>
      <c r="EL344" s="92"/>
      <c r="EM344" s="92"/>
      <c r="EN344" s="92"/>
      <c r="EO344" s="92"/>
      <c r="EP344" s="92"/>
      <c r="EQ344" s="92"/>
      <c r="ER344" s="92"/>
      <c r="FC344" s="12">
        <f t="shared" si="452"/>
        <v>0</v>
      </c>
      <c r="FD344" s="13" t="str">
        <f t="shared" si="453"/>
        <v/>
      </c>
      <c r="FE344" s="2" t="str">
        <f t="shared" si="454"/>
        <v/>
      </c>
      <c r="FF344" s="2" t="str">
        <f t="shared" si="455"/>
        <v/>
      </c>
      <c r="FN344" s="92"/>
      <c r="FO344" s="92"/>
      <c r="FP344" s="92"/>
      <c r="FQ344" s="92"/>
      <c r="FR344" s="92"/>
      <c r="FS344" s="92"/>
      <c r="FT344" s="92"/>
      <c r="GE344" s="12">
        <f t="shared" si="456"/>
        <v>0</v>
      </c>
      <c r="GF344" s="13" t="str">
        <f t="shared" si="457"/>
        <v/>
      </c>
      <c r="GG344" s="2" t="str">
        <f t="shared" si="458"/>
        <v/>
      </c>
      <c r="GH344" s="2" t="str">
        <f t="shared" si="459"/>
        <v/>
      </c>
      <c r="GP344" s="92"/>
      <c r="GQ344" s="92"/>
      <c r="GR344" s="92"/>
      <c r="GS344" s="92"/>
      <c r="GT344" s="92"/>
      <c r="GU344" s="92"/>
      <c r="GV344" s="92"/>
      <c r="HG344" s="12">
        <f t="shared" si="460"/>
        <v>0</v>
      </c>
      <c r="HH344" s="13" t="str">
        <f t="shared" si="461"/>
        <v/>
      </c>
      <c r="HI344" s="2" t="str">
        <f t="shared" si="462"/>
        <v/>
      </c>
      <c r="HJ344" s="2" t="str">
        <f t="shared" si="463"/>
        <v/>
      </c>
    </row>
    <row r="345" spans="2:218" x14ac:dyDescent="0.25">
      <c r="B345" s="92"/>
      <c r="C345" s="92"/>
      <c r="D345" s="92"/>
      <c r="E345" s="92"/>
      <c r="F345" s="92"/>
      <c r="G345" s="92"/>
      <c r="H345" s="92"/>
      <c r="S345" s="12">
        <f t="shared" si="408"/>
        <v>0</v>
      </c>
      <c r="T345" s="13" t="str">
        <f t="shared" si="409"/>
        <v/>
      </c>
      <c r="U345" s="2" t="str">
        <f t="shared" si="410"/>
        <v/>
      </c>
      <c r="V345" s="2" t="str">
        <f t="shared" si="411"/>
        <v/>
      </c>
      <c r="AD345" s="108"/>
      <c r="AE345" s="108"/>
      <c r="AF345" s="108"/>
      <c r="AG345" s="108"/>
      <c r="AH345" s="108"/>
      <c r="AI345" s="108"/>
      <c r="AJ345" s="108"/>
      <c r="AU345" s="12">
        <f t="shared" si="412"/>
        <v>0</v>
      </c>
      <c r="AV345" s="13" t="str">
        <f t="shared" si="413"/>
        <v/>
      </c>
      <c r="AW345" s="2" t="str">
        <f t="shared" si="414"/>
        <v/>
      </c>
      <c r="AX345" s="2" t="str">
        <f t="shared" si="415"/>
        <v/>
      </c>
      <c r="BF345" s="92"/>
      <c r="BG345" s="92"/>
      <c r="BH345" s="92"/>
      <c r="BI345" s="92"/>
      <c r="BJ345" s="92"/>
      <c r="BK345" s="92"/>
      <c r="BL345" s="92"/>
      <c r="BW345" s="12">
        <f t="shared" si="440"/>
        <v>0</v>
      </c>
      <c r="BX345" s="13" t="str">
        <f t="shared" si="441"/>
        <v/>
      </c>
      <c r="BY345" s="2" t="str">
        <f t="shared" si="442"/>
        <v/>
      </c>
      <c r="BZ345" s="2" t="str">
        <f t="shared" si="443"/>
        <v/>
      </c>
      <c r="CH345" s="92"/>
      <c r="CI345" s="92"/>
      <c r="CJ345" s="92"/>
      <c r="CK345" s="92"/>
      <c r="CL345" s="92"/>
      <c r="CM345" s="92"/>
      <c r="CN345" s="92"/>
      <c r="CY345" s="12">
        <f t="shared" si="444"/>
        <v>0</v>
      </c>
      <c r="CZ345" s="13" t="str">
        <f t="shared" si="445"/>
        <v/>
      </c>
      <c r="DA345" s="2" t="str">
        <f t="shared" si="446"/>
        <v/>
      </c>
      <c r="DB345" s="2" t="str">
        <f t="shared" si="447"/>
        <v/>
      </c>
      <c r="DJ345" s="92"/>
      <c r="DK345" s="92"/>
      <c r="DL345" s="92"/>
      <c r="DM345" s="92"/>
      <c r="DN345" s="92"/>
      <c r="DO345" s="92"/>
      <c r="DP345" s="92"/>
      <c r="EA345" s="12">
        <f t="shared" si="448"/>
        <v>0</v>
      </c>
      <c r="EB345" s="13" t="str">
        <f t="shared" si="449"/>
        <v/>
      </c>
      <c r="EC345" s="2" t="str">
        <f t="shared" si="450"/>
        <v/>
      </c>
      <c r="ED345" s="2" t="str">
        <f t="shared" si="451"/>
        <v/>
      </c>
      <c r="EL345" s="92"/>
      <c r="EM345" s="92"/>
      <c r="EN345" s="92"/>
      <c r="EO345" s="92"/>
      <c r="EP345" s="92"/>
      <c r="EQ345" s="92"/>
      <c r="ER345" s="92"/>
      <c r="FC345" s="12">
        <f t="shared" si="452"/>
        <v>0</v>
      </c>
      <c r="FD345" s="13" t="str">
        <f t="shared" si="453"/>
        <v/>
      </c>
      <c r="FE345" s="2" t="str">
        <f t="shared" si="454"/>
        <v/>
      </c>
      <c r="FF345" s="2" t="str">
        <f t="shared" si="455"/>
        <v/>
      </c>
      <c r="FN345" s="92"/>
      <c r="FO345" s="92"/>
      <c r="FP345" s="92"/>
      <c r="FQ345" s="92"/>
      <c r="FR345" s="92"/>
      <c r="FS345" s="92"/>
      <c r="FT345" s="92"/>
      <c r="GE345" s="12">
        <f t="shared" si="456"/>
        <v>0</v>
      </c>
      <c r="GF345" s="13" t="str">
        <f t="shared" si="457"/>
        <v/>
      </c>
      <c r="GG345" s="2" t="str">
        <f t="shared" si="458"/>
        <v/>
      </c>
      <c r="GH345" s="2" t="str">
        <f t="shared" si="459"/>
        <v/>
      </c>
      <c r="GP345" s="92"/>
      <c r="GQ345" s="92"/>
      <c r="GR345" s="92"/>
      <c r="GS345" s="92"/>
      <c r="GT345" s="92"/>
      <c r="GU345" s="92"/>
      <c r="GV345" s="92"/>
      <c r="HG345" s="12">
        <f t="shared" si="460"/>
        <v>0</v>
      </c>
      <c r="HH345" s="13" t="str">
        <f t="shared" si="461"/>
        <v/>
      </c>
      <c r="HI345" s="2" t="str">
        <f t="shared" si="462"/>
        <v/>
      </c>
      <c r="HJ345" s="2" t="str">
        <f t="shared" si="463"/>
        <v/>
      </c>
    </row>
    <row r="346" spans="2:218" x14ac:dyDescent="0.25">
      <c r="B346" s="92"/>
      <c r="C346" s="92"/>
      <c r="D346" s="92"/>
      <c r="E346" s="92"/>
      <c r="F346" s="92"/>
      <c r="G346" s="92"/>
      <c r="H346" s="92"/>
      <c r="S346" s="12">
        <f t="shared" si="408"/>
        <v>0</v>
      </c>
      <c r="T346" s="13" t="str">
        <f t="shared" si="409"/>
        <v/>
      </c>
      <c r="U346" s="2" t="str">
        <f t="shared" si="410"/>
        <v/>
      </c>
      <c r="V346" s="2" t="str">
        <f t="shared" si="411"/>
        <v/>
      </c>
      <c r="AD346" s="108"/>
      <c r="AE346" s="108"/>
      <c r="AF346" s="108"/>
      <c r="AG346" s="108"/>
      <c r="AH346" s="108"/>
      <c r="AI346" s="108"/>
      <c r="AJ346" s="108"/>
      <c r="AU346" s="12">
        <f t="shared" si="412"/>
        <v>0</v>
      </c>
      <c r="AV346" s="13" t="str">
        <f t="shared" si="413"/>
        <v/>
      </c>
      <c r="AW346" s="2" t="str">
        <f t="shared" si="414"/>
        <v/>
      </c>
      <c r="AX346" s="2" t="str">
        <f t="shared" si="415"/>
        <v/>
      </c>
      <c r="BF346" s="92"/>
      <c r="BG346" s="92"/>
      <c r="BH346" s="92"/>
      <c r="BI346" s="92"/>
      <c r="BJ346" s="92"/>
      <c r="BK346" s="92"/>
      <c r="BL346" s="92"/>
      <c r="BW346" s="12">
        <f t="shared" si="440"/>
        <v>0</v>
      </c>
      <c r="BX346" s="13" t="str">
        <f t="shared" si="441"/>
        <v/>
      </c>
      <c r="BY346" s="2" t="str">
        <f t="shared" si="442"/>
        <v/>
      </c>
      <c r="BZ346" s="2" t="str">
        <f t="shared" si="443"/>
        <v/>
      </c>
      <c r="CH346" s="92"/>
      <c r="CI346" s="92"/>
      <c r="CJ346" s="92"/>
      <c r="CK346" s="92"/>
      <c r="CL346" s="92"/>
      <c r="CM346" s="92"/>
      <c r="CN346" s="92"/>
      <c r="CY346" s="12">
        <f t="shared" si="444"/>
        <v>0</v>
      </c>
      <c r="CZ346" s="13" t="str">
        <f t="shared" si="445"/>
        <v/>
      </c>
      <c r="DA346" s="2" t="str">
        <f t="shared" si="446"/>
        <v/>
      </c>
      <c r="DB346" s="2" t="str">
        <f t="shared" si="447"/>
        <v/>
      </c>
      <c r="DJ346" s="92"/>
      <c r="DK346" s="92"/>
      <c r="DL346" s="92"/>
      <c r="DM346" s="92"/>
      <c r="DN346" s="92"/>
      <c r="DO346" s="92"/>
      <c r="DP346" s="92"/>
      <c r="EA346" s="12">
        <f t="shared" si="448"/>
        <v>0</v>
      </c>
      <c r="EB346" s="13" t="str">
        <f t="shared" si="449"/>
        <v/>
      </c>
      <c r="EC346" s="2" t="str">
        <f t="shared" si="450"/>
        <v/>
      </c>
      <c r="ED346" s="2" t="str">
        <f t="shared" si="451"/>
        <v/>
      </c>
      <c r="EL346" s="92"/>
      <c r="EM346" s="92"/>
      <c r="EN346" s="92"/>
      <c r="EO346" s="92"/>
      <c r="EP346" s="92"/>
      <c r="EQ346" s="92"/>
      <c r="ER346" s="92"/>
      <c r="FC346" s="12">
        <f t="shared" si="452"/>
        <v>0</v>
      </c>
      <c r="FD346" s="13" t="str">
        <f t="shared" si="453"/>
        <v/>
      </c>
      <c r="FE346" s="2" t="str">
        <f t="shared" si="454"/>
        <v/>
      </c>
      <c r="FF346" s="2" t="str">
        <f t="shared" si="455"/>
        <v/>
      </c>
      <c r="FN346" s="92"/>
      <c r="FO346" s="92"/>
      <c r="FP346" s="92"/>
      <c r="FQ346" s="92"/>
      <c r="FR346" s="92"/>
      <c r="FS346" s="92"/>
      <c r="FT346" s="92"/>
      <c r="GE346" s="12">
        <f t="shared" si="456"/>
        <v>0</v>
      </c>
      <c r="GF346" s="13" t="str">
        <f t="shared" si="457"/>
        <v/>
      </c>
      <c r="GG346" s="2" t="str">
        <f t="shared" si="458"/>
        <v/>
      </c>
      <c r="GH346" s="2" t="str">
        <f t="shared" si="459"/>
        <v/>
      </c>
      <c r="GP346" s="92"/>
      <c r="GQ346" s="92"/>
      <c r="GR346" s="92"/>
      <c r="GS346" s="92"/>
      <c r="GT346" s="92"/>
      <c r="GU346" s="92"/>
      <c r="GV346" s="92"/>
      <c r="HG346" s="12">
        <f t="shared" si="460"/>
        <v>0</v>
      </c>
      <c r="HH346" s="13" t="str">
        <f t="shared" si="461"/>
        <v/>
      </c>
      <c r="HI346" s="2" t="str">
        <f t="shared" si="462"/>
        <v/>
      </c>
      <c r="HJ346" s="2" t="str">
        <f t="shared" si="463"/>
        <v/>
      </c>
    </row>
    <row r="347" spans="2:218" x14ac:dyDescent="0.25">
      <c r="B347" s="92"/>
      <c r="C347" s="92"/>
      <c r="D347" s="92"/>
      <c r="E347" s="92"/>
      <c r="F347" s="92"/>
      <c r="G347" s="92"/>
      <c r="H347" s="92"/>
      <c r="S347" s="12">
        <f t="shared" si="408"/>
        <v>0</v>
      </c>
      <c r="T347" s="13" t="str">
        <f t="shared" si="409"/>
        <v/>
      </c>
      <c r="U347" s="2" t="str">
        <f t="shared" si="410"/>
        <v/>
      </c>
      <c r="V347" s="2" t="str">
        <f t="shared" si="411"/>
        <v/>
      </c>
      <c r="AD347" s="108"/>
      <c r="AE347" s="108"/>
      <c r="AF347" s="108"/>
      <c r="AG347" s="108"/>
      <c r="AH347" s="108"/>
      <c r="AI347" s="108"/>
      <c r="AJ347" s="108"/>
      <c r="AU347" s="12">
        <f t="shared" si="412"/>
        <v>0</v>
      </c>
      <c r="AV347" s="13" t="str">
        <f t="shared" si="413"/>
        <v/>
      </c>
      <c r="AW347" s="2" t="str">
        <f t="shared" si="414"/>
        <v/>
      </c>
      <c r="AX347" s="2" t="str">
        <f t="shared" si="415"/>
        <v/>
      </c>
      <c r="BF347" s="92"/>
      <c r="BG347" s="92"/>
      <c r="BH347" s="92"/>
      <c r="BI347" s="92"/>
      <c r="BJ347" s="92"/>
      <c r="BK347" s="92"/>
      <c r="BL347" s="92"/>
      <c r="BW347" s="12">
        <f t="shared" si="440"/>
        <v>0</v>
      </c>
      <c r="BX347" s="13" t="str">
        <f t="shared" si="441"/>
        <v/>
      </c>
      <c r="BY347" s="2" t="str">
        <f t="shared" si="442"/>
        <v/>
      </c>
      <c r="BZ347" s="2" t="str">
        <f t="shared" si="443"/>
        <v/>
      </c>
      <c r="CH347" s="92"/>
      <c r="CI347" s="92"/>
      <c r="CJ347" s="92"/>
      <c r="CK347" s="92"/>
      <c r="CL347" s="92"/>
      <c r="CM347" s="92"/>
      <c r="CN347" s="92"/>
      <c r="CY347" s="12">
        <f t="shared" si="444"/>
        <v>0</v>
      </c>
      <c r="CZ347" s="13" t="str">
        <f t="shared" si="445"/>
        <v/>
      </c>
      <c r="DA347" s="2" t="str">
        <f t="shared" si="446"/>
        <v/>
      </c>
      <c r="DB347" s="2" t="str">
        <f t="shared" si="447"/>
        <v/>
      </c>
      <c r="DJ347" s="92"/>
      <c r="DK347" s="92"/>
      <c r="DL347" s="92"/>
      <c r="DM347" s="92"/>
      <c r="DN347" s="92"/>
      <c r="DO347" s="92"/>
      <c r="DP347" s="92"/>
      <c r="EA347" s="12">
        <f t="shared" si="448"/>
        <v>0</v>
      </c>
      <c r="EB347" s="13" t="str">
        <f t="shared" si="449"/>
        <v/>
      </c>
      <c r="EC347" s="2" t="str">
        <f t="shared" si="450"/>
        <v/>
      </c>
      <c r="ED347" s="2" t="str">
        <f t="shared" si="451"/>
        <v/>
      </c>
      <c r="EL347" s="92"/>
      <c r="EM347" s="92"/>
      <c r="EN347" s="92"/>
      <c r="EO347" s="92"/>
      <c r="EP347" s="92"/>
      <c r="EQ347" s="92"/>
      <c r="ER347" s="92"/>
      <c r="FC347" s="12">
        <f t="shared" si="452"/>
        <v>0</v>
      </c>
      <c r="FD347" s="13" t="str">
        <f t="shared" si="453"/>
        <v/>
      </c>
      <c r="FE347" s="2" t="str">
        <f t="shared" si="454"/>
        <v/>
      </c>
      <c r="FF347" s="2" t="str">
        <f t="shared" si="455"/>
        <v/>
      </c>
      <c r="FN347" s="92"/>
      <c r="FO347" s="92"/>
      <c r="FP347" s="92"/>
      <c r="FQ347" s="92"/>
      <c r="FR347" s="92"/>
      <c r="FS347" s="92"/>
      <c r="FT347" s="92"/>
      <c r="GE347" s="12">
        <f t="shared" si="456"/>
        <v>0</v>
      </c>
      <c r="GF347" s="13" t="str">
        <f t="shared" si="457"/>
        <v/>
      </c>
      <c r="GG347" s="2" t="str">
        <f t="shared" si="458"/>
        <v/>
      </c>
      <c r="GH347" s="2" t="str">
        <f t="shared" si="459"/>
        <v/>
      </c>
      <c r="GP347" s="92"/>
      <c r="GQ347" s="92"/>
      <c r="GR347" s="92"/>
      <c r="GS347" s="92"/>
      <c r="GT347" s="92"/>
      <c r="GU347" s="92"/>
      <c r="GV347" s="92"/>
      <c r="HG347" s="12">
        <f t="shared" si="460"/>
        <v>0</v>
      </c>
      <c r="HH347" s="13" t="str">
        <f t="shared" si="461"/>
        <v/>
      </c>
      <c r="HI347" s="2" t="str">
        <f t="shared" si="462"/>
        <v/>
      </c>
      <c r="HJ347" s="2" t="str">
        <f t="shared" si="463"/>
        <v/>
      </c>
    </row>
    <row r="348" spans="2:218" x14ac:dyDescent="0.25">
      <c r="B348" s="92"/>
      <c r="C348" s="92"/>
      <c r="D348" s="92"/>
      <c r="E348" s="92"/>
      <c r="F348" s="92"/>
      <c r="G348" s="92"/>
      <c r="H348" s="92"/>
      <c r="S348" s="12">
        <f t="shared" si="408"/>
        <v>0</v>
      </c>
      <c r="T348" s="13" t="str">
        <f t="shared" si="409"/>
        <v/>
      </c>
      <c r="U348" s="2" t="str">
        <f t="shared" si="410"/>
        <v/>
      </c>
      <c r="V348" s="2" t="str">
        <f t="shared" si="411"/>
        <v/>
      </c>
      <c r="AD348" s="108"/>
      <c r="AE348" s="108"/>
      <c r="AF348" s="108"/>
      <c r="AG348" s="108"/>
      <c r="AH348" s="108"/>
      <c r="AI348" s="108"/>
      <c r="AJ348" s="108"/>
      <c r="AU348" s="12">
        <f t="shared" si="412"/>
        <v>0</v>
      </c>
      <c r="AV348" s="13" t="str">
        <f t="shared" si="413"/>
        <v/>
      </c>
      <c r="AW348" s="2" t="str">
        <f t="shared" si="414"/>
        <v/>
      </c>
      <c r="AX348" s="2" t="str">
        <f t="shared" si="415"/>
        <v/>
      </c>
      <c r="BF348" s="92"/>
      <c r="BG348" s="92"/>
      <c r="BH348" s="92"/>
      <c r="BI348" s="92"/>
      <c r="BJ348" s="92"/>
      <c r="BK348" s="92"/>
      <c r="BL348" s="92"/>
      <c r="BW348" s="12">
        <f t="shared" si="440"/>
        <v>0</v>
      </c>
      <c r="BX348" s="13" t="str">
        <f t="shared" si="441"/>
        <v/>
      </c>
      <c r="BY348" s="2" t="str">
        <f t="shared" si="442"/>
        <v/>
      </c>
      <c r="BZ348" s="2" t="str">
        <f t="shared" si="443"/>
        <v/>
      </c>
      <c r="CH348" s="92"/>
      <c r="CI348" s="92"/>
      <c r="CJ348" s="92"/>
      <c r="CK348" s="92"/>
      <c r="CL348" s="92"/>
      <c r="CM348" s="92"/>
      <c r="CN348" s="92"/>
      <c r="CY348" s="12">
        <f t="shared" si="444"/>
        <v>0</v>
      </c>
      <c r="CZ348" s="13" t="str">
        <f t="shared" si="445"/>
        <v/>
      </c>
      <c r="DA348" s="2" t="str">
        <f t="shared" si="446"/>
        <v/>
      </c>
      <c r="DB348" s="2" t="str">
        <f t="shared" si="447"/>
        <v/>
      </c>
      <c r="DJ348" s="92"/>
      <c r="DK348" s="92"/>
      <c r="DL348" s="92"/>
      <c r="DM348" s="92"/>
      <c r="DN348" s="92"/>
      <c r="DO348" s="92"/>
      <c r="DP348" s="92"/>
      <c r="EA348" s="12">
        <f t="shared" si="448"/>
        <v>0</v>
      </c>
      <c r="EB348" s="13" t="str">
        <f t="shared" si="449"/>
        <v/>
      </c>
      <c r="EC348" s="2" t="str">
        <f t="shared" si="450"/>
        <v/>
      </c>
      <c r="ED348" s="2" t="str">
        <f t="shared" si="451"/>
        <v/>
      </c>
      <c r="EL348" s="92"/>
      <c r="EM348" s="92"/>
      <c r="EN348" s="92"/>
      <c r="EO348" s="92"/>
      <c r="EP348" s="92"/>
      <c r="EQ348" s="92"/>
      <c r="ER348" s="92"/>
      <c r="FC348" s="12">
        <f t="shared" si="452"/>
        <v>0</v>
      </c>
      <c r="FD348" s="13" t="str">
        <f t="shared" si="453"/>
        <v/>
      </c>
      <c r="FE348" s="2" t="str">
        <f t="shared" si="454"/>
        <v/>
      </c>
      <c r="FF348" s="2" t="str">
        <f t="shared" si="455"/>
        <v/>
      </c>
      <c r="FN348" s="92"/>
      <c r="FO348" s="92"/>
      <c r="FP348" s="92"/>
      <c r="FQ348" s="92"/>
      <c r="FR348" s="92"/>
      <c r="FS348" s="92"/>
      <c r="FT348" s="92"/>
      <c r="GE348" s="12">
        <f t="shared" si="456"/>
        <v>0</v>
      </c>
      <c r="GF348" s="13" t="str">
        <f t="shared" si="457"/>
        <v/>
      </c>
      <c r="GG348" s="2" t="str">
        <f t="shared" si="458"/>
        <v/>
      </c>
      <c r="GH348" s="2" t="str">
        <f t="shared" si="459"/>
        <v/>
      </c>
      <c r="GP348" s="92"/>
      <c r="GQ348" s="92"/>
      <c r="GR348" s="92"/>
      <c r="GS348" s="92"/>
      <c r="GT348" s="92"/>
      <c r="GU348" s="92"/>
      <c r="GV348" s="92"/>
      <c r="HG348" s="12">
        <f t="shared" si="460"/>
        <v>0</v>
      </c>
      <c r="HH348" s="13" t="str">
        <f t="shared" si="461"/>
        <v/>
      </c>
      <c r="HI348" s="2" t="str">
        <f t="shared" si="462"/>
        <v/>
      </c>
      <c r="HJ348" s="2" t="str">
        <f t="shared" si="463"/>
        <v/>
      </c>
    </row>
    <row r="349" spans="2:218" x14ac:dyDescent="0.25">
      <c r="B349" s="92"/>
      <c r="C349" s="92"/>
      <c r="D349" s="92"/>
      <c r="E349" s="92"/>
      <c r="F349" s="92"/>
      <c r="G349" s="92"/>
      <c r="H349" s="92"/>
      <c r="S349" s="12">
        <f t="shared" si="408"/>
        <v>0</v>
      </c>
      <c r="T349" s="13" t="str">
        <f t="shared" si="409"/>
        <v/>
      </c>
      <c r="U349" s="2" t="str">
        <f t="shared" si="410"/>
        <v/>
      </c>
      <c r="V349" s="2" t="str">
        <f t="shared" si="411"/>
        <v/>
      </c>
      <c r="AD349" s="108"/>
      <c r="AE349" s="108"/>
      <c r="AF349" s="108"/>
      <c r="AG349" s="108"/>
      <c r="AH349" s="108"/>
      <c r="AI349" s="108"/>
      <c r="AJ349" s="108"/>
      <c r="AU349" s="12">
        <f t="shared" si="412"/>
        <v>0</v>
      </c>
      <c r="AV349" s="13" t="str">
        <f t="shared" si="413"/>
        <v/>
      </c>
      <c r="AW349" s="2" t="str">
        <f t="shared" si="414"/>
        <v/>
      </c>
      <c r="AX349" s="2" t="str">
        <f t="shared" si="415"/>
        <v/>
      </c>
      <c r="BF349" s="92"/>
      <c r="BG349" s="92"/>
      <c r="BH349" s="92"/>
      <c r="BI349" s="92"/>
      <c r="BJ349" s="92"/>
      <c r="BK349" s="92"/>
      <c r="BL349" s="92"/>
      <c r="BW349" s="12">
        <f t="shared" si="440"/>
        <v>0</v>
      </c>
      <c r="BX349" s="13" t="str">
        <f t="shared" si="441"/>
        <v/>
      </c>
      <c r="BY349" s="2" t="str">
        <f t="shared" si="442"/>
        <v/>
      </c>
      <c r="BZ349" s="2" t="str">
        <f t="shared" si="443"/>
        <v/>
      </c>
      <c r="CH349" s="92"/>
      <c r="CI349" s="92"/>
      <c r="CJ349" s="92"/>
      <c r="CK349" s="92"/>
      <c r="CL349" s="92"/>
      <c r="CM349" s="92"/>
      <c r="CN349" s="92"/>
      <c r="CY349" s="12">
        <f t="shared" si="444"/>
        <v>0</v>
      </c>
      <c r="CZ349" s="13" t="str">
        <f t="shared" si="445"/>
        <v/>
      </c>
      <c r="DA349" s="2" t="str">
        <f t="shared" si="446"/>
        <v/>
      </c>
      <c r="DB349" s="2" t="str">
        <f t="shared" si="447"/>
        <v/>
      </c>
      <c r="DJ349" s="92"/>
      <c r="DK349" s="92"/>
      <c r="DL349" s="92"/>
      <c r="DM349" s="92"/>
      <c r="DN349" s="92"/>
      <c r="DO349" s="92"/>
      <c r="DP349" s="92"/>
      <c r="EA349" s="12">
        <f t="shared" si="448"/>
        <v>0</v>
      </c>
      <c r="EB349" s="13" t="str">
        <f t="shared" si="449"/>
        <v/>
      </c>
      <c r="EC349" s="2" t="str">
        <f t="shared" si="450"/>
        <v/>
      </c>
      <c r="ED349" s="2" t="str">
        <f t="shared" si="451"/>
        <v/>
      </c>
      <c r="EL349" s="92"/>
      <c r="EM349" s="92"/>
      <c r="EN349" s="92"/>
      <c r="EO349" s="92"/>
      <c r="EP349" s="92"/>
      <c r="EQ349" s="92"/>
      <c r="ER349" s="92"/>
      <c r="FC349" s="12">
        <f t="shared" si="452"/>
        <v>0</v>
      </c>
      <c r="FD349" s="13" t="str">
        <f t="shared" si="453"/>
        <v/>
      </c>
      <c r="FE349" s="2" t="str">
        <f t="shared" si="454"/>
        <v/>
      </c>
      <c r="FF349" s="2" t="str">
        <f t="shared" si="455"/>
        <v/>
      </c>
      <c r="FN349" s="92"/>
      <c r="FO349" s="92"/>
      <c r="FP349" s="92"/>
      <c r="FQ349" s="92"/>
      <c r="FR349" s="92"/>
      <c r="FS349" s="92"/>
      <c r="FT349" s="92"/>
      <c r="GE349" s="12">
        <f t="shared" si="456"/>
        <v>0</v>
      </c>
      <c r="GF349" s="13" t="str">
        <f t="shared" si="457"/>
        <v/>
      </c>
      <c r="GG349" s="2" t="str">
        <f t="shared" si="458"/>
        <v/>
      </c>
      <c r="GH349" s="2" t="str">
        <f t="shared" si="459"/>
        <v/>
      </c>
      <c r="GP349" s="92"/>
      <c r="GQ349" s="92"/>
      <c r="GR349" s="92"/>
      <c r="GS349" s="92"/>
      <c r="GT349" s="92"/>
      <c r="GU349" s="92"/>
      <c r="GV349" s="92"/>
      <c r="HG349" s="12">
        <f t="shared" si="460"/>
        <v>0</v>
      </c>
      <c r="HH349" s="13" t="str">
        <f t="shared" si="461"/>
        <v/>
      </c>
      <c r="HI349" s="2" t="str">
        <f t="shared" si="462"/>
        <v/>
      </c>
      <c r="HJ349" s="2" t="str">
        <f t="shared" si="463"/>
        <v/>
      </c>
    </row>
    <row r="350" spans="2:218" x14ac:dyDescent="0.25">
      <c r="B350" s="92"/>
      <c r="C350" s="92"/>
      <c r="D350" s="92"/>
      <c r="E350" s="92"/>
      <c r="F350" s="92"/>
      <c r="G350" s="92"/>
      <c r="H350" s="92"/>
      <c r="S350" s="12">
        <f t="shared" si="408"/>
        <v>0</v>
      </c>
      <c r="T350" s="13" t="str">
        <f t="shared" si="409"/>
        <v/>
      </c>
      <c r="U350" s="2" t="str">
        <f t="shared" si="410"/>
        <v/>
      </c>
      <c r="V350" s="2" t="str">
        <f t="shared" si="411"/>
        <v/>
      </c>
      <c r="AD350" s="108"/>
      <c r="AE350" s="108"/>
      <c r="AF350" s="108"/>
      <c r="AG350" s="108"/>
      <c r="AH350" s="108"/>
      <c r="AI350" s="108"/>
      <c r="AJ350" s="108"/>
      <c r="AU350" s="12">
        <f t="shared" si="412"/>
        <v>0</v>
      </c>
      <c r="AV350" s="13" t="str">
        <f t="shared" si="413"/>
        <v/>
      </c>
      <c r="AW350" s="2" t="str">
        <f t="shared" si="414"/>
        <v/>
      </c>
      <c r="AX350" s="2" t="str">
        <f t="shared" si="415"/>
        <v/>
      </c>
      <c r="BF350" s="92"/>
      <c r="BG350" s="92"/>
      <c r="BH350" s="92"/>
      <c r="BI350" s="92"/>
      <c r="BJ350" s="92"/>
      <c r="BK350" s="92"/>
      <c r="BL350" s="92"/>
      <c r="BW350" s="12">
        <f t="shared" si="440"/>
        <v>0</v>
      </c>
      <c r="BX350" s="13" t="str">
        <f t="shared" si="441"/>
        <v/>
      </c>
      <c r="BY350" s="2" t="str">
        <f t="shared" si="442"/>
        <v/>
      </c>
      <c r="BZ350" s="2" t="str">
        <f t="shared" si="443"/>
        <v/>
      </c>
      <c r="CH350" s="92"/>
      <c r="CI350" s="92"/>
      <c r="CJ350" s="92"/>
      <c r="CK350" s="92"/>
      <c r="CL350" s="92"/>
      <c r="CM350" s="92"/>
      <c r="CN350" s="92"/>
      <c r="CY350" s="12">
        <f t="shared" si="444"/>
        <v>0</v>
      </c>
      <c r="CZ350" s="13" t="str">
        <f t="shared" si="445"/>
        <v/>
      </c>
      <c r="DA350" s="2" t="str">
        <f t="shared" si="446"/>
        <v/>
      </c>
      <c r="DB350" s="2" t="str">
        <f t="shared" si="447"/>
        <v/>
      </c>
      <c r="DJ350" s="92"/>
      <c r="DK350" s="92"/>
      <c r="DL350" s="92"/>
      <c r="DM350" s="92"/>
      <c r="DN350" s="92"/>
      <c r="DO350" s="92"/>
      <c r="DP350" s="92"/>
      <c r="EA350" s="12">
        <f t="shared" si="448"/>
        <v>0</v>
      </c>
      <c r="EB350" s="13" t="str">
        <f t="shared" si="449"/>
        <v/>
      </c>
      <c r="EC350" s="2" t="str">
        <f t="shared" si="450"/>
        <v/>
      </c>
      <c r="ED350" s="2" t="str">
        <f t="shared" si="451"/>
        <v/>
      </c>
      <c r="EL350" s="92"/>
      <c r="EM350" s="92"/>
      <c r="EN350" s="92"/>
      <c r="EO350" s="92"/>
      <c r="EP350" s="92"/>
      <c r="EQ350" s="92"/>
      <c r="ER350" s="92"/>
      <c r="FC350" s="12">
        <f t="shared" si="452"/>
        <v>0</v>
      </c>
      <c r="FD350" s="13" t="str">
        <f t="shared" si="453"/>
        <v/>
      </c>
      <c r="FE350" s="2" t="str">
        <f t="shared" si="454"/>
        <v/>
      </c>
      <c r="FF350" s="2" t="str">
        <f t="shared" si="455"/>
        <v/>
      </c>
      <c r="FN350" s="92"/>
      <c r="FO350" s="92"/>
      <c r="FP350" s="92"/>
      <c r="FQ350" s="92"/>
      <c r="FR350" s="92"/>
      <c r="FS350" s="92"/>
      <c r="FT350" s="92"/>
      <c r="GE350" s="12">
        <f t="shared" si="456"/>
        <v>0</v>
      </c>
      <c r="GF350" s="13" t="str">
        <f t="shared" si="457"/>
        <v/>
      </c>
      <c r="GG350" s="2" t="str">
        <f t="shared" si="458"/>
        <v/>
      </c>
      <c r="GH350" s="2" t="str">
        <f t="shared" si="459"/>
        <v/>
      </c>
      <c r="GP350" s="92"/>
      <c r="GQ350" s="92"/>
      <c r="GR350" s="92"/>
      <c r="GS350" s="92"/>
      <c r="GT350" s="92"/>
      <c r="GU350" s="92"/>
      <c r="GV350" s="92"/>
      <c r="HG350" s="12">
        <f t="shared" si="460"/>
        <v>0</v>
      </c>
      <c r="HH350" s="13" t="str">
        <f t="shared" si="461"/>
        <v/>
      </c>
      <c r="HI350" s="2" t="str">
        <f t="shared" si="462"/>
        <v/>
      </c>
      <c r="HJ350" s="2" t="str">
        <f t="shared" si="463"/>
        <v/>
      </c>
    </row>
    <row r="351" spans="2:218" x14ac:dyDescent="0.25">
      <c r="B351" s="92"/>
      <c r="C351" s="92"/>
      <c r="D351" s="92"/>
      <c r="E351" s="92"/>
      <c r="F351" s="92"/>
      <c r="G351" s="92"/>
      <c r="H351" s="92"/>
      <c r="S351" s="12">
        <f t="shared" si="408"/>
        <v>0</v>
      </c>
      <c r="T351" s="13" t="str">
        <f t="shared" si="409"/>
        <v/>
      </c>
      <c r="U351" s="2" t="str">
        <f t="shared" si="410"/>
        <v/>
      </c>
      <c r="V351" s="2" t="str">
        <f t="shared" si="411"/>
        <v/>
      </c>
      <c r="AD351" s="108"/>
      <c r="AE351" s="108"/>
      <c r="AF351" s="108"/>
      <c r="AG351" s="108"/>
      <c r="AH351" s="108"/>
      <c r="AI351" s="108"/>
      <c r="AJ351" s="108"/>
      <c r="AU351" s="12">
        <f t="shared" si="412"/>
        <v>0</v>
      </c>
      <c r="AV351" s="13" t="str">
        <f t="shared" si="413"/>
        <v/>
      </c>
      <c r="AW351" s="2" t="str">
        <f t="shared" si="414"/>
        <v/>
      </c>
      <c r="AX351" s="2" t="str">
        <f t="shared" si="415"/>
        <v/>
      </c>
      <c r="BF351" s="92"/>
      <c r="BG351" s="92"/>
      <c r="BH351" s="92"/>
      <c r="BI351" s="92"/>
      <c r="BJ351" s="92"/>
      <c r="BK351" s="92"/>
      <c r="BL351" s="92"/>
      <c r="BW351" s="12">
        <f t="shared" si="440"/>
        <v>0</v>
      </c>
      <c r="BX351" s="13" t="str">
        <f t="shared" si="441"/>
        <v/>
      </c>
      <c r="BY351" s="2" t="str">
        <f t="shared" si="442"/>
        <v/>
      </c>
      <c r="BZ351" s="2" t="str">
        <f t="shared" si="443"/>
        <v/>
      </c>
      <c r="CH351" s="92"/>
      <c r="CI351" s="92"/>
      <c r="CJ351" s="92"/>
      <c r="CK351" s="92"/>
      <c r="CL351" s="92"/>
      <c r="CM351" s="92"/>
      <c r="CN351" s="92"/>
      <c r="CY351" s="12">
        <f t="shared" si="444"/>
        <v>0</v>
      </c>
      <c r="CZ351" s="13" t="str">
        <f t="shared" si="445"/>
        <v/>
      </c>
      <c r="DA351" s="2" t="str">
        <f t="shared" si="446"/>
        <v/>
      </c>
      <c r="DB351" s="2" t="str">
        <f t="shared" si="447"/>
        <v/>
      </c>
      <c r="DJ351" s="92"/>
      <c r="DK351" s="92"/>
      <c r="DL351" s="92"/>
      <c r="DM351" s="92"/>
      <c r="DN351" s="92"/>
      <c r="DO351" s="92"/>
      <c r="DP351" s="92"/>
      <c r="EA351" s="12">
        <f t="shared" si="448"/>
        <v>0</v>
      </c>
      <c r="EB351" s="13" t="str">
        <f t="shared" si="449"/>
        <v/>
      </c>
      <c r="EC351" s="2" t="str">
        <f t="shared" si="450"/>
        <v/>
      </c>
      <c r="ED351" s="2" t="str">
        <f t="shared" si="451"/>
        <v/>
      </c>
      <c r="EL351" s="92"/>
      <c r="EM351" s="92"/>
      <c r="EN351" s="92"/>
      <c r="EO351" s="92"/>
      <c r="EP351" s="92"/>
      <c r="EQ351" s="92"/>
      <c r="ER351" s="92"/>
      <c r="FC351" s="12">
        <f t="shared" si="452"/>
        <v>0</v>
      </c>
      <c r="FD351" s="13" t="str">
        <f t="shared" si="453"/>
        <v/>
      </c>
      <c r="FE351" s="2" t="str">
        <f t="shared" si="454"/>
        <v/>
      </c>
      <c r="FF351" s="2" t="str">
        <f t="shared" si="455"/>
        <v/>
      </c>
      <c r="FN351" s="92"/>
      <c r="FO351" s="92"/>
      <c r="FP351" s="92"/>
      <c r="FQ351" s="92"/>
      <c r="FR351" s="92"/>
      <c r="FS351" s="92"/>
      <c r="FT351" s="92"/>
      <c r="GE351" s="12">
        <f t="shared" si="456"/>
        <v>0</v>
      </c>
      <c r="GF351" s="13" t="str">
        <f t="shared" si="457"/>
        <v/>
      </c>
      <c r="GG351" s="2" t="str">
        <f t="shared" si="458"/>
        <v/>
      </c>
      <c r="GH351" s="2" t="str">
        <f t="shared" si="459"/>
        <v/>
      </c>
      <c r="GP351" s="92"/>
      <c r="GQ351" s="92"/>
      <c r="GR351" s="92"/>
      <c r="GS351" s="92"/>
      <c r="GT351" s="92"/>
      <c r="GU351" s="92"/>
      <c r="GV351" s="92"/>
      <c r="HG351" s="12">
        <f t="shared" si="460"/>
        <v>0</v>
      </c>
      <c r="HH351" s="13" t="str">
        <f t="shared" si="461"/>
        <v/>
      </c>
      <c r="HI351" s="2" t="str">
        <f t="shared" si="462"/>
        <v/>
      </c>
      <c r="HJ351" s="2" t="str">
        <f t="shared" si="463"/>
        <v/>
      </c>
    </row>
    <row r="352" spans="2:218" x14ac:dyDescent="0.25">
      <c r="B352" s="92"/>
      <c r="C352" s="92"/>
      <c r="D352" s="92"/>
      <c r="E352" s="92"/>
      <c r="F352" s="92"/>
      <c r="G352" s="92"/>
      <c r="H352" s="92"/>
      <c r="S352" s="12">
        <f t="shared" si="408"/>
        <v>0</v>
      </c>
      <c r="T352" s="13" t="str">
        <f t="shared" si="409"/>
        <v/>
      </c>
      <c r="U352" s="2" t="str">
        <f t="shared" si="410"/>
        <v/>
      </c>
      <c r="V352" s="2" t="str">
        <f t="shared" si="411"/>
        <v/>
      </c>
      <c r="AD352" s="108"/>
      <c r="AE352" s="108"/>
      <c r="AF352" s="108"/>
      <c r="AG352" s="108"/>
      <c r="AH352" s="108"/>
      <c r="AI352" s="108"/>
      <c r="AJ352" s="108"/>
      <c r="AU352" s="12">
        <f t="shared" si="412"/>
        <v>0</v>
      </c>
      <c r="AV352" s="13" t="str">
        <f t="shared" si="413"/>
        <v/>
      </c>
      <c r="AW352" s="2" t="str">
        <f t="shared" si="414"/>
        <v/>
      </c>
      <c r="AX352" s="2" t="str">
        <f t="shared" si="415"/>
        <v/>
      </c>
      <c r="BF352" s="92"/>
      <c r="BG352" s="92"/>
      <c r="BH352" s="92"/>
      <c r="BI352" s="92"/>
      <c r="BJ352" s="92"/>
      <c r="BK352" s="92"/>
      <c r="BL352" s="92"/>
      <c r="BW352" s="12">
        <f t="shared" si="440"/>
        <v>0</v>
      </c>
      <c r="BX352" s="13" t="str">
        <f t="shared" si="441"/>
        <v/>
      </c>
      <c r="BY352" s="2" t="str">
        <f t="shared" si="442"/>
        <v/>
      </c>
      <c r="BZ352" s="2" t="str">
        <f t="shared" si="443"/>
        <v/>
      </c>
      <c r="CH352" s="92"/>
      <c r="CI352" s="92"/>
      <c r="CJ352" s="92"/>
      <c r="CK352" s="92"/>
      <c r="CL352" s="92"/>
      <c r="CM352" s="92"/>
      <c r="CN352" s="92"/>
      <c r="CY352" s="12">
        <f t="shared" si="444"/>
        <v>0</v>
      </c>
      <c r="CZ352" s="13" t="str">
        <f t="shared" si="445"/>
        <v/>
      </c>
      <c r="DA352" s="2" t="str">
        <f t="shared" si="446"/>
        <v/>
      </c>
      <c r="DB352" s="2" t="str">
        <f t="shared" si="447"/>
        <v/>
      </c>
      <c r="DJ352" s="92"/>
      <c r="DK352" s="92"/>
      <c r="DL352" s="92"/>
      <c r="DM352" s="92"/>
      <c r="DN352" s="92"/>
      <c r="DO352" s="92"/>
      <c r="DP352" s="92"/>
      <c r="EA352" s="12">
        <f t="shared" si="448"/>
        <v>0</v>
      </c>
      <c r="EB352" s="13" t="str">
        <f t="shared" si="449"/>
        <v/>
      </c>
      <c r="EC352" s="2" t="str">
        <f t="shared" si="450"/>
        <v/>
      </c>
      <c r="ED352" s="2" t="str">
        <f t="shared" si="451"/>
        <v/>
      </c>
      <c r="EL352" s="92"/>
      <c r="EM352" s="92"/>
      <c r="EN352" s="92"/>
      <c r="EO352" s="92"/>
      <c r="EP352" s="92"/>
      <c r="EQ352" s="92"/>
      <c r="ER352" s="92"/>
      <c r="FC352" s="12">
        <f t="shared" si="452"/>
        <v>0</v>
      </c>
      <c r="FD352" s="13" t="str">
        <f t="shared" si="453"/>
        <v/>
      </c>
      <c r="FE352" s="2" t="str">
        <f t="shared" si="454"/>
        <v/>
      </c>
      <c r="FF352" s="2" t="str">
        <f t="shared" si="455"/>
        <v/>
      </c>
      <c r="FN352" s="92"/>
      <c r="FO352" s="92"/>
      <c r="FP352" s="92"/>
      <c r="FQ352" s="92"/>
      <c r="FR352" s="92"/>
      <c r="FS352" s="92"/>
      <c r="FT352" s="92"/>
      <c r="GE352" s="12">
        <f t="shared" si="456"/>
        <v>0</v>
      </c>
      <c r="GF352" s="13" t="str">
        <f t="shared" si="457"/>
        <v/>
      </c>
      <c r="GG352" s="2" t="str">
        <f t="shared" si="458"/>
        <v/>
      </c>
      <c r="GH352" s="2" t="str">
        <f t="shared" si="459"/>
        <v/>
      </c>
      <c r="GP352" s="92"/>
      <c r="GQ352" s="92"/>
      <c r="GR352" s="92"/>
      <c r="GS352" s="92"/>
      <c r="GT352" s="92"/>
      <c r="GU352" s="92"/>
      <c r="GV352" s="92"/>
      <c r="HG352" s="12">
        <f t="shared" si="460"/>
        <v>0</v>
      </c>
      <c r="HH352" s="13" t="str">
        <f t="shared" si="461"/>
        <v/>
      </c>
      <c r="HI352" s="2" t="str">
        <f t="shared" si="462"/>
        <v/>
      </c>
      <c r="HJ352" s="2" t="str">
        <f t="shared" si="463"/>
        <v/>
      </c>
    </row>
    <row r="353" spans="2:218" x14ac:dyDescent="0.25">
      <c r="B353" s="92"/>
      <c r="C353" s="92"/>
      <c r="D353" s="92"/>
      <c r="E353" s="92"/>
      <c r="F353" s="92"/>
      <c r="G353" s="92"/>
      <c r="H353" s="92"/>
      <c r="S353" s="12">
        <f t="shared" si="408"/>
        <v>0</v>
      </c>
      <c r="T353" s="13" t="str">
        <f t="shared" si="409"/>
        <v/>
      </c>
      <c r="U353" s="2" t="str">
        <f t="shared" si="410"/>
        <v/>
      </c>
      <c r="V353" s="2" t="str">
        <f t="shared" si="411"/>
        <v/>
      </c>
      <c r="AD353" s="108"/>
      <c r="AE353" s="108"/>
      <c r="AF353" s="108"/>
      <c r="AG353" s="108"/>
      <c r="AH353" s="108"/>
      <c r="AI353" s="108"/>
      <c r="AJ353" s="108"/>
      <c r="AU353" s="12">
        <f t="shared" si="412"/>
        <v>0</v>
      </c>
      <c r="AV353" s="13" t="str">
        <f t="shared" si="413"/>
        <v/>
      </c>
      <c r="AW353" s="2" t="str">
        <f t="shared" si="414"/>
        <v/>
      </c>
      <c r="AX353" s="2" t="str">
        <f t="shared" si="415"/>
        <v/>
      </c>
      <c r="BF353" s="92"/>
      <c r="BG353" s="92"/>
      <c r="BH353" s="92"/>
      <c r="BI353" s="92"/>
      <c r="BJ353" s="92"/>
      <c r="BK353" s="92"/>
      <c r="BL353" s="92"/>
      <c r="BW353" s="12">
        <f t="shared" si="440"/>
        <v>0</v>
      </c>
      <c r="BX353" s="13" t="str">
        <f t="shared" si="441"/>
        <v/>
      </c>
      <c r="BY353" s="2" t="str">
        <f t="shared" si="442"/>
        <v/>
      </c>
      <c r="BZ353" s="2" t="str">
        <f t="shared" si="443"/>
        <v/>
      </c>
      <c r="CH353" s="92"/>
      <c r="CI353" s="92"/>
      <c r="CJ353" s="92"/>
      <c r="CK353" s="92"/>
      <c r="CL353" s="92"/>
      <c r="CM353" s="92"/>
      <c r="CN353" s="92"/>
      <c r="CY353" s="12">
        <f t="shared" si="444"/>
        <v>0</v>
      </c>
      <c r="CZ353" s="13" t="str">
        <f t="shared" si="445"/>
        <v/>
      </c>
      <c r="DA353" s="2" t="str">
        <f t="shared" si="446"/>
        <v/>
      </c>
      <c r="DB353" s="2" t="str">
        <f t="shared" si="447"/>
        <v/>
      </c>
      <c r="DJ353" s="92"/>
      <c r="DK353" s="92"/>
      <c r="DL353" s="92"/>
      <c r="DM353" s="92"/>
      <c r="DN353" s="92"/>
      <c r="DO353" s="92"/>
      <c r="DP353" s="92"/>
      <c r="EA353" s="12">
        <f t="shared" si="448"/>
        <v>0</v>
      </c>
      <c r="EB353" s="13" t="str">
        <f t="shared" si="449"/>
        <v/>
      </c>
      <c r="EC353" s="2" t="str">
        <f t="shared" si="450"/>
        <v/>
      </c>
      <c r="ED353" s="2" t="str">
        <f t="shared" si="451"/>
        <v/>
      </c>
      <c r="EL353" s="92"/>
      <c r="EM353" s="92"/>
      <c r="EN353" s="92"/>
      <c r="EO353" s="92"/>
      <c r="EP353" s="92"/>
      <c r="EQ353" s="92"/>
      <c r="ER353" s="92"/>
      <c r="FC353" s="12">
        <f t="shared" si="452"/>
        <v>0</v>
      </c>
      <c r="FD353" s="13" t="str">
        <f t="shared" si="453"/>
        <v/>
      </c>
      <c r="FE353" s="2" t="str">
        <f t="shared" si="454"/>
        <v/>
      </c>
      <c r="FF353" s="2" t="str">
        <f t="shared" si="455"/>
        <v/>
      </c>
      <c r="FN353" s="92"/>
      <c r="FO353" s="92"/>
      <c r="FP353" s="92"/>
      <c r="FQ353" s="92"/>
      <c r="FR353" s="92"/>
      <c r="FS353" s="92"/>
      <c r="FT353" s="92"/>
      <c r="GE353" s="12">
        <f t="shared" si="456"/>
        <v>0</v>
      </c>
      <c r="GF353" s="13" t="str">
        <f t="shared" si="457"/>
        <v/>
      </c>
      <c r="GG353" s="2" t="str">
        <f t="shared" si="458"/>
        <v/>
      </c>
      <c r="GH353" s="2" t="str">
        <f t="shared" si="459"/>
        <v/>
      </c>
      <c r="GP353" s="92"/>
      <c r="GQ353" s="92"/>
      <c r="GR353" s="92"/>
      <c r="GS353" s="92"/>
      <c r="GT353" s="92"/>
      <c r="GU353" s="92"/>
      <c r="GV353" s="92"/>
      <c r="HG353" s="12">
        <f t="shared" si="460"/>
        <v>0</v>
      </c>
      <c r="HH353" s="13" t="str">
        <f t="shared" si="461"/>
        <v/>
      </c>
      <c r="HI353" s="2" t="str">
        <f t="shared" si="462"/>
        <v/>
      </c>
      <c r="HJ353" s="2" t="str">
        <f t="shared" si="463"/>
        <v/>
      </c>
    </row>
    <row r="354" spans="2:218" x14ac:dyDescent="0.25">
      <c r="B354" s="92"/>
      <c r="C354" s="92"/>
      <c r="D354" s="92"/>
      <c r="E354" s="92"/>
      <c r="F354" s="92"/>
      <c r="G354" s="92"/>
      <c r="H354" s="92"/>
      <c r="S354" s="12">
        <f t="shared" si="408"/>
        <v>0</v>
      </c>
      <c r="T354" s="13" t="str">
        <f t="shared" si="409"/>
        <v/>
      </c>
      <c r="U354" s="2" t="str">
        <f t="shared" si="410"/>
        <v/>
      </c>
      <c r="V354" s="2" t="str">
        <f t="shared" si="411"/>
        <v/>
      </c>
      <c r="AD354" s="108"/>
      <c r="AE354" s="108"/>
      <c r="AF354" s="108"/>
      <c r="AG354" s="108"/>
      <c r="AH354" s="108"/>
      <c r="AI354" s="108"/>
      <c r="AJ354" s="108"/>
      <c r="AU354" s="12">
        <f t="shared" si="412"/>
        <v>0</v>
      </c>
      <c r="AV354" s="13" t="str">
        <f t="shared" si="413"/>
        <v/>
      </c>
      <c r="AW354" s="2" t="str">
        <f t="shared" si="414"/>
        <v/>
      </c>
      <c r="AX354" s="2" t="str">
        <f t="shared" si="415"/>
        <v/>
      </c>
      <c r="BF354" s="92"/>
      <c r="BG354" s="92"/>
      <c r="BH354" s="92"/>
      <c r="BI354" s="92"/>
      <c r="BJ354" s="92"/>
      <c r="BK354" s="92"/>
      <c r="BL354" s="92"/>
      <c r="BW354" s="12">
        <f t="shared" si="440"/>
        <v>0</v>
      </c>
      <c r="BX354" s="13" t="str">
        <f t="shared" si="441"/>
        <v/>
      </c>
      <c r="BY354" s="2" t="str">
        <f t="shared" si="442"/>
        <v/>
      </c>
      <c r="BZ354" s="2" t="str">
        <f t="shared" si="443"/>
        <v/>
      </c>
      <c r="CH354" s="92"/>
      <c r="CI354" s="92"/>
      <c r="CJ354" s="92"/>
      <c r="CK354" s="92"/>
      <c r="CL354" s="92"/>
      <c r="CM354" s="92"/>
      <c r="CN354" s="92"/>
      <c r="CY354" s="12">
        <f t="shared" si="444"/>
        <v>0</v>
      </c>
      <c r="CZ354" s="13" t="str">
        <f t="shared" si="445"/>
        <v/>
      </c>
      <c r="DA354" s="2" t="str">
        <f t="shared" si="446"/>
        <v/>
      </c>
      <c r="DB354" s="2" t="str">
        <f t="shared" si="447"/>
        <v/>
      </c>
      <c r="DJ354" s="92"/>
      <c r="DK354" s="92"/>
      <c r="DL354" s="92"/>
      <c r="DM354" s="92"/>
      <c r="DN354" s="92"/>
      <c r="DO354" s="92"/>
      <c r="DP354" s="92"/>
      <c r="EA354" s="12">
        <f t="shared" si="448"/>
        <v>0</v>
      </c>
      <c r="EB354" s="13" t="str">
        <f t="shared" si="449"/>
        <v/>
      </c>
      <c r="EC354" s="2" t="str">
        <f t="shared" si="450"/>
        <v/>
      </c>
      <c r="ED354" s="2" t="str">
        <f t="shared" si="451"/>
        <v/>
      </c>
      <c r="EL354" s="92"/>
      <c r="EM354" s="92"/>
      <c r="EN354" s="92"/>
      <c r="EO354" s="92"/>
      <c r="EP354" s="92"/>
      <c r="EQ354" s="92"/>
      <c r="ER354" s="92"/>
      <c r="FC354" s="12">
        <f t="shared" si="452"/>
        <v>0</v>
      </c>
      <c r="FD354" s="13" t="str">
        <f t="shared" si="453"/>
        <v/>
      </c>
      <c r="FE354" s="2" t="str">
        <f t="shared" si="454"/>
        <v/>
      </c>
      <c r="FF354" s="2" t="str">
        <f t="shared" si="455"/>
        <v/>
      </c>
      <c r="FN354" s="92"/>
      <c r="FO354" s="92"/>
      <c r="FP354" s="92"/>
      <c r="FQ354" s="92"/>
      <c r="FR354" s="92"/>
      <c r="FS354" s="92"/>
      <c r="FT354" s="92"/>
      <c r="GE354" s="12">
        <f t="shared" si="456"/>
        <v>0</v>
      </c>
      <c r="GF354" s="13" t="str">
        <f t="shared" si="457"/>
        <v/>
      </c>
      <c r="GG354" s="2" t="str">
        <f t="shared" si="458"/>
        <v/>
      </c>
      <c r="GH354" s="2" t="str">
        <f t="shared" si="459"/>
        <v/>
      </c>
      <c r="GP354" s="92"/>
      <c r="GQ354" s="92"/>
      <c r="GR354" s="92"/>
      <c r="GS354" s="92"/>
      <c r="GT354" s="92"/>
      <c r="GU354" s="92"/>
      <c r="GV354" s="92"/>
      <c r="HG354" s="12">
        <f t="shared" si="460"/>
        <v>0</v>
      </c>
      <c r="HH354" s="13" t="str">
        <f t="shared" si="461"/>
        <v/>
      </c>
      <c r="HI354" s="2" t="str">
        <f t="shared" si="462"/>
        <v/>
      </c>
      <c r="HJ354" s="2" t="str">
        <f t="shared" si="463"/>
        <v/>
      </c>
    </row>
    <row r="355" spans="2:218" x14ac:dyDescent="0.25">
      <c r="B355" s="92"/>
      <c r="C355" s="92"/>
      <c r="D355" s="92"/>
      <c r="E355" s="92"/>
      <c r="F355" s="92"/>
      <c r="G355" s="92"/>
      <c r="H355" s="92"/>
      <c r="S355" s="12">
        <f t="shared" si="408"/>
        <v>0</v>
      </c>
      <c r="T355" s="13" t="str">
        <f t="shared" si="409"/>
        <v/>
      </c>
      <c r="U355" s="2" t="str">
        <f t="shared" si="410"/>
        <v/>
      </c>
      <c r="V355" s="2" t="str">
        <f t="shared" si="411"/>
        <v/>
      </c>
      <c r="AD355" s="108"/>
      <c r="AE355" s="108"/>
      <c r="AF355" s="108"/>
      <c r="AG355" s="108"/>
      <c r="AH355" s="108"/>
      <c r="AI355" s="108"/>
      <c r="AJ355" s="108"/>
      <c r="AU355" s="12">
        <f t="shared" si="412"/>
        <v>0</v>
      </c>
      <c r="AV355" s="13" t="str">
        <f t="shared" si="413"/>
        <v/>
      </c>
      <c r="AW355" s="2" t="str">
        <f t="shared" si="414"/>
        <v/>
      </c>
      <c r="AX355" s="2" t="str">
        <f t="shared" si="415"/>
        <v/>
      </c>
      <c r="BF355" s="92"/>
      <c r="BG355" s="92"/>
      <c r="BH355" s="92"/>
      <c r="BI355" s="92"/>
      <c r="BJ355" s="92"/>
      <c r="BK355" s="92"/>
      <c r="BL355" s="92"/>
      <c r="BW355" s="12">
        <f t="shared" si="440"/>
        <v>0</v>
      </c>
      <c r="BX355" s="13" t="str">
        <f t="shared" si="441"/>
        <v/>
      </c>
      <c r="BY355" s="2" t="str">
        <f t="shared" si="442"/>
        <v/>
      </c>
      <c r="BZ355" s="2" t="str">
        <f t="shared" si="443"/>
        <v/>
      </c>
      <c r="CH355" s="92"/>
      <c r="CI355" s="92"/>
      <c r="CJ355" s="92"/>
      <c r="CK355" s="92"/>
      <c r="CL355" s="92"/>
      <c r="CM355" s="92"/>
      <c r="CN355" s="92"/>
      <c r="CY355" s="12">
        <f t="shared" si="444"/>
        <v>0</v>
      </c>
      <c r="CZ355" s="13" t="str">
        <f t="shared" si="445"/>
        <v/>
      </c>
      <c r="DA355" s="2" t="str">
        <f t="shared" si="446"/>
        <v/>
      </c>
      <c r="DB355" s="2" t="str">
        <f t="shared" si="447"/>
        <v/>
      </c>
      <c r="DJ355" s="92"/>
      <c r="DK355" s="92"/>
      <c r="DL355" s="92"/>
      <c r="DM355" s="92"/>
      <c r="DN355" s="92"/>
      <c r="DO355" s="92"/>
      <c r="DP355" s="92"/>
      <c r="EA355" s="12">
        <f t="shared" si="448"/>
        <v>0</v>
      </c>
      <c r="EB355" s="13" t="str">
        <f t="shared" si="449"/>
        <v/>
      </c>
      <c r="EC355" s="2" t="str">
        <f t="shared" si="450"/>
        <v/>
      </c>
      <c r="ED355" s="2" t="str">
        <f t="shared" si="451"/>
        <v/>
      </c>
      <c r="EL355" s="92"/>
      <c r="EM355" s="92"/>
      <c r="EN355" s="92"/>
      <c r="EO355" s="92"/>
      <c r="EP355" s="92"/>
      <c r="EQ355" s="92"/>
      <c r="ER355" s="92"/>
      <c r="FC355" s="12">
        <f t="shared" si="452"/>
        <v>0</v>
      </c>
      <c r="FD355" s="13" t="str">
        <f t="shared" si="453"/>
        <v/>
      </c>
      <c r="FE355" s="2" t="str">
        <f t="shared" si="454"/>
        <v/>
      </c>
      <c r="FF355" s="2" t="str">
        <f t="shared" si="455"/>
        <v/>
      </c>
      <c r="FN355" s="92"/>
      <c r="FO355" s="92"/>
      <c r="FP355" s="92"/>
      <c r="FQ355" s="92"/>
      <c r="FR355" s="92"/>
      <c r="FS355" s="92"/>
      <c r="FT355" s="92"/>
      <c r="GE355" s="12">
        <f t="shared" si="456"/>
        <v>0</v>
      </c>
      <c r="GF355" s="13" t="str">
        <f t="shared" si="457"/>
        <v/>
      </c>
      <c r="GG355" s="2" t="str">
        <f t="shared" si="458"/>
        <v/>
      </c>
      <c r="GH355" s="2" t="str">
        <f t="shared" si="459"/>
        <v/>
      </c>
      <c r="GP355" s="92"/>
      <c r="GQ355" s="92"/>
      <c r="GR355" s="92"/>
      <c r="GS355" s="92"/>
      <c r="GT355" s="92"/>
      <c r="GU355" s="92"/>
      <c r="GV355" s="92"/>
      <c r="HG355" s="12">
        <f t="shared" si="460"/>
        <v>0</v>
      </c>
      <c r="HH355" s="13" t="str">
        <f t="shared" si="461"/>
        <v/>
      </c>
      <c r="HI355" s="2" t="str">
        <f t="shared" si="462"/>
        <v/>
      </c>
      <c r="HJ355" s="2" t="str">
        <f t="shared" si="463"/>
        <v/>
      </c>
    </row>
    <row r="356" spans="2:218" x14ac:dyDescent="0.25">
      <c r="B356" s="92"/>
      <c r="C356" s="92"/>
      <c r="D356" s="92"/>
      <c r="E356" s="92"/>
      <c r="F356" s="92"/>
      <c r="G356" s="92"/>
      <c r="H356" s="92"/>
      <c r="S356" s="12">
        <f t="shared" si="408"/>
        <v>0</v>
      </c>
      <c r="T356" s="13" t="str">
        <f t="shared" si="409"/>
        <v/>
      </c>
      <c r="U356" s="2" t="str">
        <f t="shared" si="410"/>
        <v/>
      </c>
      <c r="V356" s="2" t="str">
        <f t="shared" si="411"/>
        <v/>
      </c>
      <c r="AD356" s="108"/>
      <c r="AE356" s="108"/>
      <c r="AF356" s="108"/>
      <c r="AG356" s="108"/>
      <c r="AH356" s="108"/>
      <c r="AI356" s="108"/>
      <c r="AJ356" s="108"/>
      <c r="AU356" s="12">
        <f t="shared" si="412"/>
        <v>0</v>
      </c>
      <c r="AV356" s="13" t="str">
        <f t="shared" si="413"/>
        <v/>
      </c>
      <c r="AW356" s="2" t="str">
        <f t="shared" si="414"/>
        <v/>
      </c>
      <c r="AX356" s="2" t="str">
        <f t="shared" si="415"/>
        <v/>
      </c>
      <c r="BF356" s="92"/>
      <c r="BG356" s="92"/>
      <c r="BH356" s="92"/>
      <c r="BI356" s="92"/>
      <c r="BJ356" s="92"/>
      <c r="BK356" s="92"/>
      <c r="BL356" s="92"/>
      <c r="BW356" s="12">
        <f t="shared" si="440"/>
        <v>0</v>
      </c>
      <c r="BX356" s="13" t="str">
        <f t="shared" si="441"/>
        <v/>
      </c>
      <c r="BY356" s="2" t="str">
        <f t="shared" si="442"/>
        <v/>
      </c>
      <c r="BZ356" s="2" t="str">
        <f t="shared" si="443"/>
        <v/>
      </c>
      <c r="CH356" s="92"/>
      <c r="CI356" s="92"/>
      <c r="CJ356" s="92"/>
      <c r="CK356" s="92"/>
      <c r="CL356" s="92"/>
      <c r="CM356" s="92"/>
      <c r="CN356" s="92"/>
      <c r="CY356" s="12">
        <f t="shared" si="444"/>
        <v>0</v>
      </c>
      <c r="CZ356" s="13" t="str">
        <f t="shared" si="445"/>
        <v/>
      </c>
      <c r="DA356" s="2" t="str">
        <f t="shared" si="446"/>
        <v/>
      </c>
      <c r="DB356" s="2" t="str">
        <f t="shared" si="447"/>
        <v/>
      </c>
      <c r="DJ356" s="92"/>
      <c r="DK356" s="92"/>
      <c r="DL356" s="92"/>
      <c r="DM356" s="92"/>
      <c r="DN356" s="92"/>
      <c r="DO356" s="92"/>
      <c r="DP356" s="92"/>
      <c r="EA356" s="12">
        <f t="shared" si="448"/>
        <v>0</v>
      </c>
      <c r="EB356" s="13" t="str">
        <f t="shared" si="449"/>
        <v/>
      </c>
      <c r="EC356" s="2" t="str">
        <f t="shared" si="450"/>
        <v/>
      </c>
      <c r="ED356" s="2" t="str">
        <f t="shared" si="451"/>
        <v/>
      </c>
      <c r="EL356" s="92"/>
      <c r="EM356" s="92"/>
      <c r="EN356" s="92"/>
      <c r="EO356" s="92"/>
      <c r="EP356" s="92"/>
      <c r="EQ356" s="92"/>
      <c r="ER356" s="92"/>
      <c r="FC356" s="12">
        <f t="shared" si="452"/>
        <v>0</v>
      </c>
      <c r="FD356" s="13" t="str">
        <f t="shared" si="453"/>
        <v/>
      </c>
      <c r="FE356" s="2" t="str">
        <f t="shared" si="454"/>
        <v/>
      </c>
      <c r="FF356" s="2" t="str">
        <f t="shared" si="455"/>
        <v/>
      </c>
      <c r="FN356" s="92"/>
      <c r="FO356" s="92"/>
      <c r="FP356" s="92"/>
      <c r="FQ356" s="92"/>
      <c r="FR356" s="92"/>
      <c r="FS356" s="92"/>
      <c r="FT356" s="92"/>
      <c r="GE356" s="12">
        <f t="shared" si="456"/>
        <v>0</v>
      </c>
      <c r="GF356" s="13" t="str">
        <f t="shared" si="457"/>
        <v/>
      </c>
      <c r="GG356" s="2" t="str">
        <f t="shared" si="458"/>
        <v/>
      </c>
      <c r="GH356" s="2" t="str">
        <f t="shared" si="459"/>
        <v/>
      </c>
      <c r="GP356" s="92"/>
      <c r="GQ356" s="92"/>
      <c r="GR356" s="92"/>
      <c r="GS356" s="92"/>
      <c r="GT356" s="92"/>
      <c r="GU356" s="92"/>
      <c r="GV356" s="92"/>
      <c r="HG356" s="12">
        <f t="shared" si="460"/>
        <v>0</v>
      </c>
      <c r="HH356" s="13" t="str">
        <f t="shared" si="461"/>
        <v/>
      </c>
      <c r="HI356" s="2" t="str">
        <f t="shared" si="462"/>
        <v/>
      </c>
      <c r="HJ356" s="2" t="str">
        <f t="shared" si="463"/>
        <v/>
      </c>
    </row>
    <row r="357" spans="2:218" x14ac:dyDescent="0.25">
      <c r="B357" s="92"/>
      <c r="C357" s="92"/>
      <c r="D357" s="92"/>
      <c r="E357" s="92"/>
      <c r="F357" s="92"/>
      <c r="G357" s="92"/>
      <c r="H357" s="92"/>
      <c r="S357" s="12">
        <f t="shared" si="408"/>
        <v>0</v>
      </c>
      <c r="T357" s="13" t="str">
        <f t="shared" si="409"/>
        <v/>
      </c>
      <c r="U357" s="2" t="str">
        <f t="shared" si="410"/>
        <v/>
      </c>
      <c r="V357" s="2" t="str">
        <f t="shared" si="411"/>
        <v/>
      </c>
      <c r="AD357" s="108"/>
      <c r="AE357" s="108"/>
      <c r="AF357" s="108"/>
      <c r="AG357" s="108"/>
      <c r="AH357" s="108"/>
      <c r="AI357" s="108"/>
      <c r="AJ357" s="108"/>
      <c r="AU357" s="12">
        <f t="shared" si="412"/>
        <v>0</v>
      </c>
      <c r="AV357" s="13" t="str">
        <f t="shared" si="413"/>
        <v/>
      </c>
      <c r="AW357" s="2" t="str">
        <f t="shared" si="414"/>
        <v/>
      </c>
      <c r="AX357" s="2" t="str">
        <f t="shared" si="415"/>
        <v/>
      </c>
      <c r="BF357" s="92"/>
      <c r="BG357" s="92"/>
      <c r="BH357" s="92"/>
      <c r="BI357" s="92"/>
      <c r="BJ357" s="92"/>
      <c r="BK357" s="92"/>
      <c r="BL357" s="92"/>
      <c r="BW357" s="12">
        <f t="shared" si="440"/>
        <v>0</v>
      </c>
      <c r="BX357" s="13" t="str">
        <f t="shared" si="441"/>
        <v/>
      </c>
      <c r="BY357" s="2" t="str">
        <f t="shared" si="442"/>
        <v/>
      </c>
      <c r="BZ357" s="2" t="str">
        <f t="shared" si="443"/>
        <v/>
      </c>
      <c r="CH357" s="92"/>
      <c r="CI357" s="92"/>
      <c r="CJ357" s="92"/>
      <c r="CK357" s="92"/>
      <c r="CL357" s="92"/>
      <c r="CM357" s="92"/>
      <c r="CN357" s="92"/>
      <c r="CY357" s="12">
        <f t="shared" si="444"/>
        <v>0</v>
      </c>
      <c r="CZ357" s="13" t="str">
        <f t="shared" si="445"/>
        <v/>
      </c>
      <c r="DA357" s="2" t="str">
        <f t="shared" si="446"/>
        <v/>
      </c>
      <c r="DB357" s="2" t="str">
        <f t="shared" si="447"/>
        <v/>
      </c>
      <c r="DJ357" s="92"/>
      <c r="DK357" s="92"/>
      <c r="DL357" s="92"/>
      <c r="DM357" s="92"/>
      <c r="DN357" s="92"/>
      <c r="DO357" s="92"/>
      <c r="DP357" s="92"/>
      <c r="EA357" s="12">
        <f t="shared" si="448"/>
        <v>0</v>
      </c>
      <c r="EB357" s="13" t="str">
        <f t="shared" si="449"/>
        <v/>
      </c>
      <c r="EC357" s="2" t="str">
        <f t="shared" si="450"/>
        <v/>
      </c>
      <c r="ED357" s="2" t="str">
        <f t="shared" si="451"/>
        <v/>
      </c>
      <c r="EL357" s="92"/>
      <c r="EM357" s="92"/>
      <c r="EN357" s="92"/>
      <c r="EO357" s="92"/>
      <c r="EP357" s="92"/>
      <c r="EQ357" s="92"/>
      <c r="ER357" s="92"/>
      <c r="FC357" s="12">
        <f t="shared" si="452"/>
        <v>0</v>
      </c>
      <c r="FD357" s="13" t="str">
        <f t="shared" si="453"/>
        <v/>
      </c>
      <c r="FE357" s="2" t="str">
        <f t="shared" si="454"/>
        <v/>
      </c>
      <c r="FF357" s="2" t="str">
        <f t="shared" si="455"/>
        <v/>
      </c>
      <c r="FN357" s="92"/>
      <c r="FO357" s="92"/>
      <c r="FP357" s="92"/>
      <c r="FQ357" s="92"/>
      <c r="FR357" s="92"/>
      <c r="FS357" s="92"/>
      <c r="FT357" s="92"/>
      <c r="GE357" s="12">
        <f t="shared" si="456"/>
        <v>0</v>
      </c>
      <c r="GF357" s="13" t="str">
        <f t="shared" si="457"/>
        <v/>
      </c>
      <c r="GG357" s="2" t="str">
        <f t="shared" si="458"/>
        <v/>
      </c>
      <c r="GH357" s="2" t="str">
        <f t="shared" si="459"/>
        <v/>
      </c>
      <c r="GP357" s="92"/>
      <c r="GQ357" s="92"/>
      <c r="GR357" s="92"/>
      <c r="GS357" s="92"/>
      <c r="GT357" s="92"/>
      <c r="GU357" s="92"/>
      <c r="GV357" s="92"/>
      <c r="HG357" s="12">
        <f t="shared" si="460"/>
        <v>0</v>
      </c>
      <c r="HH357" s="13" t="str">
        <f t="shared" si="461"/>
        <v/>
      </c>
      <c r="HI357" s="2" t="str">
        <f t="shared" si="462"/>
        <v/>
      </c>
      <c r="HJ357" s="2" t="str">
        <f t="shared" si="463"/>
        <v/>
      </c>
    </row>
    <row r="358" spans="2:218" x14ac:dyDescent="0.25">
      <c r="B358" s="92"/>
      <c r="C358" s="92"/>
      <c r="D358" s="92"/>
      <c r="E358" s="92"/>
      <c r="F358" s="92"/>
      <c r="G358" s="92"/>
      <c r="H358" s="92"/>
      <c r="S358" s="12">
        <f t="shared" si="408"/>
        <v>0</v>
      </c>
      <c r="T358" s="13" t="str">
        <f t="shared" si="409"/>
        <v/>
      </c>
      <c r="U358" s="2" t="str">
        <f t="shared" si="410"/>
        <v/>
      </c>
      <c r="V358" s="2" t="str">
        <f t="shared" si="411"/>
        <v/>
      </c>
      <c r="AD358" s="108"/>
      <c r="AE358" s="108"/>
      <c r="AF358" s="108"/>
      <c r="AG358" s="108"/>
      <c r="AH358" s="108"/>
      <c r="AI358" s="108"/>
      <c r="AJ358" s="108"/>
      <c r="AU358" s="12">
        <f t="shared" si="412"/>
        <v>0</v>
      </c>
      <c r="AV358" s="13" t="str">
        <f t="shared" si="413"/>
        <v/>
      </c>
      <c r="AW358" s="2" t="str">
        <f t="shared" si="414"/>
        <v/>
      </c>
      <c r="AX358" s="2" t="str">
        <f t="shared" si="415"/>
        <v/>
      </c>
      <c r="BF358" s="92"/>
      <c r="BG358" s="92"/>
      <c r="BH358" s="92"/>
      <c r="BI358" s="92"/>
      <c r="BJ358" s="92"/>
      <c r="BK358" s="92"/>
      <c r="BL358" s="92"/>
      <c r="BW358" s="12">
        <f t="shared" si="440"/>
        <v>0</v>
      </c>
      <c r="BX358" s="13" t="str">
        <f t="shared" si="441"/>
        <v/>
      </c>
      <c r="BY358" s="2" t="str">
        <f t="shared" si="442"/>
        <v/>
      </c>
      <c r="BZ358" s="2" t="str">
        <f t="shared" si="443"/>
        <v/>
      </c>
      <c r="CH358" s="92"/>
      <c r="CI358" s="92"/>
      <c r="CJ358" s="92"/>
      <c r="CK358" s="92"/>
      <c r="CL358" s="92"/>
      <c r="CM358" s="92"/>
      <c r="CN358" s="92"/>
      <c r="CY358" s="12">
        <f t="shared" si="444"/>
        <v>0</v>
      </c>
      <c r="CZ358" s="13" t="str">
        <f t="shared" si="445"/>
        <v/>
      </c>
      <c r="DA358" s="2" t="str">
        <f t="shared" si="446"/>
        <v/>
      </c>
      <c r="DB358" s="2" t="str">
        <f t="shared" si="447"/>
        <v/>
      </c>
      <c r="DJ358" s="92"/>
      <c r="DK358" s="92"/>
      <c r="DL358" s="92"/>
      <c r="DM358" s="92"/>
      <c r="DN358" s="92"/>
      <c r="DO358" s="92"/>
      <c r="DP358" s="92"/>
      <c r="EA358" s="12">
        <f t="shared" si="448"/>
        <v>0</v>
      </c>
      <c r="EB358" s="13" t="str">
        <f t="shared" si="449"/>
        <v/>
      </c>
      <c r="EC358" s="2" t="str">
        <f t="shared" si="450"/>
        <v/>
      </c>
      <c r="ED358" s="2" t="str">
        <f t="shared" si="451"/>
        <v/>
      </c>
      <c r="EL358" s="92"/>
      <c r="EM358" s="92"/>
      <c r="EN358" s="92"/>
      <c r="EO358" s="92"/>
      <c r="EP358" s="92"/>
      <c r="EQ358" s="92"/>
      <c r="ER358" s="92"/>
      <c r="FC358" s="12">
        <f t="shared" si="452"/>
        <v>0</v>
      </c>
      <c r="FD358" s="13" t="str">
        <f t="shared" si="453"/>
        <v/>
      </c>
      <c r="FE358" s="2" t="str">
        <f t="shared" si="454"/>
        <v/>
      </c>
      <c r="FF358" s="2" t="str">
        <f t="shared" si="455"/>
        <v/>
      </c>
      <c r="FN358" s="92"/>
      <c r="FO358" s="92"/>
      <c r="FP358" s="92"/>
      <c r="FQ358" s="92"/>
      <c r="FR358" s="92"/>
      <c r="FS358" s="92"/>
      <c r="FT358" s="92"/>
      <c r="GE358" s="12">
        <f t="shared" si="456"/>
        <v>0</v>
      </c>
      <c r="GF358" s="13" t="str">
        <f t="shared" si="457"/>
        <v/>
      </c>
      <c r="GG358" s="2" t="str">
        <f t="shared" si="458"/>
        <v/>
      </c>
      <c r="GH358" s="2" t="str">
        <f t="shared" si="459"/>
        <v/>
      </c>
      <c r="GP358" s="92"/>
      <c r="GQ358" s="92"/>
      <c r="GR358" s="92"/>
      <c r="GS358" s="92"/>
      <c r="GT358" s="92"/>
      <c r="GU358" s="92"/>
      <c r="GV358" s="92"/>
      <c r="HG358" s="12">
        <f t="shared" si="460"/>
        <v>0</v>
      </c>
      <c r="HH358" s="13" t="str">
        <f t="shared" si="461"/>
        <v/>
      </c>
      <c r="HI358" s="2" t="str">
        <f t="shared" si="462"/>
        <v/>
      </c>
      <c r="HJ358" s="2" t="str">
        <f t="shared" si="463"/>
        <v/>
      </c>
    </row>
    <row r="359" spans="2:218" x14ac:dyDescent="0.25">
      <c r="B359" s="92"/>
      <c r="C359" s="92"/>
      <c r="D359" s="92"/>
      <c r="E359" s="92"/>
      <c r="F359" s="92"/>
      <c r="G359" s="92"/>
      <c r="H359" s="92"/>
      <c r="S359" s="12">
        <f t="shared" si="408"/>
        <v>0</v>
      </c>
      <c r="T359" s="13" t="str">
        <f t="shared" si="409"/>
        <v/>
      </c>
      <c r="U359" s="2" t="str">
        <f t="shared" si="410"/>
        <v/>
      </c>
      <c r="V359" s="2" t="str">
        <f t="shared" si="411"/>
        <v/>
      </c>
      <c r="AD359" s="108"/>
      <c r="AE359" s="108"/>
      <c r="AF359" s="108"/>
      <c r="AG359" s="108"/>
      <c r="AH359" s="108"/>
      <c r="AI359" s="108"/>
      <c r="AJ359" s="108"/>
      <c r="AU359" s="12">
        <f t="shared" si="412"/>
        <v>0</v>
      </c>
      <c r="AV359" s="13" t="str">
        <f t="shared" si="413"/>
        <v/>
      </c>
      <c r="AW359" s="2" t="str">
        <f t="shared" si="414"/>
        <v/>
      </c>
      <c r="AX359" s="2" t="str">
        <f t="shared" si="415"/>
        <v/>
      </c>
      <c r="BF359" s="92"/>
      <c r="BG359" s="92"/>
      <c r="BH359" s="92"/>
      <c r="BI359" s="92"/>
      <c r="BJ359" s="92"/>
      <c r="BK359" s="92"/>
      <c r="BL359" s="92"/>
      <c r="BW359" s="12">
        <f t="shared" si="440"/>
        <v>0</v>
      </c>
      <c r="BX359" s="13" t="str">
        <f t="shared" si="441"/>
        <v/>
      </c>
      <c r="BY359" s="2" t="str">
        <f t="shared" si="442"/>
        <v/>
      </c>
      <c r="BZ359" s="2" t="str">
        <f t="shared" si="443"/>
        <v/>
      </c>
      <c r="CH359" s="92"/>
      <c r="CI359" s="92"/>
      <c r="CJ359" s="92"/>
      <c r="CK359" s="92"/>
      <c r="CL359" s="92"/>
      <c r="CM359" s="92"/>
      <c r="CN359" s="92"/>
      <c r="CY359" s="12">
        <f t="shared" si="444"/>
        <v>0</v>
      </c>
      <c r="CZ359" s="13" t="str">
        <f t="shared" si="445"/>
        <v/>
      </c>
      <c r="DA359" s="2" t="str">
        <f t="shared" si="446"/>
        <v/>
      </c>
      <c r="DB359" s="2" t="str">
        <f t="shared" si="447"/>
        <v/>
      </c>
      <c r="DJ359" s="92"/>
      <c r="DK359" s="92"/>
      <c r="DL359" s="92"/>
      <c r="DM359" s="92"/>
      <c r="DN359" s="92"/>
      <c r="DO359" s="92"/>
      <c r="DP359" s="92"/>
      <c r="EA359" s="12">
        <f t="shared" si="448"/>
        <v>0</v>
      </c>
      <c r="EB359" s="13" t="str">
        <f t="shared" si="449"/>
        <v/>
      </c>
      <c r="EC359" s="2" t="str">
        <f t="shared" si="450"/>
        <v/>
      </c>
      <c r="ED359" s="2" t="str">
        <f t="shared" si="451"/>
        <v/>
      </c>
      <c r="EL359" s="92"/>
      <c r="EM359" s="92"/>
      <c r="EN359" s="92"/>
      <c r="EO359" s="92"/>
      <c r="EP359" s="92"/>
      <c r="EQ359" s="92"/>
      <c r="ER359" s="92"/>
      <c r="FC359" s="12">
        <f t="shared" si="452"/>
        <v>0</v>
      </c>
      <c r="FD359" s="13" t="str">
        <f t="shared" si="453"/>
        <v/>
      </c>
      <c r="FE359" s="2" t="str">
        <f t="shared" si="454"/>
        <v/>
      </c>
      <c r="FF359" s="2" t="str">
        <f t="shared" si="455"/>
        <v/>
      </c>
      <c r="FN359" s="92"/>
      <c r="FO359" s="92"/>
      <c r="FP359" s="92"/>
      <c r="FQ359" s="92"/>
      <c r="FR359" s="92"/>
      <c r="FS359" s="92"/>
      <c r="FT359" s="92"/>
      <c r="GE359" s="12">
        <f t="shared" si="456"/>
        <v>0</v>
      </c>
      <c r="GF359" s="13" t="str">
        <f t="shared" si="457"/>
        <v/>
      </c>
      <c r="GG359" s="2" t="str">
        <f t="shared" si="458"/>
        <v/>
      </c>
      <c r="GH359" s="2" t="str">
        <f t="shared" si="459"/>
        <v/>
      </c>
      <c r="GP359" s="92"/>
      <c r="GQ359" s="92"/>
      <c r="GR359" s="92"/>
      <c r="GS359" s="92"/>
      <c r="GT359" s="92"/>
      <c r="GU359" s="92"/>
      <c r="GV359" s="92"/>
      <c r="HG359" s="12">
        <f t="shared" si="460"/>
        <v>0</v>
      </c>
      <c r="HH359" s="13" t="str">
        <f t="shared" si="461"/>
        <v/>
      </c>
      <c r="HI359" s="2" t="str">
        <f t="shared" si="462"/>
        <v/>
      </c>
      <c r="HJ359" s="2" t="str">
        <f t="shared" si="463"/>
        <v/>
      </c>
    </row>
    <row r="360" spans="2:218" x14ac:dyDescent="0.25">
      <c r="B360" s="92"/>
      <c r="C360" s="92"/>
      <c r="D360" s="92"/>
      <c r="E360" s="92"/>
      <c r="F360" s="92"/>
      <c r="G360" s="92"/>
      <c r="H360" s="92"/>
      <c r="S360" s="12">
        <f t="shared" si="408"/>
        <v>0</v>
      </c>
      <c r="T360" s="13" t="str">
        <f t="shared" si="409"/>
        <v/>
      </c>
      <c r="U360" s="2" t="str">
        <f t="shared" si="410"/>
        <v/>
      </c>
      <c r="V360" s="2" t="str">
        <f t="shared" si="411"/>
        <v/>
      </c>
      <c r="AD360" s="108"/>
      <c r="AE360" s="108"/>
      <c r="AF360" s="108"/>
      <c r="AG360" s="108"/>
      <c r="AH360" s="108"/>
      <c r="AI360" s="108"/>
      <c r="AJ360" s="108"/>
      <c r="AU360" s="12">
        <f t="shared" si="412"/>
        <v>0</v>
      </c>
      <c r="AV360" s="13" t="str">
        <f t="shared" si="413"/>
        <v/>
      </c>
      <c r="AW360" s="2" t="str">
        <f t="shared" si="414"/>
        <v/>
      </c>
      <c r="AX360" s="2" t="str">
        <f t="shared" si="415"/>
        <v/>
      </c>
      <c r="BF360" s="92"/>
      <c r="BG360" s="92"/>
      <c r="BH360" s="92"/>
      <c r="BI360" s="92"/>
      <c r="BJ360" s="92"/>
      <c r="BK360" s="92"/>
      <c r="BL360" s="92"/>
      <c r="BW360" s="12">
        <f t="shared" si="440"/>
        <v>0</v>
      </c>
      <c r="BX360" s="13" t="str">
        <f t="shared" si="441"/>
        <v/>
      </c>
      <c r="BY360" s="2" t="str">
        <f t="shared" si="442"/>
        <v/>
      </c>
      <c r="BZ360" s="2" t="str">
        <f t="shared" si="443"/>
        <v/>
      </c>
      <c r="CH360" s="92"/>
      <c r="CI360" s="92"/>
      <c r="CJ360" s="92"/>
      <c r="CK360" s="92"/>
      <c r="CL360" s="92"/>
      <c r="CM360" s="92"/>
      <c r="CN360" s="92"/>
      <c r="CY360" s="12">
        <f t="shared" si="444"/>
        <v>0</v>
      </c>
      <c r="CZ360" s="13" t="str">
        <f t="shared" si="445"/>
        <v/>
      </c>
      <c r="DA360" s="2" t="str">
        <f t="shared" si="446"/>
        <v/>
      </c>
      <c r="DB360" s="2" t="str">
        <f t="shared" si="447"/>
        <v/>
      </c>
      <c r="DJ360" s="92"/>
      <c r="DK360" s="92"/>
      <c r="DL360" s="92"/>
      <c r="DM360" s="92"/>
      <c r="DN360" s="92"/>
      <c r="DO360" s="92"/>
      <c r="DP360" s="92"/>
      <c r="EA360" s="12">
        <f t="shared" si="448"/>
        <v>0</v>
      </c>
      <c r="EB360" s="13" t="str">
        <f t="shared" si="449"/>
        <v/>
      </c>
      <c r="EC360" s="2" t="str">
        <f t="shared" si="450"/>
        <v/>
      </c>
      <c r="ED360" s="2" t="str">
        <f t="shared" si="451"/>
        <v/>
      </c>
      <c r="EL360" s="92"/>
      <c r="EM360" s="92"/>
      <c r="EN360" s="92"/>
      <c r="EO360" s="92"/>
      <c r="EP360" s="92"/>
      <c r="EQ360" s="92"/>
      <c r="ER360" s="92"/>
      <c r="FC360" s="12">
        <f t="shared" si="452"/>
        <v>0</v>
      </c>
      <c r="FD360" s="13" t="str">
        <f t="shared" si="453"/>
        <v/>
      </c>
      <c r="FE360" s="2" t="str">
        <f t="shared" si="454"/>
        <v/>
      </c>
      <c r="FF360" s="2" t="str">
        <f t="shared" si="455"/>
        <v/>
      </c>
      <c r="FN360" s="92"/>
      <c r="FO360" s="92"/>
      <c r="FP360" s="92"/>
      <c r="FQ360" s="92"/>
      <c r="FR360" s="92"/>
      <c r="FS360" s="92"/>
      <c r="FT360" s="92"/>
      <c r="GE360" s="12">
        <f t="shared" si="456"/>
        <v>0</v>
      </c>
      <c r="GF360" s="13" t="str">
        <f t="shared" si="457"/>
        <v/>
      </c>
      <c r="GG360" s="2" t="str">
        <f t="shared" si="458"/>
        <v/>
      </c>
      <c r="GH360" s="2" t="str">
        <f t="shared" si="459"/>
        <v/>
      </c>
      <c r="GP360" s="92"/>
      <c r="GQ360" s="92"/>
      <c r="GR360" s="92"/>
      <c r="GS360" s="92"/>
      <c r="GT360" s="92"/>
      <c r="GU360" s="92"/>
      <c r="GV360" s="92"/>
      <c r="HG360" s="12">
        <f t="shared" si="460"/>
        <v>0</v>
      </c>
      <c r="HH360" s="13" t="str">
        <f t="shared" si="461"/>
        <v/>
      </c>
      <c r="HI360" s="2" t="str">
        <f t="shared" si="462"/>
        <v/>
      </c>
      <c r="HJ360" s="2" t="str">
        <f t="shared" si="463"/>
        <v/>
      </c>
    </row>
    <row r="361" spans="2:218" x14ac:dyDescent="0.25">
      <c r="B361" s="92"/>
      <c r="C361" s="92"/>
      <c r="D361" s="92"/>
      <c r="E361" s="92"/>
      <c r="F361" s="92"/>
      <c r="G361" s="92"/>
      <c r="H361" s="92"/>
      <c r="S361" s="12">
        <f t="shared" si="408"/>
        <v>0</v>
      </c>
      <c r="T361" s="13" t="str">
        <f t="shared" si="409"/>
        <v/>
      </c>
      <c r="U361" s="2" t="str">
        <f t="shared" si="410"/>
        <v/>
      </c>
      <c r="V361" s="2" t="str">
        <f t="shared" si="411"/>
        <v/>
      </c>
      <c r="AD361" s="108"/>
      <c r="AE361" s="108"/>
      <c r="AF361" s="108"/>
      <c r="AG361" s="108"/>
      <c r="AH361" s="108"/>
      <c r="AI361" s="108"/>
      <c r="AJ361" s="108"/>
      <c r="AU361" s="12">
        <f t="shared" si="412"/>
        <v>0</v>
      </c>
      <c r="AV361" s="13" t="str">
        <f t="shared" si="413"/>
        <v/>
      </c>
      <c r="AW361" s="2" t="str">
        <f t="shared" si="414"/>
        <v/>
      </c>
      <c r="AX361" s="2" t="str">
        <f t="shared" si="415"/>
        <v/>
      </c>
      <c r="BF361" s="92"/>
      <c r="BG361" s="92"/>
      <c r="BH361" s="92"/>
      <c r="BI361" s="92"/>
      <c r="BJ361" s="92"/>
      <c r="BK361" s="92"/>
      <c r="BL361" s="92"/>
      <c r="BW361" s="12">
        <f t="shared" si="440"/>
        <v>0</v>
      </c>
      <c r="BX361" s="13" t="str">
        <f t="shared" si="441"/>
        <v/>
      </c>
      <c r="BY361" s="2" t="str">
        <f t="shared" si="442"/>
        <v/>
      </c>
      <c r="BZ361" s="2" t="str">
        <f t="shared" si="443"/>
        <v/>
      </c>
      <c r="CH361" s="92"/>
      <c r="CI361" s="92"/>
      <c r="CJ361" s="92"/>
      <c r="CK361" s="92"/>
      <c r="CL361" s="92"/>
      <c r="CM361" s="92"/>
      <c r="CN361" s="92"/>
      <c r="CY361" s="12">
        <f t="shared" si="444"/>
        <v>0</v>
      </c>
      <c r="CZ361" s="13" t="str">
        <f t="shared" si="445"/>
        <v/>
      </c>
      <c r="DA361" s="2" t="str">
        <f t="shared" si="446"/>
        <v/>
      </c>
      <c r="DB361" s="2" t="str">
        <f t="shared" si="447"/>
        <v/>
      </c>
      <c r="DJ361" s="92"/>
      <c r="DK361" s="92"/>
      <c r="DL361" s="92"/>
      <c r="DM361" s="92"/>
      <c r="DN361" s="92"/>
      <c r="DO361" s="92"/>
      <c r="DP361" s="92"/>
      <c r="EA361" s="12">
        <f t="shared" si="448"/>
        <v>0</v>
      </c>
      <c r="EB361" s="13" t="str">
        <f t="shared" si="449"/>
        <v/>
      </c>
      <c r="EC361" s="2" t="str">
        <f t="shared" si="450"/>
        <v/>
      </c>
      <c r="ED361" s="2" t="str">
        <f t="shared" si="451"/>
        <v/>
      </c>
      <c r="EL361" s="92"/>
      <c r="EM361" s="92"/>
      <c r="EN361" s="92"/>
      <c r="EO361" s="92"/>
      <c r="EP361" s="92"/>
      <c r="EQ361" s="92"/>
      <c r="ER361" s="92"/>
      <c r="FC361" s="12">
        <f t="shared" si="452"/>
        <v>0</v>
      </c>
      <c r="FD361" s="13" t="str">
        <f t="shared" si="453"/>
        <v/>
      </c>
      <c r="FE361" s="2" t="str">
        <f t="shared" si="454"/>
        <v/>
      </c>
      <c r="FF361" s="2" t="str">
        <f t="shared" si="455"/>
        <v/>
      </c>
      <c r="FN361" s="92"/>
      <c r="FO361" s="92"/>
      <c r="FP361" s="92"/>
      <c r="FQ361" s="92"/>
      <c r="FR361" s="92"/>
      <c r="FS361" s="92"/>
      <c r="FT361" s="92"/>
      <c r="GE361" s="12">
        <f t="shared" si="456"/>
        <v>0</v>
      </c>
      <c r="GF361" s="13" t="str">
        <f t="shared" si="457"/>
        <v/>
      </c>
      <c r="GG361" s="2" t="str">
        <f t="shared" si="458"/>
        <v/>
      </c>
      <c r="GH361" s="2" t="str">
        <f t="shared" si="459"/>
        <v/>
      </c>
      <c r="GP361" s="92"/>
      <c r="GQ361" s="92"/>
      <c r="GR361" s="92"/>
      <c r="GS361" s="92"/>
      <c r="GT361" s="92"/>
      <c r="GU361" s="92"/>
      <c r="GV361" s="92"/>
      <c r="HG361" s="12">
        <f t="shared" si="460"/>
        <v>0</v>
      </c>
      <c r="HH361" s="13" t="str">
        <f t="shared" si="461"/>
        <v/>
      </c>
      <c r="HI361" s="2" t="str">
        <f t="shared" si="462"/>
        <v/>
      </c>
      <c r="HJ361" s="2" t="str">
        <f t="shared" si="463"/>
        <v/>
      </c>
    </row>
    <row r="362" spans="2:218" x14ac:dyDescent="0.25">
      <c r="B362" s="92"/>
      <c r="C362" s="92"/>
      <c r="D362" s="92"/>
      <c r="E362" s="92"/>
      <c r="F362" s="92"/>
      <c r="G362" s="92"/>
      <c r="H362" s="92"/>
      <c r="S362" s="12">
        <f t="shared" si="408"/>
        <v>0</v>
      </c>
      <c r="T362" s="13" t="str">
        <f t="shared" si="409"/>
        <v/>
      </c>
      <c r="U362" s="2" t="str">
        <f t="shared" si="410"/>
        <v/>
      </c>
      <c r="V362" s="2" t="str">
        <f t="shared" si="411"/>
        <v/>
      </c>
      <c r="AD362" s="108"/>
      <c r="AE362" s="108"/>
      <c r="AF362" s="108"/>
      <c r="AG362" s="108"/>
      <c r="AH362" s="108"/>
      <c r="AI362" s="108"/>
      <c r="AJ362" s="108"/>
      <c r="AU362" s="12">
        <f t="shared" si="412"/>
        <v>0</v>
      </c>
      <c r="AV362" s="13" t="str">
        <f t="shared" si="413"/>
        <v/>
      </c>
      <c r="AW362" s="2" t="str">
        <f t="shared" si="414"/>
        <v/>
      </c>
      <c r="AX362" s="2" t="str">
        <f t="shared" si="415"/>
        <v/>
      </c>
      <c r="BF362" s="92"/>
      <c r="BG362" s="92"/>
      <c r="BH362" s="92"/>
      <c r="BI362" s="92"/>
      <c r="BJ362" s="92"/>
      <c r="BK362" s="92"/>
      <c r="BL362" s="92"/>
      <c r="BW362" s="12">
        <f t="shared" si="440"/>
        <v>0</v>
      </c>
      <c r="BX362" s="13" t="str">
        <f t="shared" si="441"/>
        <v/>
      </c>
      <c r="BY362" s="2" t="str">
        <f t="shared" si="442"/>
        <v/>
      </c>
      <c r="BZ362" s="2" t="str">
        <f t="shared" si="443"/>
        <v/>
      </c>
      <c r="CH362" s="92"/>
      <c r="CI362" s="92"/>
      <c r="CJ362" s="92"/>
      <c r="CK362" s="92"/>
      <c r="CL362" s="92"/>
      <c r="CM362" s="92"/>
      <c r="CN362" s="92"/>
      <c r="CY362" s="12">
        <f t="shared" si="444"/>
        <v>0</v>
      </c>
      <c r="CZ362" s="13" t="str">
        <f t="shared" si="445"/>
        <v/>
      </c>
      <c r="DA362" s="2" t="str">
        <f t="shared" si="446"/>
        <v/>
      </c>
      <c r="DB362" s="2" t="str">
        <f t="shared" si="447"/>
        <v/>
      </c>
      <c r="DJ362" s="92"/>
      <c r="DK362" s="92"/>
      <c r="DL362" s="92"/>
      <c r="DM362" s="92"/>
      <c r="DN362" s="92"/>
      <c r="DO362" s="92"/>
      <c r="DP362" s="92"/>
      <c r="EA362" s="12">
        <f t="shared" si="448"/>
        <v>0</v>
      </c>
      <c r="EB362" s="13" t="str">
        <f t="shared" si="449"/>
        <v/>
      </c>
      <c r="EC362" s="2" t="str">
        <f t="shared" si="450"/>
        <v/>
      </c>
      <c r="ED362" s="2" t="str">
        <f t="shared" si="451"/>
        <v/>
      </c>
      <c r="EL362" s="92"/>
      <c r="EM362" s="92"/>
      <c r="EN362" s="92"/>
      <c r="EO362" s="92"/>
      <c r="EP362" s="92"/>
      <c r="EQ362" s="92"/>
      <c r="ER362" s="92"/>
      <c r="FC362" s="12">
        <f t="shared" si="452"/>
        <v>0</v>
      </c>
      <c r="FD362" s="13" t="str">
        <f t="shared" si="453"/>
        <v/>
      </c>
      <c r="FE362" s="2" t="str">
        <f t="shared" si="454"/>
        <v/>
      </c>
      <c r="FF362" s="2" t="str">
        <f t="shared" si="455"/>
        <v/>
      </c>
      <c r="FN362" s="92"/>
      <c r="FO362" s="92"/>
      <c r="FP362" s="92"/>
      <c r="FQ362" s="92"/>
      <c r="FR362" s="92"/>
      <c r="FS362" s="92"/>
      <c r="FT362" s="92"/>
      <c r="GE362" s="12">
        <f t="shared" si="456"/>
        <v>0</v>
      </c>
      <c r="GF362" s="13" t="str">
        <f t="shared" si="457"/>
        <v/>
      </c>
      <c r="GG362" s="2" t="str">
        <f t="shared" si="458"/>
        <v/>
      </c>
      <c r="GH362" s="2" t="str">
        <f t="shared" si="459"/>
        <v/>
      </c>
      <c r="GP362" s="92"/>
      <c r="GQ362" s="92"/>
      <c r="GR362" s="92"/>
      <c r="GS362" s="92"/>
      <c r="GT362" s="92"/>
      <c r="GU362" s="92"/>
      <c r="GV362" s="92"/>
      <c r="HG362" s="12">
        <f t="shared" si="460"/>
        <v>0</v>
      </c>
      <c r="HH362" s="13" t="str">
        <f t="shared" si="461"/>
        <v/>
      </c>
      <c r="HI362" s="2" t="str">
        <f t="shared" si="462"/>
        <v/>
      </c>
      <c r="HJ362" s="2" t="str">
        <f t="shared" si="463"/>
        <v/>
      </c>
    </row>
    <row r="363" spans="2:218" x14ac:dyDescent="0.25">
      <c r="B363" s="92"/>
      <c r="C363" s="92"/>
      <c r="D363" s="92"/>
      <c r="E363" s="92"/>
      <c r="F363" s="92"/>
      <c r="G363" s="92"/>
      <c r="H363" s="92"/>
      <c r="S363" s="12">
        <f t="shared" si="408"/>
        <v>0</v>
      </c>
      <c r="T363" s="13" t="str">
        <f t="shared" si="409"/>
        <v/>
      </c>
      <c r="U363" s="2" t="str">
        <f t="shared" si="410"/>
        <v/>
      </c>
      <c r="V363" s="2" t="str">
        <f t="shared" si="411"/>
        <v/>
      </c>
      <c r="AD363" s="108"/>
      <c r="AE363" s="108"/>
      <c r="AF363" s="108"/>
      <c r="AG363" s="108"/>
      <c r="AH363" s="108"/>
      <c r="AI363" s="108"/>
      <c r="AJ363" s="108"/>
      <c r="AU363" s="12">
        <f t="shared" si="412"/>
        <v>0</v>
      </c>
      <c r="AV363" s="13" t="str">
        <f t="shared" si="413"/>
        <v/>
      </c>
      <c r="AW363" s="2" t="str">
        <f t="shared" si="414"/>
        <v/>
      </c>
      <c r="AX363" s="2" t="str">
        <f t="shared" si="415"/>
        <v/>
      </c>
      <c r="BF363" s="92"/>
      <c r="BG363" s="92"/>
      <c r="BH363" s="92"/>
      <c r="BI363" s="92"/>
      <c r="BJ363" s="92"/>
      <c r="BK363" s="92"/>
      <c r="BL363" s="92"/>
      <c r="BW363" s="12">
        <f t="shared" si="440"/>
        <v>0</v>
      </c>
      <c r="BX363" s="13" t="str">
        <f t="shared" si="441"/>
        <v/>
      </c>
      <c r="BY363" s="2" t="str">
        <f t="shared" si="442"/>
        <v/>
      </c>
      <c r="BZ363" s="2" t="str">
        <f t="shared" si="443"/>
        <v/>
      </c>
      <c r="CH363" s="92"/>
      <c r="CI363" s="92"/>
      <c r="CJ363" s="92"/>
      <c r="CK363" s="92"/>
      <c r="CL363" s="92"/>
      <c r="CM363" s="92"/>
      <c r="CN363" s="92"/>
      <c r="CY363" s="12">
        <f t="shared" si="444"/>
        <v>0</v>
      </c>
      <c r="CZ363" s="13" t="str">
        <f t="shared" si="445"/>
        <v/>
      </c>
      <c r="DA363" s="2" t="str">
        <f t="shared" si="446"/>
        <v/>
      </c>
      <c r="DB363" s="2" t="str">
        <f t="shared" si="447"/>
        <v/>
      </c>
      <c r="DJ363" s="92"/>
      <c r="DK363" s="92"/>
      <c r="DL363" s="92"/>
      <c r="DM363" s="92"/>
      <c r="DN363" s="92"/>
      <c r="DO363" s="92"/>
      <c r="DP363" s="92"/>
      <c r="EA363" s="12">
        <f t="shared" si="448"/>
        <v>0</v>
      </c>
      <c r="EB363" s="13" t="str">
        <f t="shared" si="449"/>
        <v/>
      </c>
      <c r="EC363" s="2" t="str">
        <f t="shared" si="450"/>
        <v/>
      </c>
      <c r="ED363" s="2" t="str">
        <f t="shared" si="451"/>
        <v/>
      </c>
      <c r="EL363" s="92"/>
      <c r="EM363" s="92"/>
      <c r="EN363" s="92"/>
      <c r="EO363" s="92"/>
      <c r="EP363" s="92"/>
      <c r="EQ363" s="92"/>
      <c r="ER363" s="92"/>
      <c r="FC363" s="12">
        <f t="shared" si="452"/>
        <v>0</v>
      </c>
      <c r="FD363" s="13" t="str">
        <f t="shared" si="453"/>
        <v/>
      </c>
      <c r="FE363" s="2" t="str">
        <f t="shared" si="454"/>
        <v/>
      </c>
      <c r="FF363" s="2" t="str">
        <f t="shared" si="455"/>
        <v/>
      </c>
      <c r="FN363" s="92"/>
      <c r="FO363" s="92"/>
      <c r="FP363" s="92"/>
      <c r="FQ363" s="92"/>
      <c r="FR363" s="92"/>
      <c r="FS363" s="92"/>
      <c r="FT363" s="92"/>
      <c r="GE363" s="12">
        <f t="shared" si="456"/>
        <v>0</v>
      </c>
      <c r="GF363" s="13" t="str">
        <f t="shared" si="457"/>
        <v/>
      </c>
      <c r="GG363" s="2" t="str">
        <f t="shared" si="458"/>
        <v/>
      </c>
      <c r="GH363" s="2" t="str">
        <f t="shared" si="459"/>
        <v/>
      </c>
      <c r="GP363" s="92"/>
      <c r="GQ363" s="92"/>
      <c r="GR363" s="92"/>
      <c r="GS363" s="92"/>
      <c r="GT363" s="92"/>
      <c r="GU363" s="92"/>
      <c r="GV363" s="92"/>
      <c r="HG363" s="12">
        <f t="shared" si="460"/>
        <v>0</v>
      </c>
      <c r="HH363" s="13" t="str">
        <f t="shared" si="461"/>
        <v/>
      </c>
      <c r="HI363" s="2" t="str">
        <f t="shared" si="462"/>
        <v/>
      </c>
      <c r="HJ363" s="2" t="str">
        <f t="shared" si="463"/>
        <v/>
      </c>
    </row>
    <row r="364" spans="2:218" x14ac:dyDescent="0.25">
      <c r="B364" s="92"/>
      <c r="C364" s="92"/>
      <c r="D364" s="92"/>
      <c r="E364" s="92"/>
      <c r="F364" s="92"/>
      <c r="G364" s="92"/>
      <c r="H364" s="92"/>
      <c r="S364" s="12">
        <f t="shared" si="408"/>
        <v>0</v>
      </c>
      <c r="T364" s="13" t="str">
        <f t="shared" si="409"/>
        <v/>
      </c>
      <c r="U364" s="2" t="str">
        <f t="shared" si="410"/>
        <v/>
      </c>
      <c r="V364" s="2" t="str">
        <f t="shared" si="411"/>
        <v/>
      </c>
      <c r="AD364" s="108"/>
      <c r="AE364" s="108"/>
      <c r="AF364" s="108"/>
      <c r="AG364" s="108"/>
      <c r="AH364" s="108"/>
      <c r="AI364" s="108"/>
      <c r="AJ364" s="108"/>
      <c r="AU364" s="12">
        <f t="shared" si="412"/>
        <v>0</v>
      </c>
      <c r="AV364" s="13" t="str">
        <f t="shared" si="413"/>
        <v/>
      </c>
      <c r="AW364" s="2" t="str">
        <f t="shared" si="414"/>
        <v/>
      </c>
      <c r="AX364" s="2" t="str">
        <f t="shared" si="415"/>
        <v/>
      </c>
      <c r="BF364" s="92"/>
      <c r="BG364" s="92"/>
      <c r="BH364" s="92"/>
      <c r="BI364" s="92"/>
      <c r="BJ364" s="92"/>
      <c r="BK364" s="92"/>
      <c r="BL364" s="92"/>
      <c r="BW364" s="12">
        <f t="shared" si="440"/>
        <v>0</v>
      </c>
      <c r="BX364" s="13" t="str">
        <f t="shared" si="441"/>
        <v/>
      </c>
      <c r="BY364" s="2" t="str">
        <f t="shared" si="442"/>
        <v/>
      </c>
      <c r="BZ364" s="2" t="str">
        <f t="shared" si="443"/>
        <v/>
      </c>
      <c r="CH364" s="92"/>
      <c r="CI364" s="92"/>
      <c r="CJ364" s="92"/>
      <c r="CK364" s="92"/>
      <c r="CL364" s="92"/>
      <c r="CM364" s="92"/>
      <c r="CN364" s="92"/>
      <c r="CY364" s="12">
        <f t="shared" si="444"/>
        <v>0</v>
      </c>
      <c r="CZ364" s="13" t="str">
        <f t="shared" si="445"/>
        <v/>
      </c>
      <c r="DA364" s="2" t="str">
        <f t="shared" si="446"/>
        <v/>
      </c>
      <c r="DB364" s="2" t="str">
        <f t="shared" si="447"/>
        <v/>
      </c>
      <c r="DJ364" s="92"/>
      <c r="DK364" s="92"/>
      <c r="DL364" s="92"/>
      <c r="DM364" s="92"/>
      <c r="DN364" s="92"/>
      <c r="DO364" s="92"/>
      <c r="DP364" s="92"/>
      <c r="EA364" s="12">
        <f t="shared" si="448"/>
        <v>0</v>
      </c>
      <c r="EB364" s="13" t="str">
        <f t="shared" si="449"/>
        <v/>
      </c>
      <c r="EC364" s="2" t="str">
        <f t="shared" si="450"/>
        <v/>
      </c>
      <c r="ED364" s="2" t="str">
        <f t="shared" si="451"/>
        <v/>
      </c>
      <c r="EL364" s="92"/>
      <c r="EM364" s="92"/>
      <c r="EN364" s="92"/>
      <c r="EO364" s="92"/>
      <c r="EP364" s="92"/>
      <c r="EQ364" s="92"/>
      <c r="ER364" s="92"/>
      <c r="FC364" s="12">
        <f t="shared" si="452"/>
        <v>0</v>
      </c>
      <c r="FD364" s="13" t="str">
        <f t="shared" si="453"/>
        <v/>
      </c>
      <c r="FE364" s="2" t="str">
        <f t="shared" si="454"/>
        <v/>
      </c>
      <c r="FF364" s="2" t="str">
        <f t="shared" si="455"/>
        <v/>
      </c>
      <c r="FN364" s="92"/>
      <c r="FO364" s="92"/>
      <c r="FP364" s="92"/>
      <c r="FQ364" s="92"/>
      <c r="FR364" s="92"/>
      <c r="FS364" s="92"/>
      <c r="FT364" s="92"/>
      <c r="GE364" s="12">
        <f t="shared" si="456"/>
        <v>0</v>
      </c>
      <c r="GF364" s="13" t="str">
        <f t="shared" si="457"/>
        <v/>
      </c>
      <c r="GG364" s="2" t="str">
        <f t="shared" si="458"/>
        <v/>
      </c>
      <c r="GH364" s="2" t="str">
        <f t="shared" si="459"/>
        <v/>
      </c>
      <c r="GP364" s="92"/>
      <c r="GQ364" s="92"/>
      <c r="GR364" s="92"/>
      <c r="GS364" s="92"/>
      <c r="GT364" s="92"/>
      <c r="GU364" s="92"/>
      <c r="GV364" s="92"/>
      <c r="HG364" s="12">
        <f t="shared" si="460"/>
        <v>0</v>
      </c>
      <c r="HH364" s="13" t="str">
        <f t="shared" si="461"/>
        <v/>
      </c>
      <c r="HI364" s="2" t="str">
        <f t="shared" si="462"/>
        <v/>
      </c>
      <c r="HJ364" s="2" t="str">
        <f t="shared" si="463"/>
        <v/>
      </c>
    </row>
    <row r="365" spans="2:218" x14ac:dyDescent="0.25">
      <c r="B365" s="92"/>
      <c r="C365" s="92"/>
      <c r="D365" s="92"/>
      <c r="E365" s="92"/>
      <c r="F365" s="92"/>
      <c r="G365" s="92"/>
      <c r="H365" s="92"/>
      <c r="S365" s="12">
        <f t="shared" si="408"/>
        <v>0</v>
      </c>
      <c r="T365" s="13" t="str">
        <f t="shared" si="409"/>
        <v/>
      </c>
      <c r="U365" s="2" t="str">
        <f t="shared" si="410"/>
        <v/>
      </c>
      <c r="V365" s="2" t="str">
        <f t="shared" si="411"/>
        <v/>
      </c>
      <c r="AD365" s="108"/>
      <c r="AE365" s="108"/>
      <c r="AF365" s="108"/>
      <c r="AG365" s="108"/>
      <c r="AH365" s="108"/>
      <c r="AI365" s="108"/>
      <c r="AJ365" s="108"/>
      <c r="AU365" s="12">
        <f t="shared" si="412"/>
        <v>0</v>
      </c>
      <c r="AV365" s="13" t="str">
        <f t="shared" si="413"/>
        <v/>
      </c>
      <c r="AW365" s="2" t="str">
        <f t="shared" si="414"/>
        <v/>
      </c>
      <c r="AX365" s="2" t="str">
        <f t="shared" si="415"/>
        <v/>
      </c>
      <c r="BF365" s="92"/>
      <c r="BG365" s="92"/>
      <c r="BH365" s="92"/>
      <c r="BI365" s="92"/>
      <c r="BJ365" s="92"/>
      <c r="BK365" s="92"/>
      <c r="BL365" s="92"/>
      <c r="BW365" s="12">
        <f t="shared" si="440"/>
        <v>0</v>
      </c>
      <c r="BX365" s="13" t="str">
        <f t="shared" si="441"/>
        <v/>
      </c>
      <c r="BY365" s="2" t="str">
        <f t="shared" si="442"/>
        <v/>
      </c>
      <c r="BZ365" s="2" t="str">
        <f t="shared" si="443"/>
        <v/>
      </c>
      <c r="CH365" s="92"/>
      <c r="CI365" s="92"/>
      <c r="CJ365" s="92"/>
      <c r="CK365" s="92"/>
      <c r="CL365" s="92"/>
      <c r="CM365" s="92"/>
      <c r="CN365" s="92"/>
      <c r="CY365" s="12">
        <f t="shared" si="444"/>
        <v>0</v>
      </c>
      <c r="CZ365" s="13" t="str">
        <f t="shared" si="445"/>
        <v/>
      </c>
      <c r="DA365" s="2" t="str">
        <f t="shared" si="446"/>
        <v/>
      </c>
      <c r="DB365" s="2" t="str">
        <f t="shared" si="447"/>
        <v/>
      </c>
      <c r="DJ365" s="92"/>
      <c r="DK365" s="92"/>
      <c r="DL365" s="92"/>
      <c r="DM365" s="92"/>
      <c r="DN365" s="92"/>
      <c r="DO365" s="92"/>
      <c r="DP365" s="92"/>
      <c r="EA365" s="12">
        <f t="shared" si="448"/>
        <v>0</v>
      </c>
      <c r="EB365" s="13" t="str">
        <f t="shared" si="449"/>
        <v/>
      </c>
      <c r="EC365" s="2" t="str">
        <f t="shared" si="450"/>
        <v/>
      </c>
      <c r="ED365" s="2" t="str">
        <f t="shared" si="451"/>
        <v/>
      </c>
      <c r="EL365" s="92"/>
      <c r="EM365" s="92"/>
      <c r="EN365" s="92"/>
      <c r="EO365" s="92"/>
      <c r="EP365" s="92"/>
      <c r="EQ365" s="92"/>
      <c r="ER365" s="92"/>
      <c r="FC365" s="12">
        <f t="shared" si="452"/>
        <v>0</v>
      </c>
      <c r="FD365" s="13" t="str">
        <f t="shared" si="453"/>
        <v/>
      </c>
      <c r="FE365" s="2" t="str">
        <f t="shared" si="454"/>
        <v/>
      </c>
      <c r="FF365" s="2" t="str">
        <f t="shared" si="455"/>
        <v/>
      </c>
      <c r="FN365" s="92"/>
      <c r="FO365" s="92"/>
      <c r="FP365" s="92"/>
      <c r="FQ365" s="92"/>
      <c r="FR365" s="92"/>
      <c r="FS365" s="92"/>
      <c r="FT365" s="92"/>
      <c r="GE365" s="12">
        <f t="shared" si="456"/>
        <v>0</v>
      </c>
      <c r="GF365" s="13" t="str">
        <f t="shared" si="457"/>
        <v/>
      </c>
      <c r="GG365" s="2" t="str">
        <f t="shared" si="458"/>
        <v/>
      </c>
      <c r="GH365" s="2" t="str">
        <f t="shared" si="459"/>
        <v/>
      </c>
      <c r="GP365" s="92"/>
      <c r="GQ365" s="92"/>
      <c r="GR365" s="92"/>
      <c r="GS365" s="92"/>
      <c r="GT365" s="92"/>
      <c r="GU365" s="92"/>
      <c r="GV365" s="92"/>
      <c r="HG365" s="12">
        <f t="shared" si="460"/>
        <v>0</v>
      </c>
      <c r="HH365" s="13" t="str">
        <f t="shared" si="461"/>
        <v/>
      </c>
      <c r="HI365" s="2" t="str">
        <f t="shared" si="462"/>
        <v/>
      </c>
      <c r="HJ365" s="2" t="str">
        <f t="shared" si="463"/>
        <v/>
      </c>
    </row>
    <row r="366" spans="2:218" x14ac:dyDescent="0.25">
      <c r="B366" s="92"/>
      <c r="C366" s="92"/>
      <c r="D366" s="92"/>
      <c r="E366" s="92"/>
      <c r="F366" s="92"/>
      <c r="G366" s="92"/>
      <c r="H366" s="92"/>
      <c r="S366" s="12">
        <f t="shared" si="408"/>
        <v>0</v>
      </c>
      <c r="T366" s="13" t="str">
        <f t="shared" si="409"/>
        <v/>
      </c>
      <c r="U366" s="2" t="str">
        <f t="shared" si="410"/>
        <v/>
      </c>
      <c r="V366" s="2" t="str">
        <f t="shared" si="411"/>
        <v/>
      </c>
      <c r="AD366" s="108"/>
      <c r="AE366" s="108"/>
      <c r="AF366" s="108"/>
      <c r="AG366" s="108"/>
      <c r="AH366" s="108"/>
      <c r="AI366" s="108"/>
      <c r="AJ366" s="108"/>
      <c r="AU366" s="12">
        <f t="shared" si="412"/>
        <v>0</v>
      </c>
      <c r="AV366" s="13" t="str">
        <f t="shared" si="413"/>
        <v/>
      </c>
      <c r="AW366" s="2" t="str">
        <f t="shared" si="414"/>
        <v/>
      </c>
      <c r="AX366" s="2" t="str">
        <f t="shared" si="415"/>
        <v/>
      </c>
      <c r="BF366" s="92"/>
      <c r="BG366" s="92"/>
      <c r="BH366" s="92"/>
      <c r="BI366" s="92"/>
      <c r="BJ366" s="92"/>
      <c r="BK366" s="92"/>
      <c r="BL366" s="92"/>
      <c r="BW366" s="12">
        <f t="shared" si="440"/>
        <v>0</v>
      </c>
      <c r="BX366" s="13" t="str">
        <f t="shared" si="441"/>
        <v/>
      </c>
      <c r="BY366" s="2" t="str">
        <f t="shared" si="442"/>
        <v/>
      </c>
      <c r="BZ366" s="2" t="str">
        <f t="shared" si="443"/>
        <v/>
      </c>
      <c r="CH366" s="92"/>
      <c r="CI366" s="92"/>
      <c r="CJ366" s="92"/>
      <c r="CK366" s="92"/>
      <c r="CL366" s="92"/>
      <c r="CM366" s="92"/>
      <c r="CN366" s="92"/>
      <c r="CY366" s="12">
        <f t="shared" si="444"/>
        <v>0</v>
      </c>
      <c r="CZ366" s="13" t="str">
        <f t="shared" si="445"/>
        <v/>
      </c>
      <c r="DA366" s="2" t="str">
        <f t="shared" si="446"/>
        <v/>
      </c>
      <c r="DB366" s="2" t="str">
        <f t="shared" si="447"/>
        <v/>
      </c>
      <c r="DJ366" s="92"/>
      <c r="DK366" s="92"/>
      <c r="DL366" s="92"/>
      <c r="DM366" s="92"/>
      <c r="DN366" s="92"/>
      <c r="DO366" s="92"/>
      <c r="DP366" s="92"/>
      <c r="EA366" s="12">
        <f t="shared" si="448"/>
        <v>0</v>
      </c>
      <c r="EB366" s="13" t="str">
        <f t="shared" si="449"/>
        <v/>
      </c>
      <c r="EC366" s="2" t="str">
        <f t="shared" si="450"/>
        <v/>
      </c>
      <c r="ED366" s="2" t="str">
        <f t="shared" si="451"/>
        <v/>
      </c>
      <c r="EL366" s="92"/>
      <c r="EM366" s="92"/>
      <c r="EN366" s="92"/>
      <c r="EO366" s="92"/>
      <c r="EP366" s="92"/>
      <c r="EQ366" s="92"/>
      <c r="ER366" s="92"/>
      <c r="FC366" s="12">
        <f t="shared" si="452"/>
        <v>0</v>
      </c>
      <c r="FD366" s="13" t="str">
        <f t="shared" si="453"/>
        <v/>
      </c>
      <c r="FE366" s="2" t="str">
        <f t="shared" si="454"/>
        <v/>
      </c>
      <c r="FF366" s="2" t="str">
        <f t="shared" si="455"/>
        <v/>
      </c>
      <c r="FN366" s="92"/>
      <c r="FO366" s="92"/>
      <c r="FP366" s="92"/>
      <c r="FQ366" s="92"/>
      <c r="FR366" s="92"/>
      <c r="FS366" s="92"/>
      <c r="FT366" s="92"/>
      <c r="GE366" s="12">
        <f t="shared" si="456"/>
        <v>0</v>
      </c>
      <c r="GF366" s="13" t="str">
        <f t="shared" si="457"/>
        <v/>
      </c>
      <c r="GG366" s="2" t="str">
        <f t="shared" si="458"/>
        <v/>
      </c>
      <c r="GH366" s="2" t="str">
        <f t="shared" si="459"/>
        <v/>
      </c>
      <c r="GP366" s="92"/>
      <c r="GQ366" s="92"/>
      <c r="GR366" s="92"/>
      <c r="GS366" s="92"/>
      <c r="GT366" s="92"/>
      <c r="GU366" s="92"/>
      <c r="GV366" s="92"/>
      <c r="HG366" s="12">
        <f t="shared" si="460"/>
        <v>0</v>
      </c>
      <c r="HH366" s="13" t="str">
        <f t="shared" si="461"/>
        <v/>
      </c>
      <c r="HI366" s="2" t="str">
        <f t="shared" si="462"/>
        <v/>
      </c>
      <c r="HJ366" s="2" t="str">
        <f t="shared" si="463"/>
        <v/>
      </c>
    </row>
    <row r="367" spans="2:218" x14ac:dyDescent="0.25">
      <c r="B367" s="92"/>
      <c r="C367" s="92"/>
      <c r="D367" s="92"/>
      <c r="E367" s="92"/>
      <c r="F367" s="92"/>
      <c r="G367" s="92"/>
      <c r="H367" s="92"/>
      <c r="S367" s="12">
        <f t="shared" si="408"/>
        <v>0</v>
      </c>
      <c r="T367" s="13" t="str">
        <f t="shared" si="409"/>
        <v/>
      </c>
      <c r="U367" s="2" t="str">
        <f t="shared" si="410"/>
        <v/>
      </c>
      <c r="V367" s="2" t="str">
        <f t="shared" si="411"/>
        <v/>
      </c>
      <c r="AD367" s="108"/>
      <c r="AE367" s="108"/>
      <c r="AF367" s="108"/>
      <c r="AG367" s="108"/>
      <c r="AH367" s="108"/>
      <c r="AI367" s="108"/>
      <c r="AJ367" s="108"/>
      <c r="AU367" s="12">
        <f t="shared" si="412"/>
        <v>0</v>
      </c>
      <c r="AV367" s="13" t="str">
        <f t="shared" si="413"/>
        <v/>
      </c>
      <c r="AW367" s="2" t="str">
        <f t="shared" si="414"/>
        <v/>
      </c>
      <c r="AX367" s="2" t="str">
        <f t="shared" si="415"/>
        <v/>
      </c>
      <c r="BF367" s="92"/>
      <c r="BG367" s="92"/>
      <c r="BH367" s="92"/>
      <c r="BI367" s="92"/>
      <c r="BJ367" s="92"/>
      <c r="BK367" s="92"/>
      <c r="BL367" s="92"/>
      <c r="BW367" s="12">
        <f t="shared" si="440"/>
        <v>0</v>
      </c>
      <c r="BX367" s="13" t="str">
        <f t="shared" si="441"/>
        <v/>
      </c>
      <c r="BY367" s="2" t="str">
        <f t="shared" si="442"/>
        <v/>
      </c>
      <c r="BZ367" s="2" t="str">
        <f t="shared" si="443"/>
        <v/>
      </c>
      <c r="CH367" s="92"/>
      <c r="CI367" s="92"/>
      <c r="CJ367" s="92"/>
      <c r="CK367" s="92"/>
      <c r="CL367" s="92"/>
      <c r="CM367" s="92"/>
      <c r="CN367" s="92"/>
      <c r="CY367" s="12">
        <f t="shared" si="444"/>
        <v>0</v>
      </c>
      <c r="CZ367" s="13" t="str">
        <f t="shared" si="445"/>
        <v/>
      </c>
      <c r="DA367" s="2" t="str">
        <f t="shared" si="446"/>
        <v/>
      </c>
      <c r="DB367" s="2" t="str">
        <f t="shared" si="447"/>
        <v/>
      </c>
      <c r="DJ367" s="92"/>
      <c r="DK367" s="92"/>
      <c r="DL367" s="92"/>
      <c r="DM367" s="92"/>
      <c r="DN367" s="92"/>
      <c r="DO367" s="92"/>
      <c r="DP367" s="92"/>
      <c r="EA367" s="12">
        <f t="shared" si="448"/>
        <v>0</v>
      </c>
      <c r="EB367" s="13" t="str">
        <f t="shared" si="449"/>
        <v/>
      </c>
      <c r="EC367" s="2" t="str">
        <f t="shared" si="450"/>
        <v/>
      </c>
      <c r="ED367" s="2" t="str">
        <f t="shared" si="451"/>
        <v/>
      </c>
      <c r="EL367" s="92"/>
      <c r="EM367" s="92"/>
      <c r="EN367" s="92"/>
      <c r="EO367" s="92"/>
      <c r="EP367" s="92"/>
      <c r="EQ367" s="92"/>
      <c r="ER367" s="92"/>
      <c r="FC367" s="12">
        <f t="shared" si="452"/>
        <v>0</v>
      </c>
      <c r="FD367" s="13" t="str">
        <f t="shared" si="453"/>
        <v/>
      </c>
      <c r="FE367" s="2" t="str">
        <f t="shared" si="454"/>
        <v/>
      </c>
      <c r="FF367" s="2" t="str">
        <f t="shared" si="455"/>
        <v/>
      </c>
      <c r="FN367" s="92"/>
      <c r="FO367" s="92"/>
      <c r="FP367" s="92"/>
      <c r="FQ367" s="92"/>
      <c r="FR367" s="92"/>
      <c r="FS367" s="92"/>
      <c r="FT367" s="92"/>
      <c r="GE367" s="12">
        <f t="shared" si="456"/>
        <v>0</v>
      </c>
      <c r="GF367" s="13" t="str">
        <f t="shared" si="457"/>
        <v/>
      </c>
      <c r="GG367" s="2" t="str">
        <f t="shared" si="458"/>
        <v/>
      </c>
      <c r="GH367" s="2" t="str">
        <f t="shared" si="459"/>
        <v/>
      </c>
      <c r="GP367" s="92"/>
      <c r="GQ367" s="92"/>
      <c r="GR367" s="92"/>
      <c r="GS367" s="92"/>
      <c r="GT367" s="92"/>
      <c r="GU367" s="92"/>
      <c r="GV367" s="92"/>
      <c r="HG367" s="12">
        <f t="shared" si="460"/>
        <v>0</v>
      </c>
      <c r="HH367" s="13" t="str">
        <f t="shared" si="461"/>
        <v/>
      </c>
      <c r="HI367" s="2" t="str">
        <f t="shared" si="462"/>
        <v/>
      </c>
      <c r="HJ367" s="2" t="str">
        <f t="shared" si="463"/>
        <v/>
      </c>
    </row>
    <row r="368" spans="2:218" x14ac:dyDescent="0.25">
      <c r="B368" s="92"/>
      <c r="C368" s="92"/>
      <c r="D368" s="92"/>
      <c r="E368" s="92"/>
      <c r="F368" s="92"/>
      <c r="G368" s="92"/>
      <c r="H368" s="92"/>
      <c r="S368" s="12">
        <f t="shared" si="408"/>
        <v>0</v>
      </c>
      <c r="T368" s="13" t="str">
        <f t="shared" si="409"/>
        <v/>
      </c>
      <c r="U368" s="2" t="str">
        <f t="shared" si="410"/>
        <v/>
      </c>
      <c r="V368" s="2" t="str">
        <f t="shared" si="411"/>
        <v/>
      </c>
      <c r="AD368" s="108"/>
      <c r="AE368" s="108"/>
      <c r="AF368" s="108"/>
      <c r="AG368" s="108"/>
      <c r="AH368" s="108"/>
      <c r="AI368" s="108"/>
      <c r="AJ368" s="108"/>
      <c r="AU368" s="12">
        <f t="shared" si="412"/>
        <v>0</v>
      </c>
      <c r="AV368" s="13" t="str">
        <f t="shared" si="413"/>
        <v/>
      </c>
      <c r="AW368" s="2" t="str">
        <f t="shared" si="414"/>
        <v/>
      </c>
      <c r="AX368" s="2" t="str">
        <f t="shared" si="415"/>
        <v/>
      </c>
      <c r="BF368" s="92"/>
      <c r="BG368" s="92"/>
      <c r="BH368" s="92"/>
      <c r="BI368" s="92"/>
      <c r="BJ368" s="92"/>
      <c r="BK368" s="92"/>
      <c r="BL368" s="92"/>
      <c r="BW368" s="12">
        <f t="shared" si="440"/>
        <v>0</v>
      </c>
      <c r="BX368" s="13" t="str">
        <f t="shared" si="441"/>
        <v/>
      </c>
      <c r="BY368" s="2" t="str">
        <f t="shared" si="442"/>
        <v/>
      </c>
      <c r="BZ368" s="2" t="str">
        <f t="shared" si="443"/>
        <v/>
      </c>
      <c r="CH368" s="92"/>
      <c r="CI368" s="92"/>
      <c r="CJ368" s="92"/>
      <c r="CK368" s="92"/>
      <c r="CL368" s="92"/>
      <c r="CM368" s="92"/>
      <c r="CN368" s="92"/>
      <c r="CY368" s="12">
        <f t="shared" si="444"/>
        <v>0</v>
      </c>
      <c r="CZ368" s="13" t="str">
        <f t="shared" si="445"/>
        <v/>
      </c>
      <c r="DA368" s="2" t="str">
        <f t="shared" si="446"/>
        <v/>
      </c>
      <c r="DB368" s="2" t="str">
        <f t="shared" si="447"/>
        <v/>
      </c>
      <c r="DJ368" s="92"/>
      <c r="DK368" s="92"/>
      <c r="DL368" s="92"/>
      <c r="DM368" s="92"/>
      <c r="DN368" s="92"/>
      <c r="DO368" s="92"/>
      <c r="DP368" s="92"/>
      <c r="EA368" s="12">
        <f t="shared" si="448"/>
        <v>0</v>
      </c>
      <c r="EB368" s="13" t="str">
        <f t="shared" si="449"/>
        <v/>
      </c>
      <c r="EC368" s="2" t="str">
        <f t="shared" si="450"/>
        <v/>
      </c>
      <c r="ED368" s="2" t="str">
        <f t="shared" si="451"/>
        <v/>
      </c>
      <c r="EL368" s="92"/>
      <c r="EM368" s="92"/>
      <c r="EN368" s="92"/>
      <c r="EO368" s="92"/>
      <c r="EP368" s="92"/>
      <c r="EQ368" s="92"/>
      <c r="ER368" s="92"/>
      <c r="FC368" s="12">
        <f t="shared" si="452"/>
        <v>0</v>
      </c>
      <c r="FD368" s="13" t="str">
        <f t="shared" si="453"/>
        <v/>
      </c>
      <c r="FE368" s="2" t="str">
        <f t="shared" si="454"/>
        <v/>
      </c>
      <c r="FF368" s="2" t="str">
        <f t="shared" si="455"/>
        <v/>
      </c>
      <c r="FN368" s="92"/>
      <c r="FO368" s="92"/>
      <c r="FP368" s="92"/>
      <c r="FQ368" s="92"/>
      <c r="FR368" s="92"/>
      <c r="FS368" s="92"/>
      <c r="FT368" s="92"/>
      <c r="GE368" s="12">
        <f t="shared" si="456"/>
        <v>0</v>
      </c>
      <c r="GF368" s="13" t="str">
        <f t="shared" si="457"/>
        <v/>
      </c>
      <c r="GG368" s="2" t="str">
        <f t="shared" si="458"/>
        <v/>
      </c>
      <c r="GH368" s="2" t="str">
        <f t="shared" si="459"/>
        <v/>
      </c>
      <c r="GP368" s="92"/>
      <c r="GQ368" s="92"/>
      <c r="GR368" s="92"/>
      <c r="GS368" s="92"/>
      <c r="GT368" s="92"/>
      <c r="GU368" s="92"/>
      <c r="GV368" s="92"/>
      <c r="HG368" s="12">
        <f t="shared" si="460"/>
        <v>0</v>
      </c>
      <c r="HH368" s="13" t="str">
        <f t="shared" si="461"/>
        <v/>
      </c>
      <c r="HI368" s="2" t="str">
        <f t="shared" si="462"/>
        <v/>
      </c>
      <c r="HJ368" s="2" t="str">
        <f t="shared" si="463"/>
        <v/>
      </c>
    </row>
    <row r="369" spans="2:218" x14ac:dyDescent="0.25">
      <c r="B369" s="92"/>
      <c r="C369" s="92"/>
      <c r="D369" s="92"/>
      <c r="E369" s="92"/>
      <c r="F369" s="92"/>
      <c r="G369" s="92"/>
      <c r="H369" s="92"/>
      <c r="S369" s="12">
        <f t="shared" si="408"/>
        <v>0</v>
      </c>
      <c r="T369" s="13" t="str">
        <f t="shared" si="409"/>
        <v/>
      </c>
      <c r="U369" s="2" t="str">
        <f t="shared" si="410"/>
        <v/>
      </c>
      <c r="V369" s="2" t="str">
        <f t="shared" si="411"/>
        <v/>
      </c>
      <c r="AD369" s="108"/>
      <c r="AE369" s="108"/>
      <c r="AF369" s="108"/>
      <c r="AG369" s="108"/>
      <c r="AH369" s="108"/>
      <c r="AI369" s="108"/>
      <c r="AJ369" s="108"/>
      <c r="AU369" s="12">
        <f t="shared" si="412"/>
        <v>0</v>
      </c>
      <c r="AV369" s="13" t="str">
        <f t="shared" si="413"/>
        <v/>
      </c>
      <c r="AW369" s="2" t="str">
        <f t="shared" si="414"/>
        <v/>
      </c>
      <c r="AX369" s="2" t="str">
        <f t="shared" si="415"/>
        <v/>
      </c>
      <c r="BF369" s="92"/>
      <c r="BG369" s="92"/>
      <c r="BH369" s="92"/>
      <c r="BI369" s="92"/>
      <c r="BJ369" s="92"/>
      <c r="BK369" s="92"/>
      <c r="BL369" s="92"/>
      <c r="BW369" s="12">
        <f t="shared" si="440"/>
        <v>0</v>
      </c>
      <c r="BX369" s="13" t="str">
        <f t="shared" si="441"/>
        <v/>
      </c>
      <c r="BY369" s="2" t="str">
        <f t="shared" si="442"/>
        <v/>
      </c>
      <c r="BZ369" s="2" t="str">
        <f t="shared" si="443"/>
        <v/>
      </c>
      <c r="CH369" s="92"/>
      <c r="CI369" s="92"/>
      <c r="CJ369" s="92"/>
      <c r="CK369" s="92"/>
      <c r="CL369" s="92"/>
      <c r="CM369" s="92"/>
      <c r="CN369" s="92"/>
      <c r="CY369" s="12">
        <f t="shared" si="444"/>
        <v>0</v>
      </c>
      <c r="CZ369" s="13" t="str">
        <f t="shared" si="445"/>
        <v/>
      </c>
      <c r="DA369" s="2" t="str">
        <f t="shared" si="446"/>
        <v/>
      </c>
      <c r="DB369" s="2" t="str">
        <f t="shared" si="447"/>
        <v/>
      </c>
      <c r="DJ369" s="92"/>
      <c r="DK369" s="92"/>
      <c r="DL369" s="92"/>
      <c r="DM369" s="92"/>
      <c r="DN369" s="92"/>
      <c r="DO369" s="92"/>
      <c r="DP369" s="92"/>
      <c r="EA369" s="12">
        <f t="shared" si="448"/>
        <v>0</v>
      </c>
      <c r="EB369" s="13" t="str">
        <f t="shared" si="449"/>
        <v/>
      </c>
      <c r="EC369" s="2" t="str">
        <f t="shared" si="450"/>
        <v/>
      </c>
      <c r="ED369" s="2" t="str">
        <f t="shared" si="451"/>
        <v/>
      </c>
      <c r="EL369" s="92"/>
      <c r="EM369" s="92"/>
      <c r="EN369" s="92"/>
      <c r="EO369" s="92"/>
      <c r="EP369" s="92"/>
      <c r="EQ369" s="92"/>
      <c r="ER369" s="92"/>
      <c r="FC369" s="12">
        <f t="shared" si="452"/>
        <v>0</v>
      </c>
      <c r="FD369" s="13" t="str">
        <f t="shared" si="453"/>
        <v/>
      </c>
      <c r="FE369" s="2" t="str">
        <f t="shared" si="454"/>
        <v/>
      </c>
      <c r="FF369" s="2" t="str">
        <f t="shared" si="455"/>
        <v/>
      </c>
      <c r="FN369" s="92"/>
      <c r="FO369" s="92"/>
      <c r="FP369" s="92"/>
      <c r="FQ369" s="92"/>
      <c r="FR369" s="92"/>
      <c r="FS369" s="92"/>
      <c r="FT369" s="92"/>
      <c r="GE369" s="12">
        <f t="shared" si="456"/>
        <v>0</v>
      </c>
      <c r="GF369" s="13" t="str">
        <f t="shared" si="457"/>
        <v/>
      </c>
      <c r="GG369" s="2" t="str">
        <f t="shared" si="458"/>
        <v/>
      </c>
      <c r="GH369" s="2" t="str">
        <f t="shared" si="459"/>
        <v/>
      </c>
      <c r="GP369" s="92"/>
      <c r="GQ369" s="92"/>
      <c r="GR369" s="92"/>
      <c r="GS369" s="92"/>
      <c r="GT369" s="92"/>
      <c r="GU369" s="92"/>
      <c r="GV369" s="92"/>
      <c r="HG369" s="12">
        <f t="shared" si="460"/>
        <v>0</v>
      </c>
      <c r="HH369" s="13" t="str">
        <f t="shared" si="461"/>
        <v/>
      </c>
      <c r="HI369" s="2" t="str">
        <f t="shared" si="462"/>
        <v/>
      </c>
      <c r="HJ369" s="2" t="str">
        <f t="shared" si="463"/>
        <v/>
      </c>
    </row>
    <row r="370" spans="2:218" x14ac:dyDescent="0.25">
      <c r="B370" s="92"/>
      <c r="C370" s="92"/>
      <c r="D370" s="92"/>
      <c r="E370" s="92"/>
      <c r="F370" s="92"/>
      <c r="G370" s="92"/>
      <c r="H370" s="92"/>
      <c r="S370" s="12">
        <f t="shared" si="408"/>
        <v>0</v>
      </c>
      <c r="T370" s="13" t="str">
        <f t="shared" si="409"/>
        <v/>
      </c>
      <c r="U370" s="2" t="str">
        <f t="shared" si="410"/>
        <v/>
      </c>
      <c r="V370" s="2" t="str">
        <f t="shared" si="411"/>
        <v/>
      </c>
      <c r="AD370" s="108"/>
      <c r="AE370" s="108"/>
      <c r="AF370" s="108"/>
      <c r="AG370" s="108"/>
      <c r="AH370" s="108"/>
      <c r="AI370" s="108"/>
      <c r="AJ370" s="108"/>
      <c r="AU370" s="12">
        <f t="shared" si="412"/>
        <v>0</v>
      </c>
      <c r="AV370" s="13" t="str">
        <f t="shared" si="413"/>
        <v/>
      </c>
      <c r="AW370" s="2" t="str">
        <f t="shared" si="414"/>
        <v/>
      </c>
      <c r="AX370" s="2" t="str">
        <f t="shared" si="415"/>
        <v/>
      </c>
      <c r="BF370" s="92"/>
      <c r="BG370" s="92"/>
      <c r="BH370" s="92"/>
      <c r="BI370" s="92"/>
      <c r="BJ370" s="92"/>
      <c r="BK370" s="92"/>
      <c r="BL370" s="92"/>
      <c r="BW370" s="12">
        <f t="shared" si="440"/>
        <v>0</v>
      </c>
      <c r="BX370" s="13" t="str">
        <f t="shared" si="441"/>
        <v/>
      </c>
      <c r="BY370" s="2" t="str">
        <f t="shared" si="442"/>
        <v/>
      </c>
      <c r="BZ370" s="2" t="str">
        <f t="shared" si="443"/>
        <v/>
      </c>
      <c r="CH370" s="92"/>
      <c r="CI370" s="92"/>
      <c r="CJ370" s="92"/>
      <c r="CK370" s="92"/>
      <c r="CL370" s="92"/>
      <c r="CM370" s="92"/>
      <c r="CN370" s="92"/>
      <c r="CY370" s="12">
        <f t="shared" si="444"/>
        <v>0</v>
      </c>
      <c r="CZ370" s="13" t="str">
        <f t="shared" si="445"/>
        <v/>
      </c>
      <c r="DA370" s="2" t="str">
        <f t="shared" si="446"/>
        <v/>
      </c>
      <c r="DB370" s="2" t="str">
        <f t="shared" si="447"/>
        <v/>
      </c>
      <c r="DJ370" s="92"/>
      <c r="DK370" s="92"/>
      <c r="DL370" s="92"/>
      <c r="DM370" s="92"/>
      <c r="DN370" s="92"/>
      <c r="DO370" s="92"/>
      <c r="DP370" s="92"/>
      <c r="EA370" s="12">
        <f t="shared" si="448"/>
        <v>0</v>
      </c>
      <c r="EB370" s="13" t="str">
        <f t="shared" si="449"/>
        <v/>
      </c>
      <c r="EC370" s="2" t="str">
        <f t="shared" si="450"/>
        <v/>
      </c>
      <c r="ED370" s="2" t="str">
        <f t="shared" si="451"/>
        <v/>
      </c>
      <c r="EL370" s="92"/>
      <c r="EM370" s="92"/>
      <c r="EN370" s="92"/>
      <c r="EO370" s="92"/>
      <c r="EP370" s="92"/>
      <c r="EQ370" s="92"/>
      <c r="ER370" s="92"/>
      <c r="FC370" s="12">
        <f t="shared" si="452"/>
        <v>0</v>
      </c>
      <c r="FD370" s="13" t="str">
        <f t="shared" si="453"/>
        <v/>
      </c>
      <c r="FE370" s="2" t="str">
        <f t="shared" si="454"/>
        <v/>
      </c>
      <c r="FF370" s="2" t="str">
        <f t="shared" si="455"/>
        <v/>
      </c>
      <c r="FN370" s="92"/>
      <c r="FO370" s="92"/>
      <c r="FP370" s="92"/>
      <c r="FQ370" s="92"/>
      <c r="FR370" s="92"/>
      <c r="FS370" s="92"/>
      <c r="FT370" s="92"/>
      <c r="GE370" s="12">
        <f t="shared" si="456"/>
        <v>0</v>
      </c>
      <c r="GF370" s="13" t="str">
        <f t="shared" si="457"/>
        <v/>
      </c>
      <c r="GG370" s="2" t="str">
        <f t="shared" si="458"/>
        <v/>
      </c>
      <c r="GH370" s="2" t="str">
        <f t="shared" si="459"/>
        <v/>
      </c>
      <c r="GP370" s="92"/>
      <c r="GQ370" s="92"/>
      <c r="GR370" s="92"/>
      <c r="GS370" s="92"/>
      <c r="GT370" s="92"/>
      <c r="GU370" s="92"/>
      <c r="GV370" s="92"/>
      <c r="HG370" s="12">
        <f t="shared" si="460"/>
        <v>0</v>
      </c>
      <c r="HH370" s="13" t="str">
        <f t="shared" si="461"/>
        <v/>
      </c>
      <c r="HI370" s="2" t="str">
        <f t="shared" si="462"/>
        <v/>
      </c>
      <c r="HJ370" s="2" t="str">
        <f t="shared" si="463"/>
        <v/>
      </c>
    </row>
  </sheetData>
  <mergeCells count="48">
    <mergeCell ref="GA9:GB9"/>
    <mergeCell ref="GQ9:GV9"/>
    <mergeCell ref="GW9:HB9"/>
    <mergeCell ref="HC9:HD9"/>
    <mergeCell ref="DW9:DX9"/>
    <mergeCell ref="EM9:ER9"/>
    <mergeCell ref="ES9:EX9"/>
    <mergeCell ref="EY9:EZ9"/>
    <mergeCell ref="FO9:FT9"/>
    <mergeCell ref="FU9:FZ9"/>
    <mergeCell ref="HI3:HJ3"/>
    <mergeCell ref="C9:H9"/>
    <mergeCell ref="I9:N9"/>
    <mergeCell ref="O9:P9"/>
    <mergeCell ref="BG9:BL9"/>
    <mergeCell ref="BM9:BR9"/>
    <mergeCell ref="DQ9:DV9"/>
    <mergeCell ref="FE3:FF3"/>
    <mergeCell ref="GA3:GB3"/>
    <mergeCell ref="GG3:GH3"/>
    <mergeCell ref="HC3:HD3"/>
    <mergeCell ref="BS9:BT9"/>
    <mergeCell ref="CI9:CN9"/>
    <mergeCell ref="CO9:CT9"/>
    <mergeCell ref="CU9:CV9"/>
    <mergeCell ref="DK9:DP9"/>
    <mergeCell ref="GO1:HO2"/>
    <mergeCell ref="O3:P3"/>
    <mergeCell ref="U3:V3"/>
    <mergeCell ref="BS3:BT3"/>
    <mergeCell ref="BY3:BZ3"/>
    <mergeCell ref="CU3:CV3"/>
    <mergeCell ref="DA3:DB3"/>
    <mergeCell ref="DW3:DX3"/>
    <mergeCell ref="EC3:ED3"/>
    <mergeCell ref="EY3:EZ3"/>
    <mergeCell ref="A1:AA2"/>
    <mergeCell ref="BE1:CE2"/>
    <mergeCell ref="CG1:DG2"/>
    <mergeCell ref="DI1:EI2"/>
    <mergeCell ref="EK1:FK2"/>
    <mergeCell ref="FM1:GM2"/>
    <mergeCell ref="AC1:BC2"/>
    <mergeCell ref="AQ3:AR3"/>
    <mergeCell ref="AW3:AX3"/>
    <mergeCell ref="AE9:AJ9"/>
    <mergeCell ref="AK9:AP9"/>
    <mergeCell ref="AQ9:AR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62"/>
  <sheetViews>
    <sheetView zoomScale="85" zoomScaleNormal="85" workbookViewId="0">
      <pane xSplit="3" topLeftCell="BO1" activePane="topRight" state="frozen"/>
      <selection pane="topRight" activeCell="BW13" sqref="BW13:BZ62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2" ht="21.75" thickBot="1" x14ac:dyDescent="0.4">
      <c r="E1" s="119" t="s">
        <v>24</v>
      </c>
      <c r="F1" s="120"/>
      <c r="G1" s="120"/>
      <c r="H1" s="120"/>
      <c r="I1" s="120"/>
      <c r="J1" s="120"/>
      <c r="K1" s="120"/>
      <c r="L1" s="121"/>
      <c r="O1" s="119" t="s">
        <v>25</v>
      </c>
      <c r="P1" s="120"/>
      <c r="Q1" s="120"/>
      <c r="R1" s="120"/>
      <c r="S1" s="120"/>
      <c r="T1" s="120"/>
      <c r="U1" s="120"/>
      <c r="V1" s="121"/>
      <c r="Y1" s="119" t="s">
        <v>26</v>
      </c>
      <c r="Z1" s="120"/>
      <c r="AA1" s="120"/>
      <c r="AB1" s="120"/>
      <c r="AC1" s="120"/>
      <c r="AD1" s="120"/>
      <c r="AE1" s="120"/>
      <c r="AF1" s="121"/>
      <c r="AI1" s="119" t="s">
        <v>51</v>
      </c>
      <c r="AJ1" s="120"/>
      <c r="AK1" s="120"/>
      <c r="AL1" s="120"/>
      <c r="AM1" s="120"/>
      <c r="AN1" s="120"/>
      <c r="AO1" s="120"/>
      <c r="AP1" s="121"/>
      <c r="AS1" s="119" t="s">
        <v>45</v>
      </c>
      <c r="AT1" s="120"/>
      <c r="AU1" s="120"/>
      <c r="AV1" s="120"/>
      <c r="AW1" s="120"/>
      <c r="AX1" s="120"/>
      <c r="AY1" s="120"/>
      <c r="AZ1" s="121"/>
      <c r="BC1" s="119" t="s">
        <v>46</v>
      </c>
      <c r="BD1" s="120"/>
      <c r="BE1" s="120"/>
      <c r="BF1" s="120"/>
      <c r="BG1" s="120"/>
      <c r="BH1" s="120"/>
      <c r="BI1" s="120"/>
      <c r="BJ1" s="121"/>
      <c r="BM1" s="119" t="s">
        <v>47</v>
      </c>
      <c r="BN1" s="120"/>
      <c r="BO1" s="120"/>
      <c r="BP1" s="120"/>
      <c r="BQ1" s="120"/>
      <c r="BR1" s="120"/>
      <c r="BS1" s="120"/>
      <c r="BT1" s="121"/>
      <c r="BW1" s="119" t="s">
        <v>48</v>
      </c>
      <c r="BX1" s="120"/>
      <c r="BY1" s="120"/>
      <c r="BZ1" s="120"/>
      <c r="CA1" s="120"/>
      <c r="CB1" s="120"/>
      <c r="CC1" s="120"/>
      <c r="CD1" s="121"/>
    </row>
    <row r="2" spans="1:82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2" x14ac:dyDescent="0.25">
      <c r="D3" s="32">
        <v>1</v>
      </c>
      <c r="E3" s="17">
        <f>IF((MAX(I13:I22)-MIN(I13:I22))/2=0,"",(MAX(I13:I22)-MIN(I13:I22))/2)</f>
        <v>7.2139999999997428E-2</v>
      </c>
      <c r="F3" s="18">
        <f t="shared" ref="F3:H3" si="0">IF((MAX(J13:J22)-MIN(J13:J22))/2=0,"",(MAX(J13:J22)-MIN(J13:J22))/2)</f>
        <v>0.2979000000000056</v>
      </c>
      <c r="G3" s="18">
        <f t="shared" si="0"/>
        <v>0.33494000000000312</v>
      </c>
      <c r="H3" s="19">
        <f t="shared" si="0"/>
        <v>8.6060000000003356E-2</v>
      </c>
      <c r="N3" s="108">
        <v>1</v>
      </c>
      <c r="O3" s="17">
        <f>IF((MAX(S13:S22)-MIN(S13:S22))/2=0,"",(MAX(S13:S22)-MIN(S13:S22))/2)</f>
        <v>7.134500000000088E-2</v>
      </c>
      <c r="P3" s="18">
        <f t="shared" ref="P3" si="1">IF((MAX(T13:T22)-MIN(T13:T22))/2=0,"",(MAX(T13:T22)-MIN(T13:T22))/2)</f>
        <v>0.1344200000000022</v>
      </c>
      <c r="Q3" s="18">
        <f t="shared" ref="Q3" si="2">IF((MAX(U13:U22)-MIN(U13:U22))/2=0,"",(MAX(U13:U22)-MIN(U13:U22))/2)</f>
        <v>7.4594999999998635E-2</v>
      </c>
      <c r="R3" s="19">
        <f t="shared" ref="R3" si="3">IF((MAX(V13:V22)-MIN(V13:V22))/2=0,"",(MAX(V13:V22)-MIN(V13:V22))/2)</f>
        <v>5.3954999999998421E-2</v>
      </c>
      <c r="X3" s="32">
        <v>1</v>
      </c>
      <c r="Y3" s="17">
        <f>IF((MAX(AC13:AC22)-MIN(AC13:AC22))/2=0,"",(MAX(AC13:AC22)-MIN(AC13:AC22))/2)</f>
        <v>9.1169999999999085E-2</v>
      </c>
      <c r="Z3" s="18">
        <f t="shared" ref="Z3" si="4">IF((MAX(AD13:AD22)-MIN(AD13:AD22))/2=0,"",(MAX(AD13:AD22)-MIN(AD13:AD22))/2)</f>
        <v>0.24341499999999883</v>
      </c>
      <c r="AA3" s="18">
        <f t="shared" ref="AA3" si="5">IF((MAX(AE13:AE22)-MIN(AE13:AE22))/2=0,"",(MAX(AE13:AE22)-MIN(AE13:AE22))/2)</f>
        <v>5.0919999999999632E-2</v>
      </c>
      <c r="AB3" s="19">
        <f t="shared" ref="AB3" si="6">IF((MAX(AF13:AF22)-MIN(AF13:AF22))/2=0,"",(MAX(AF13:AF22)-MIN(AF13:AF22))/2)</f>
        <v>4.1475000000000151E-2</v>
      </c>
      <c r="AH3" s="32">
        <v>1</v>
      </c>
      <c r="AI3" s="17" t="str">
        <f>IF((MAX(AM13:AM22)-MIN(AM13:AM22))/2=0,"",(MAX(AM13:AM22)-MIN(AM13:AM22))/2)</f>
        <v/>
      </c>
      <c r="AJ3" s="18" t="str">
        <f t="shared" ref="AJ3" si="7">IF((MAX(AN13:AN22)-MIN(AN13:AN22))/2=0,"",(MAX(AN13:AN22)-MIN(AN13:AN22))/2)</f>
        <v/>
      </c>
      <c r="AK3" s="18" t="str">
        <f t="shared" ref="AK3" si="8">IF((MAX(AO13:AO22)-MIN(AO13:AO22))/2=0,"",(MAX(AO13:AO22)-MIN(AO13:AO22))/2)</f>
        <v/>
      </c>
      <c r="AL3" s="19" t="str">
        <f t="shared" ref="AL3" si="9">IF((MAX(AP13:AP22)-MIN(AP13:AP22))/2=0,"",(MAX(AP13:AP22)-MIN(AP13:AP22))/2)</f>
        <v/>
      </c>
      <c r="AR3" s="79">
        <v>1</v>
      </c>
      <c r="AS3" s="17">
        <f>IF((MAX(AW13:AW22)-MIN(AW13:AW22))/2=0,"",(MAX(AW13:AW22)-MIN(AW13:AW22))/2)</f>
        <v>3.2915000000000028E-2</v>
      </c>
      <c r="AT3" s="18">
        <f t="shared" ref="AT3" si="10">IF((MAX(AX13:AX22)-MIN(AX13:AX22))/2=0,"",(MAX(AX13:AX22)-MIN(AX13:AX22))/2)</f>
        <v>3.8540000000000241E-2</v>
      </c>
      <c r="AU3" s="18">
        <f t="shared" ref="AU3" si="11">IF((MAX(AY13:AY22)-MIN(AY13:AY22))/2=0,"",(MAX(AY13:AY22)-MIN(AY13:AY22))/2)</f>
        <v>2.8654999999999653E-2</v>
      </c>
      <c r="AV3" s="19">
        <f t="shared" ref="AV3" si="12">IF((MAX(AZ13:AZ22)-MIN(AZ13:AZ22))/2=0,"",(MAX(AZ13:AZ22)-MIN(AZ13:AZ22))/2)</f>
        <v>1.5600000000000058E-2</v>
      </c>
      <c r="BB3" s="79">
        <v>1</v>
      </c>
      <c r="BC3" s="17">
        <f>IF((MAX(BG13:BG22)-MIN(BG13:BG22))/2=0,"",(MAX(BG13:BG22)-MIN(BG13:BG22))/2)</f>
        <v>1.2469999999999981E-2</v>
      </c>
      <c r="BD3" s="18">
        <f t="shared" ref="BD3" si="13">IF((MAX(BH13:BH22)-MIN(BH13:BH22))/2=0,"",(MAX(BH13:BH22)-MIN(BH13:BH22))/2)</f>
        <v>2.3269999999999902E-2</v>
      </c>
      <c r="BE3" s="18">
        <f t="shared" ref="BE3" si="14">IF((MAX(BI13:BI22)-MIN(BI13:BI22))/2=0,"",(MAX(BI13:BI22)-MIN(BI13:BI22))/2)</f>
        <v>1.0145000000000071E-2</v>
      </c>
      <c r="BF3" s="19">
        <f t="shared" ref="BF3" si="15">IF((MAX(BJ13:BJ22)-MIN(BJ13:BJ22))/2=0,"",(MAX(BJ13:BJ22)-MIN(BJ13:BJ22))/2)</f>
        <v>4.0100000000000691E-3</v>
      </c>
      <c r="BL3" s="79">
        <v>1</v>
      </c>
      <c r="BM3" s="17">
        <f>IF((MAX(BQ13:BQ22)-MIN(BQ13:BQ22))/2=0,"",(MAX(BQ13:BQ22)-MIN(BQ13:BQ22))/2)</f>
        <v>8.6699999999999555E-3</v>
      </c>
      <c r="BN3" s="18">
        <f t="shared" ref="BN3" si="16">IF((MAX(BR13:BR22)-MIN(BR13:BR22))/2=0,"",(MAX(BR13:BR22)-MIN(BR13:BR22))/2)</f>
        <v>5.1995000000000013E-2</v>
      </c>
      <c r="BO3" s="18">
        <f t="shared" ref="BO3" si="17">IF((MAX(BS13:BS22)-MIN(BS13:BS22))/2=0,"",(MAX(BS13:BS22)-MIN(BS13:BS22))/2)</f>
        <v>1.3724999999999987E-2</v>
      </c>
      <c r="BP3" s="19">
        <f t="shared" ref="BP3" si="18">IF((MAX(BT13:BT22)-MIN(BT13:BT22))/2=0,"",(MAX(BT13:BT22)-MIN(BT13:BT22))/2)</f>
        <v>5.5550000000000876E-3</v>
      </c>
      <c r="BV3" s="79">
        <v>1</v>
      </c>
      <c r="BW3" s="17">
        <f>IF((MAX(CA13:CA22)-MIN(CA13:CA22))/2=0,"",(MAX(CA13:CA22)-MIN(CA13:CA22))/2)</f>
        <v>1.0270000000000001E-2</v>
      </c>
      <c r="BX3" s="18">
        <f t="shared" ref="BX3" si="19">IF((MAX(CB13:CB22)-MIN(CB13:CB22))/2=0,"",(MAX(CB13:CB22)-MIN(CB13:CB22))/2)</f>
        <v>2.5775000000000103E-2</v>
      </c>
      <c r="BY3" s="18">
        <f t="shared" ref="BY3" si="20">IF((MAX(CC13:CC22)-MIN(CC13:CC22))/2=0,"",(MAX(CC13:CC22)-MIN(CC13:CC22))/2)</f>
        <v>1.0434999999999972E-2</v>
      </c>
      <c r="BZ3" s="19">
        <f t="shared" ref="BZ3" si="21">IF((MAX(CD13:CD22)-MIN(CD13:CD22))/2=0,"",(MAX(CD13:CD22)-MIN(CD13:CD22))/2)</f>
        <v>7.7000000000000401E-3</v>
      </c>
    </row>
    <row r="4" spans="1:82" x14ac:dyDescent="0.25">
      <c r="D4" s="32">
        <v>2</v>
      </c>
      <c r="E4" s="17">
        <f>IF((MAX(I23:I32)-MIN(I23:I32))/2=0,"",(MAX(I23:I32)-MIN(I23:I32))/2)</f>
        <v>0.16493999999999431</v>
      </c>
      <c r="F4" s="18">
        <f t="shared" ref="F4:H4" si="22">IF((MAX(J23:J32)-MIN(J23:J32))/2=0,"",(MAX(J23:J32)-MIN(J23:J32))/2)</f>
        <v>0.34320499999999754</v>
      </c>
      <c r="G4" s="18">
        <f t="shared" si="22"/>
        <v>0.34507500000000135</v>
      </c>
      <c r="H4" s="19">
        <f t="shared" si="22"/>
        <v>0.15421500000000066</v>
      </c>
      <c r="N4" s="108">
        <v>2</v>
      </c>
      <c r="O4" s="17">
        <f>IF((MAX(S23:S32)-MIN(S23:S32))/2=0,"",(MAX(S23:S32)-MIN(S23:S32))/2)</f>
        <v>3.0835000000003276E-2</v>
      </c>
      <c r="P4" s="18">
        <f t="shared" ref="P4" si="23">IF((MAX(T23:T32)-MIN(T23:T32))/2=0,"",(MAX(T23:T32)-MIN(T23:T32))/2)</f>
        <v>0.11491000000000184</v>
      </c>
      <c r="Q4" s="18">
        <f t="shared" ref="Q4" si="24">IF((MAX(U23:U32)-MIN(U23:U32))/2=0,"",(MAX(U23:U32)-MIN(U23:U32))/2)</f>
        <v>1.3784999999998604E-2</v>
      </c>
      <c r="R4" s="19">
        <f t="shared" ref="R4" si="25">IF((MAX(V23:V32)-MIN(V23:V32))/2=0,"",(MAX(V23:V32)-MIN(V23:V32))/2)</f>
        <v>1.6995000000001426E-2</v>
      </c>
      <c r="X4" s="32">
        <v>2</v>
      </c>
      <c r="Y4" s="17">
        <f>IF((MAX(AC23:AC32)-MIN(AC23:AC32))/2=0,"",(MAX(AC23:AC32)-MIN(AC23:AC32))/2)</f>
        <v>7.0059999999999789E-2</v>
      </c>
      <c r="Z4" s="18">
        <f t="shared" ref="Z4" si="26">IF((MAX(AD23:AD32)-MIN(AD23:AD32))/2=0,"",(MAX(AD23:AD32)-MIN(AD23:AD32))/2)</f>
        <v>0.3120750000000001</v>
      </c>
      <c r="AA4" s="18">
        <f t="shared" ref="AA4" si="27">IF((MAX(AE23:AE32)-MIN(AE23:AE32))/2=0,"",(MAX(AE23:AE32)-MIN(AE23:AE32))/2)</f>
        <v>5.8724999999999916E-2</v>
      </c>
      <c r="AB4" s="19">
        <f t="shared" ref="AB4" si="28">IF((MAX(AF23:AF32)-MIN(AF23:AF32))/2=0,"",(MAX(AF23:AF32)-MIN(AF23:AF32))/2)</f>
        <v>0.10144499999999912</v>
      </c>
      <c r="AH4" s="32">
        <v>2</v>
      </c>
      <c r="AI4" s="17" t="str">
        <f>IF((MAX(AM23:AM32)-MIN(AM23:AM32))/2=0,"",(MAX(AM23:AM32)-MIN(AM23:AM32))/2)</f>
        <v/>
      </c>
      <c r="AJ4" s="18" t="str">
        <f t="shared" ref="AJ4" si="29">IF((MAX(AN23:AN32)-MIN(AN23:AN32))/2=0,"",(MAX(AN23:AN32)-MIN(AN23:AN32))/2)</f>
        <v/>
      </c>
      <c r="AK4" s="18" t="str">
        <f t="shared" ref="AK4" si="30">IF((MAX(AO23:AO32)-MIN(AO23:AO32))/2=0,"",(MAX(AO23:AO32)-MIN(AO23:AO32))/2)</f>
        <v/>
      </c>
      <c r="AL4" s="19" t="str">
        <f t="shared" ref="AL4" si="31">IF((MAX(AP23:AP32)-MIN(AP23:AP32))/2=0,"",(MAX(AP23:AP32)-MIN(AP23:AP32))/2)</f>
        <v/>
      </c>
      <c r="AR4" s="79">
        <v>2</v>
      </c>
      <c r="AS4" s="17">
        <f>IF((MAX(AW23:AW32)-MIN(AW23:AW32))/2=0,"",(MAX(AW23:AW32)-MIN(AW23:AW32))/2)</f>
        <v>6.2109999999999665E-2</v>
      </c>
      <c r="AT4" s="18">
        <f t="shared" ref="AT4" si="32">IF((MAX(AX23:AX32)-MIN(AX23:AX32))/2=0,"",(MAX(AX23:AX32)-MIN(AX23:AX32))/2)</f>
        <v>7.1369999999999933E-2</v>
      </c>
      <c r="AU4" s="18">
        <f t="shared" ref="AU4" si="33">IF((MAX(AY23:AY32)-MIN(AY23:AY32))/2=0,"",(MAX(AY23:AY32)-MIN(AY23:AY32))/2)</f>
        <v>4.6674999999999578E-2</v>
      </c>
      <c r="AV4" s="19">
        <f t="shared" ref="AV4" si="34">IF((MAX(AZ23:AZ32)-MIN(AZ23:AZ32))/2=0,"",(MAX(AZ23:AZ32)-MIN(AZ23:AZ32))/2)</f>
        <v>3.0949999999999811E-2</v>
      </c>
      <c r="BB4" s="79">
        <v>2</v>
      </c>
      <c r="BC4" s="17">
        <f>IF((MAX(BG23:BG32)-MIN(BG23:BG32))/2=0,"",(MAX(BG23:BG32)-MIN(BG23:BG32))/2)</f>
        <v>1.334499999999994E-2</v>
      </c>
      <c r="BD4" s="18">
        <f t="shared" ref="BD4" si="35">IF((MAX(BH23:BH32)-MIN(BH23:BH32))/2=0,"",(MAX(BH23:BH32)-MIN(BH23:BH32))/2)</f>
        <v>2.9285000000000005E-2</v>
      </c>
      <c r="BE4" s="18">
        <f t="shared" ref="BE4" si="36">IF((MAX(BI23:BI32)-MIN(BI23:BI32))/2=0,"",(MAX(BI23:BI32)-MIN(BI23:BI32))/2)</f>
        <v>1.2595000000000134E-2</v>
      </c>
      <c r="BF4" s="19">
        <f t="shared" ref="BF4" si="37">IF((MAX(BJ23:BJ32)-MIN(BJ23:BJ32))/2=0,"",(MAX(BJ23:BJ32)-MIN(BJ23:BJ32))/2)</f>
        <v>4.369999999999985E-3</v>
      </c>
      <c r="BL4" s="79">
        <v>2</v>
      </c>
      <c r="BM4" s="17">
        <f>IF((MAX(BQ23:BQ32)-MIN(BQ23:BQ32))/2=0,"",(MAX(BQ23:BQ32)-MIN(BQ23:BQ32))/2)</f>
        <v>1.6490000000000005E-2</v>
      </c>
      <c r="BN4" s="18">
        <f t="shared" ref="BN4" si="38">IF((MAX(BR23:BR32)-MIN(BR23:BR32))/2=0,"",(MAX(BR23:BR32)-MIN(BR23:BR32))/2)</f>
        <v>4.361500000000007E-2</v>
      </c>
      <c r="BO4" s="18">
        <f t="shared" ref="BO4" si="39">IF((MAX(BS23:BS32)-MIN(BS23:BS32))/2=0,"",(MAX(BS23:BS32)-MIN(BS23:BS32))/2)</f>
        <v>5.9499999999998998E-3</v>
      </c>
      <c r="BP4" s="19">
        <f t="shared" ref="BP4" si="40">IF((MAX(BT23:BT32)-MIN(BT23:BT32))/2=0,"",(MAX(BT23:BT32)-MIN(BT23:BT32))/2)</f>
        <v>1.5124999999999944E-2</v>
      </c>
      <c r="BV4" s="79">
        <v>2</v>
      </c>
      <c r="BW4" s="17">
        <f>IF((MAX(CA23:CA32)-MIN(CA23:CA32))/2=0,"",(MAX(CA23:CA32)-MIN(CA23:CA32))/2)</f>
        <v>2.3355000000000015E-2</v>
      </c>
      <c r="BX4" s="18">
        <f t="shared" ref="BX4" si="41">IF((MAX(CB23:CB32)-MIN(CB23:CB32))/2=0,"",(MAX(CB23:CB32)-MIN(CB23:CB32))/2)</f>
        <v>3.1390000000000029E-2</v>
      </c>
      <c r="BY4" s="18">
        <f t="shared" ref="BY4" si="42">IF((MAX(CC23:CC32)-MIN(CC23:CC32))/2=0,"",(MAX(CC23:CC32)-MIN(CC23:CC32))/2)</f>
        <v>9.6800000000001329E-3</v>
      </c>
      <c r="BZ4" s="19">
        <f t="shared" ref="BZ4" si="43">IF((MAX(CD23:CD32)-MIN(CD23:CD32))/2=0,"",(MAX(CD23:CD32)-MIN(CD23:CD32))/2)</f>
        <v>1.7814999999999914E-2</v>
      </c>
    </row>
    <row r="5" spans="1:82" x14ac:dyDescent="0.25">
      <c r="D5" s="32">
        <v>3</v>
      </c>
      <c r="E5" s="17">
        <f>IF((MAX(I33:I42)-MIN(I33:I42))/2=0,"",(MAX(I33:I42)-MIN(I33:I42))/2)</f>
        <v>0.173569999999998</v>
      </c>
      <c r="F5" s="18">
        <f t="shared" ref="F5:H5" si="44">IF((MAX(J33:J42)-MIN(J33:J42))/2=0,"",(MAX(J33:J42)-MIN(J33:J42))/2)</f>
        <v>0.2723399999999998</v>
      </c>
      <c r="G5" s="18">
        <f t="shared" si="44"/>
        <v>0.38777999999999935</v>
      </c>
      <c r="H5" s="19">
        <f t="shared" si="44"/>
        <v>0.1555450000000036</v>
      </c>
      <c r="N5" s="108">
        <v>3</v>
      </c>
      <c r="O5" s="17">
        <f>IF((MAX(S33:S42)-MIN(S33:S42))/2=0,"",(MAX(S33:S42)-MIN(S33:S42))/2)</f>
        <v>3.6870000000000402E-2</v>
      </c>
      <c r="P5" s="18">
        <f t="shared" ref="P5" si="45">IF((MAX(T33:T42)-MIN(T33:T42))/2=0,"",(MAX(T33:T42)-MIN(T33:T42))/2)</f>
        <v>3.5764999999997826E-2</v>
      </c>
      <c r="Q5" s="18">
        <f t="shared" ref="Q5" si="46">IF((MAX(U33:U42)-MIN(U33:U42))/2=0,"",(MAX(U33:U42)-MIN(U33:U42))/2)</f>
        <v>3.829499999999797E-2</v>
      </c>
      <c r="R5" s="19">
        <f t="shared" ref="R5" si="47">IF((MAX(V33:V42)-MIN(V33:V42))/2=0,"",(MAX(V33:V42)-MIN(V33:V42))/2)</f>
        <v>1.7555000000001542E-2</v>
      </c>
      <c r="X5" s="32">
        <v>3</v>
      </c>
      <c r="Y5" s="17">
        <f>IF((MAX(AC33:AC42)-MIN(AC33:AC42))/2=0,"",(MAX(AC33:AC42)-MIN(AC33:AC42))/2)</f>
        <v>7.9209999999999781E-2</v>
      </c>
      <c r="Z5" s="18">
        <f t="shared" ref="Z5" si="48">IF((MAX(AD33:AD42)-MIN(AD33:AD42))/2=0,"",(MAX(AD33:AD42)-MIN(AD33:AD42))/2)</f>
        <v>0.32109499999999969</v>
      </c>
      <c r="AA5" s="18">
        <f t="shared" ref="AA5" si="49">IF((MAX(AE33:AE42)-MIN(AE33:AE42))/2=0,"",(MAX(AE33:AE42)-MIN(AE33:AE42))/2)</f>
        <v>6.6715000000000302E-2</v>
      </c>
      <c r="AB5" s="19">
        <f t="shared" ref="AB5" si="50">IF((MAX(AF33:AF42)-MIN(AF33:AF42))/2=0,"",(MAX(AF33:AF42)-MIN(AF33:AF42))/2)</f>
        <v>0.1071749999999998</v>
      </c>
      <c r="AH5" s="32">
        <v>3</v>
      </c>
      <c r="AI5" s="17" t="str">
        <f>IF((MAX(AM33:AM42)-MIN(AM33:AM42))/2=0,"",(MAX(AM33:AM42)-MIN(AM33:AM42))/2)</f>
        <v/>
      </c>
      <c r="AJ5" s="18" t="str">
        <f t="shared" ref="AJ5" si="51">IF((MAX(AN33:AN42)-MIN(AN33:AN42))/2=0,"",(MAX(AN33:AN42)-MIN(AN33:AN42))/2)</f>
        <v/>
      </c>
      <c r="AK5" s="18" t="str">
        <f t="shared" ref="AK5" si="52">IF((MAX(AO33:AO42)-MIN(AO33:AO42))/2=0,"",(MAX(AO33:AO42)-MIN(AO33:AO42))/2)</f>
        <v/>
      </c>
      <c r="AL5" s="19" t="str">
        <f t="shared" ref="AL5" si="53">IF((MAX(AP33:AP42)-MIN(AP33:AP42))/2=0,"",(MAX(AP33:AP42)-MIN(AP33:AP42))/2)</f>
        <v/>
      </c>
      <c r="AR5" s="79">
        <v>3</v>
      </c>
      <c r="AS5" s="17">
        <f>IF((MAX(AW33:AW42)-MIN(AW33:AW42))/2=0,"",(MAX(AW33:AW42)-MIN(AW33:AW42))/2)</f>
        <v>6.3085000000000058E-2</v>
      </c>
      <c r="AT5" s="18">
        <f t="shared" ref="AT5" si="54">IF((MAX(AX33:AX42)-MIN(AX33:AX42))/2=0,"",(MAX(AX33:AX42)-MIN(AX33:AX42))/2)</f>
        <v>8.2150000000000389E-2</v>
      </c>
      <c r="AU5" s="18">
        <f t="shared" ref="AU5" si="55">IF((MAX(AY33:AY42)-MIN(AY33:AY42))/2=0,"",(MAX(AY33:AY42)-MIN(AY33:AY42))/2)</f>
        <v>3.8149999999999906E-2</v>
      </c>
      <c r="AV5" s="19">
        <f t="shared" ref="AV5" si="56">IF((MAX(AZ33:AZ42)-MIN(AZ33:AZ42))/2=0,"",(MAX(AZ33:AZ42)-MIN(AZ33:AZ42))/2)</f>
        <v>3.9789999999999992E-2</v>
      </c>
      <c r="BB5" s="79">
        <v>3</v>
      </c>
      <c r="BC5" s="17">
        <f>IF((MAX(BG33:BG42)-MIN(BG33:BG42))/2=0,"",(MAX(BG33:BG42)-MIN(BG33:BG42))/2)</f>
        <v>9.5099999999999074E-3</v>
      </c>
      <c r="BD5" s="18">
        <f t="shared" ref="BD5" si="57">IF((MAX(BH33:BH42)-MIN(BH33:BH42))/2=0,"",(MAX(BH33:BH42)-MIN(BH33:BH42))/2)</f>
        <v>2.0795000000000119E-2</v>
      </c>
      <c r="BE5" s="18">
        <f t="shared" ref="BE5" si="58">IF((MAX(BI33:BI42)-MIN(BI33:BI42))/2=0,"",(MAX(BI33:BI42)-MIN(BI33:BI42))/2)</f>
        <v>1.4389999999999903E-2</v>
      </c>
      <c r="BF5" s="19">
        <f t="shared" ref="BF5" si="59">IF((MAX(BJ33:BJ42)-MIN(BJ33:BJ42))/2=0,"",(MAX(BJ33:BJ42)-MIN(BJ33:BJ42))/2)</f>
        <v>1.1959999999999971E-2</v>
      </c>
      <c r="BL5" s="79">
        <v>3</v>
      </c>
      <c r="BM5" s="17">
        <f>IF((MAX(BQ33:BQ42)-MIN(BQ33:BQ42))/2=0,"",(MAX(BQ33:BQ42)-MIN(BQ33:BQ42))/2)</f>
        <v>8.4099999999999175E-3</v>
      </c>
      <c r="BN5" s="18">
        <f t="shared" ref="BN5" si="60">IF((MAX(BR33:BR42)-MIN(BR33:BR42))/2=0,"",(MAX(BR33:BR42)-MIN(BR33:BR42))/2)</f>
        <v>4.2314999999999992E-2</v>
      </c>
      <c r="BO5" s="18">
        <f t="shared" ref="BO5" si="61">IF((MAX(BS33:BS42)-MIN(BS33:BS42))/2=0,"",(MAX(BS33:BS42)-MIN(BS33:BS42))/2)</f>
        <v>1.7554999999999987E-2</v>
      </c>
      <c r="BP5" s="19">
        <f t="shared" ref="BP5" si="62">IF((MAX(BT33:BT42)-MIN(BT33:BT42))/2=0,"",(MAX(BT33:BT42)-MIN(BT33:BT42))/2)</f>
        <v>2.0560000000000023E-2</v>
      </c>
      <c r="BV5" s="79">
        <v>3</v>
      </c>
      <c r="BW5" s="17">
        <f>IF((MAX(CA33:CA42)-MIN(CA33:CA42))/2=0,"",(MAX(CA33:CA42)-MIN(CA33:CA42))/2)</f>
        <v>7.9050000000000509E-3</v>
      </c>
      <c r="BX5" s="18">
        <f t="shared" ref="BX5" si="63">IF((MAX(CB33:CB42)-MIN(CB33:CB42))/2=0,"",(MAX(CB33:CB42)-MIN(CB33:CB42))/2)</f>
        <v>1.0645000000000016E-2</v>
      </c>
      <c r="BY5" s="18">
        <f t="shared" ref="BY5" si="64">IF((MAX(CC33:CC42)-MIN(CC33:CC42))/2=0,"",(MAX(CC33:CC42)-MIN(CC33:CC42))/2)</f>
        <v>8.519999999999861E-3</v>
      </c>
      <c r="BZ5" s="19">
        <f t="shared" ref="BZ5" si="65">IF((MAX(CD33:CD42)-MIN(CD33:CD42))/2=0,"",(MAX(CD33:CD42)-MIN(CD33:CD42))/2)</f>
        <v>6.6799999999997972E-3</v>
      </c>
    </row>
    <row r="6" spans="1:82" x14ac:dyDescent="0.25">
      <c r="D6" s="32">
        <v>4</v>
      </c>
      <c r="E6" s="17">
        <f>IF((MAX(I43:I52)-MIN(I43:I52))/2=0,"",(MAX(I43:I52)-MIN(I43:I52))/2)</f>
        <v>8.0599999999996896E-2</v>
      </c>
      <c r="F6" s="18">
        <f t="shared" ref="F6:H6" si="66">IF((MAX(J43:J52)-MIN(J43:J52))/2=0,"",(MAX(J43:J52)-MIN(J43:J52))/2)</f>
        <v>0.33529000000000053</v>
      </c>
      <c r="G6" s="18">
        <f t="shared" si="66"/>
        <v>0.30957999999999686</v>
      </c>
      <c r="H6" s="19">
        <f t="shared" si="66"/>
        <v>0.10376499999999567</v>
      </c>
      <c r="N6" s="108">
        <v>4</v>
      </c>
      <c r="O6" s="17">
        <f>IF((MAX(S43:S52)-MIN(S43:S52))/2=0,"",(MAX(S43:S52)-MIN(S43:S52))/2)</f>
        <v>0.10460499999999939</v>
      </c>
      <c r="P6" s="18">
        <f t="shared" ref="P6" si="67">IF((MAX(T43:T52)-MIN(T43:T52))/2=0,"",(MAX(T43:T52)-MIN(T43:T52))/2)</f>
        <v>0.14761000000000024</v>
      </c>
      <c r="Q6" s="18">
        <f t="shared" ref="Q6" si="68">IF((MAX(U43:U52)-MIN(U43:U52))/2=0,"",(MAX(U43:U52)-MIN(U43:U52))/2)</f>
        <v>9.6154999999995994E-2</v>
      </c>
      <c r="R6" s="19">
        <f t="shared" ref="R6" si="69">IF((MAX(V43:V52)-MIN(V43:V52))/2=0,"",(MAX(V43:V52)-MIN(V43:V52))/2)</f>
        <v>9.9620000000001596E-2</v>
      </c>
      <c r="X6" s="32">
        <v>4</v>
      </c>
      <c r="Y6" s="17">
        <f>IF((MAX(AC43:AC52)-MIN(AC43:AC52))/2=0,"",(MAX(AC43:AC52)-MIN(AC43:AC52))/2)</f>
        <v>6.4070000000000071E-2</v>
      </c>
      <c r="Z6" s="18">
        <f t="shared" ref="Z6" si="70">IF((MAX(AD43:AD52)-MIN(AD43:AD52))/2=0,"",(MAX(AD43:AD52)-MIN(AD43:AD52))/2)</f>
        <v>0.21214499999999958</v>
      </c>
      <c r="AA6" s="18">
        <f t="shared" ref="AA6" si="71">IF((MAX(AE43:AE52)-MIN(AE43:AE52))/2=0,"",(MAX(AE43:AE52)-MIN(AE43:AE52))/2)</f>
        <v>5.2369999999999806E-2</v>
      </c>
      <c r="AB6" s="19">
        <f t="shared" ref="AB6" si="72">IF((MAX(AF43:AF52)-MIN(AF43:AF52))/2=0,"",(MAX(AF43:AF52)-MIN(AF43:AF52))/2)</f>
        <v>8.5575000000000401E-2</v>
      </c>
      <c r="AH6" s="32">
        <v>4</v>
      </c>
      <c r="AI6" s="17" t="str">
        <f>IF((MAX(AM43:AM52)-MIN(AM43:AM52))/2=0,"",(MAX(AM43:AM52)-MIN(AM43:AM52))/2)</f>
        <v/>
      </c>
      <c r="AJ6" s="18" t="str">
        <f t="shared" ref="AJ6" si="73">IF((MAX(AN43:AN52)-MIN(AN43:AN52))/2=0,"",(MAX(AN43:AN52)-MIN(AN43:AN52))/2)</f>
        <v/>
      </c>
      <c r="AK6" s="18" t="str">
        <f t="shared" ref="AK6" si="74">IF((MAX(AO43:AO52)-MIN(AO43:AO52))/2=0,"",(MAX(AO43:AO52)-MIN(AO43:AO52))/2)</f>
        <v/>
      </c>
      <c r="AL6" s="19" t="str">
        <f t="shared" ref="AL6" si="75">IF((MAX(AP43:AP52)-MIN(AP43:AP52))/2=0,"",(MAX(AP43:AP52)-MIN(AP43:AP52))/2)</f>
        <v/>
      </c>
      <c r="AR6" s="79">
        <v>4</v>
      </c>
      <c r="AS6" s="17">
        <f>IF((MAX(AW43:AW52)-MIN(AW43:AW52))/2=0,"",(MAX(AW43:AW52)-MIN(AW43:AW52))/2)</f>
        <v>7.4864999999999959E-2</v>
      </c>
      <c r="AT6" s="18">
        <f t="shared" ref="AT6" si="76">IF((MAX(AX43:AX52)-MIN(AX43:AX52))/2=0,"",(MAX(AX43:AX52)-MIN(AX43:AX52))/2)</f>
        <v>8.1424999999999415E-2</v>
      </c>
      <c r="AU6" s="18">
        <f t="shared" ref="AU6" si="77">IF((MAX(AY43:AY52)-MIN(AY43:AY52))/2=0,"",(MAX(AY43:AY52)-MIN(AY43:AY52))/2)</f>
        <v>5.8754999999999669E-2</v>
      </c>
      <c r="AV6" s="19">
        <f t="shared" ref="AV6" si="78">IF((MAX(AZ43:AZ52)-MIN(AZ43:AZ52))/2=0,"",(MAX(AZ43:AZ52)-MIN(AZ43:AZ52))/2)</f>
        <v>1.9429999999999836E-2</v>
      </c>
      <c r="BB6" s="79">
        <v>4</v>
      </c>
      <c r="BC6" s="17">
        <f>IF((MAX(BG43:BG52)-MIN(BG43:BG52))/2=0,"",(MAX(BG43:BG52)-MIN(BG43:BG52))/2)</f>
        <v>6.72499999999987E-3</v>
      </c>
      <c r="BD6" s="18">
        <f t="shared" ref="BD6" si="79">IF((MAX(BH43:BH52)-MIN(BH43:BH52))/2=0,"",(MAX(BH43:BH52)-MIN(BH43:BH52))/2)</f>
        <v>1.6690000000000094E-2</v>
      </c>
      <c r="BE6" s="18">
        <f t="shared" ref="BE6" si="80">IF((MAX(BI43:BI52)-MIN(BI43:BI52))/2=0,"",(MAX(BI43:BI52)-MIN(BI43:BI52))/2)</f>
        <v>6.1149999999998705E-3</v>
      </c>
      <c r="BF6" s="19">
        <f t="shared" ref="BF6" si="81">IF((MAX(BJ43:BJ52)-MIN(BJ43:BJ52))/2=0,"",(MAX(BJ43:BJ52)-MIN(BJ43:BJ52))/2)</f>
        <v>1.1004999999999932E-2</v>
      </c>
      <c r="BL6" s="79">
        <v>4</v>
      </c>
      <c r="BM6" s="17">
        <f>IF((MAX(BQ43:BQ52)-MIN(BQ43:BQ52))/2=0,"",(MAX(BQ43:BQ52)-MIN(BQ43:BQ52))/2)</f>
        <v>1.6819999999999946E-2</v>
      </c>
      <c r="BN6" s="18">
        <f t="shared" ref="BN6" si="82">IF((MAX(BR43:BR52)-MIN(BR43:BR52))/2=0,"",(MAX(BR43:BR52)-MIN(BR43:BR52))/2)</f>
        <v>4.0174999999999961E-2</v>
      </c>
      <c r="BO6" s="18">
        <f t="shared" ref="BO6" si="83">IF((MAX(BS43:BS52)-MIN(BS43:BS52))/2=0,"",(MAX(BS43:BS52)-MIN(BS43:BS52))/2)</f>
        <v>1.6515000000000057E-2</v>
      </c>
      <c r="BP6" s="19">
        <f t="shared" ref="BP6" si="84">IF((MAX(BT43:BT52)-MIN(BT43:BT52))/2=0,"",(MAX(BT43:BT52)-MIN(BT43:BT52))/2)</f>
        <v>1.4314999999999967E-2</v>
      </c>
      <c r="BV6" s="79">
        <v>4</v>
      </c>
      <c r="BW6" s="17">
        <f>IF((MAX(CA43:CA52)-MIN(CA43:CA52))/2=0,"",(MAX(CA43:CA52)-MIN(CA43:CA52))/2)</f>
        <v>3.4355000000000135E-2</v>
      </c>
      <c r="BX6" s="18">
        <f t="shared" ref="BX6" si="85">IF((MAX(CB43:CB52)-MIN(CB43:CB52))/2=0,"",(MAX(CB43:CB52)-MIN(CB43:CB52))/2)</f>
        <v>4.9250000000000016E-2</v>
      </c>
      <c r="BY6" s="18">
        <f t="shared" ref="BY6" si="86">IF((MAX(CC43:CC52)-MIN(CC43:CC52))/2=0,"",(MAX(CC43:CC52)-MIN(CC43:CC52))/2)</f>
        <v>1.9819999999999949E-2</v>
      </c>
      <c r="BZ6" s="19">
        <f t="shared" ref="BZ6" si="87">IF((MAX(CD43:CD52)-MIN(CD43:CD52))/2=0,"",(MAX(CD43:CD52)-MIN(CD43:CD52))/2)</f>
        <v>2.3730000000000029E-2</v>
      </c>
    </row>
    <row r="7" spans="1:82" x14ac:dyDescent="0.25">
      <c r="D7" s="32">
        <v>5</v>
      </c>
      <c r="E7" s="25">
        <f>IF((MAX(I53:I62)-MIN(I53:I62))/2=0,"",(MAX(I53:I62)-MIN(I53:I62))/2)</f>
        <v>0.15177500000000066</v>
      </c>
      <c r="F7" s="26">
        <f t="shared" ref="F7:H7" si="88">IF((MAX(J53:J62)-MIN(J53:J62))/2=0,"",(MAX(J53:J62)-MIN(J53:J62))/2)</f>
        <v>0.41277500000000344</v>
      </c>
      <c r="G7" s="26">
        <f t="shared" si="88"/>
        <v>0.32510499999999354</v>
      </c>
      <c r="H7" s="27">
        <f t="shared" si="88"/>
        <v>0.19818999999999676</v>
      </c>
      <c r="N7" s="108">
        <v>5</v>
      </c>
      <c r="O7" s="25">
        <f>IF((MAX(S53:S62)-MIN(S53:S62))/2=0,"",(MAX(S53:S62)-MIN(S53:S62))/2)</f>
        <v>6.8020000000000636E-2</v>
      </c>
      <c r="P7" s="26">
        <f t="shared" ref="P7" si="89">IF((MAX(T53:T62)-MIN(T53:T62))/2=0,"",(MAX(T53:T62)-MIN(T53:T62))/2)</f>
        <v>0.17435000000000045</v>
      </c>
      <c r="Q7" s="26">
        <f t="shared" ref="Q7" si="90">IF((MAX(U53:U62)-MIN(U53:U62))/2=0,"",(MAX(U53:U62)-MIN(U53:U62))/2)</f>
        <v>5.4235000000002032E-2</v>
      </c>
      <c r="R7" s="27">
        <f t="shared" ref="R7" si="91">IF((MAX(V53:V62)-MIN(V53:V62))/2=0,"",(MAX(V53:V62)-MIN(V53:V62))/2)</f>
        <v>6.5290000000000958E-2</v>
      </c>
      <c r="X7" s="32">
        <v>5</v>
      </c>
      <c r="Y7" s="25">
        <f>IF((MAX(AC53:AC62)-MIN(AC53:AC62))/2=0,"",(MAX(AC53:AC62)-MIN(AC53:AC62))/2)</f>
        <v>6.5680000000000405E-2</v>
      </c>
      <c r="Z7" s="26">
        <f t="shared" ref="Z7" si="92">IF((MAX(AD53:AD62)-MIN(AD53:AD62))/2=0,"",(MAX(AD53:AD62)-MIN(AD53:AD62))/2)</f>
        <v>0.32164500000000018</v>
      </c>
      <c r="AA7" s="26">
        <f t="shared" ref="AA7" si="93">IF((MAX(AE53:AE62)-MIN(AE53:AE62))/2=0,"",(MAX(AE53:AE62)-MIN(AE53:AE62))/2)</f>
        <v>9.2444999999999666E-2</v>
      </c>
      <c r="AB7" s="27">
        <f t="shared" ref="AB7" si="94">IF((MAX(AF53:AF62)-MIN(AF53:AF62))/2=0,"",(MAX(AF53:AF62)-MIN(AF53:AF62))/2)</f>
        <v>7.4489999999999057E-2</v>
      </c>
      <c r="AH7" s="32">
        <v>5</v>
      </c>
      <c r="AI7" s="25" t="str">
        <f>IF((MAX(AM53:AM62)-MIN(AM53:AM62))/2=0,"",(MAX(AM53:AM62)-MIN(AM53:AM62))/2)</f>
        <v/>
      </c>
      <c r="AJ7" s="26" t="str">
        <f t="shared" ref="AJ7" si="95">IF((MAX(AN53:AN62)-MIN(AN53:AN62))/2=0,"",(MAX(AN53:AN62)-MIN(AN53:AN62))/2)</f>
        <v/>
      </c>
      <c r="AK7" s="26" t="str">
        <f t="shared" ref="AK7" si="96">IF((MAX(AO53:AO62)-MIN(AO53:AO62))/2=0,"",(MAX(AO53:AO62)-MIN(AO53:AO62))/2)</f>
        <v/>
      </c>
      <c r="AL7" s="27" t="str">
        <f t="shared" ref="AL7" si="97">IF((MAX(AP53:AP62)-MIN(AP53:AP62))/2=0,"",(MAX(AP53:AP62)-MIN(AP53:AP62))/2)</f>
        <v/>
      </c>
      <c r="AR7" s="79">
        <v>5</v>
      </c>
      <c r="AS7" s="25">
        <f>IF((MAX(AW53:AW62)-MIN(AW53:AW62))/2=0,"",(MAX(AW53:AW62)-MIN(AW53:AW62))/2)</f>
        <v>4.6450000000000102E-2</v>
      </c>
      <c r="AT7" s="26">
        <f t="shared" ref="AT7" si="98">IF((MAX(AX53:AX62)-MIN(AX53:AX62))/2=0,"",(MAX(AX53:AX62)-MIN(AX53:AX62))/2)</f>
        <v>7.627000000000006E-2</v>
      </c>
      <c r="AU7" s="26">
        <f t="shared" ref="AU7" si="99">IF((MAX(AY53:AY62)-MIN(AY53:AY62))/2=0,"",(MAX(AY53:AY62)-MIN(AY53:AY62))/2)</f>
        <v>3.250500000000045E-2</v>
      </c>
      <c r="AV7" s="27">
        <f t="shared" ref="AV7" si="100">IF((MAX(AZ53:AZ62)-MIN(AZ53:AZ62))/2=0,"",(MAX(AZ53:AZ62)-MIN(AZ53:AZ62))/2)</f>
        <v>3.3689999999999998E-2</v>
      </c>
      <c r="BB7" s="79">
        <v>5</v>
      </c>
      <c r="BC7" s="25">
        <f>IF((MAX(BG53:BG62)-MIN(BG53:BG62))/2=0,"",(MAX(BG53:BG62)-MIN(BG53:BG62))/2)</f>
        <v>7.7799999999998981E-3</v>
      </c>
      <c r="BD7" s="26">
        <f t="shared" ref="BD7" si="101">IF((MAX(BH53:BH62)-MIN(BH53:BH62))/2=0,"",(MAX(BH53:BH62)-MIN(BH53:BH62))/2)</f>
        <v>3.6685000000000079E-2</v>
      </c>
      <c r="BE7" s="26">
        <f t="shared" ref="BE7" si="102">IF((MAX(BI53:BI62)-MIN(BI53:BI62))/2=0,"",(MAX(BI53:BI62)-MIN(BI53:BI62))/2)</f>
        <v>7.6849999999999419E-3</v>
      </c>
      <c r="BF7" s="27">
        <f t="shared" ref="BF7" si="103">IF((MAX(BJ53:BJ62)-MIN(BJ53:BJ62))/2=0,"",(MAX(BJ53:BJ62)-MIN(BJ53:BJ62))/2)</f>
        <v>1.3980000000000103E-2</v>
      </c>
      <c r="BL7" s="79">
        <v>5</v>
      </c>
      <c r="BM7" s="25">
        <f>IF((MAX(BQ53:BQ62)-MIN(BQ53:BQ62))/2=0,"",(MAX(BQ53:BQ62)-MIN(BQ53:BQ62))/2)</f>
        <v>1.1780000000000013E-2</v>
      </c>
      <c r="BN7" s="26">
        <f t="shared" ref="BN7" si="104">IF((MAX(BR53:BR62)-MIN(BR53:BR62))/2=0,"",(MAX(BR53:BR62)-MIN(BR53:BR62))/2)</f>
        <v>5.5030000000000023E-2</v>
      </c>
      <c r="BO7" s="26">
        <f t="shared" ref="BO7" si="105">IF((MAX(BS53:BS62)-MIN(BS53:BS62))/2=0,"",(MAX(BS53:BS62)-MIN(BS53:BS62))/2)</f>
        <v>1.1094999999999966E-2</v>
      </c>
      <c r="BP7" s="27">
        <f t="shared" ref="BP7" si="106">IF((MAX(BT53:BT62)-MIN(BT53:BT62))/2=0,"",(MAX(BT53:BT62)-MIN(BT53:BT62))/2)</f>
        <v>9.4600000000000239E-3</v>
      </c>
      <c r="BV7" s="79">
        <v>5</v>
      </c>
      <c r="BW7" s="25">
        <f>IF((MAX(CA53:CA62)-MIN(CA53:CA62))/2=0,"",(MAX(CA53:CA62)-MIN(CA53:CA62))/2)</f>
        <v>3.073999999999999E-2</v>
      </c>
      <c r="BX7" s="26">
        <f t="shared" ref="BX7" si="107">IF((MAX(CB53:CB62)-MIN(CB53:CB62))/2=0,"",(MAX(CB53:CB62)-MIN(CB53:CB62))/2)</f>
        <v>2.4070000000000036E-2</v>
      </c>
      <c r="BY7" s="26">
        <f t="shared" ref="BY7" si="108">IF((MAX(CC53:CC62)-MIN(CC53:CC62))/2=0,"",(MAX(CC53:CC62)-MIN(CC53:CC62))/2)</f>
        <v>1.2840000000000185E-2</v>
      </c>
      <c r="BZ7" s="27">
        <f t="shared" ref="BZ7" si="109">IF((MAX(CD53:CD62)-MIN(CD53:CD62))/2=0,"",(MAX(CD53:CD62)-MIN(CD53:CD62))/2)</f>
        <v>8.4100000000000286E-3</v>
      </c>
    </row>
    <row r="8" spans="1:82" x14ac:dyDescent="0.25">
      <c r="D8" s="1" t="s">
        <v>22</v>
      </c>
      <c r="E8" s="47">
        <f>AVERAGE(E3:E7)</f>
        <v>0.12860499999999747</v>
      </c>
      <c r="F8" s="47">
        <f t="shared" ref="F8:H8" si="110">AVERAGE(F3:F7)</f>
        <v>0.33230200000000137</v>
      </c>
      <c r="G8" s="47">
        <f t="shared" si="110"/>
        <v>0.34049599999999886</v>
      </c>
      <c r="H8" s="47">
        <f t="shared" si="110"/>
        <v>0.13955500000000001</v>
      </c>
      <c r="N8" s="1" t="s">
        <v>22</v>
      </c>
      <c r="O8" s="47">
        <f>AVERAGE(O3:O7)</f>
        <v>6.2335000000000917E-2</v>
      </c>
      <c r="P8" s="47">
        <f t="shared" ref="P8:R8" si="111">AVERAGE(P3:P7)</f>
        <v>0.12141100000000052</v>
      </c>
      <c r="Q8" s="47">
        <f t="shared" si="111"/>
        <v>5.5412999999998644E-2</v>
      </c>
      <c r="R8" s="47">
        <f t="shared" si="111"/>
        <v>5.068300000000079E-2</v>
      </c>
      <c r="X8" s="1" t="s">
        <v>22</v>
      </c>
      <c r="Y8" s="47">
        <f>AVERAGE(Y3:Y7)</f>
        <v>7.4037999999999826E-2</v>
      </c>
      <c r="Z8" s="47">
        <f t="shared" ref="Z8:AB8" si="112">AVERAGE(Z3:Z7)</f>
        <v>0.28207499999999969</v>
      </c>
      <c r="AA8" s="47">
        <f t="shared" si="112"/>
        <v>6.4234999999999862E-2</v>
      </c>
      <c r="AB8" s="47">
        <f t="shared" si="112"/>
        <v>8.2031999999999702E-2</v>
      </c>
      <c r="AH8" s="1" t="s">
        <v>22</v>
      </c>
      <c r="AI8" s="47" t="e">
        <f>AVERAGE(AI3:AI7)</f>
        <v>#DIV/0!</v>
      </c>
      <c r="AJ8" s="47" t="e">
        <f t="shared" ref="AJ8:AL8" si="113">AVERAGE(AJ3:AJ7)</f>
        <v>#DIV/0!</v>
      </c>
      <c r="AK8" s="47" t="e">
        <f t="shared" si="113"/>
        <v>#DIV/0!</v>
      </c>
      <c r="AL8" s="47" t="e">
        <f t="shared" si="113"/>
        <v>#DIV/0!</v>
      </c>
      <c r="AR8" s="1" t="s">
        <v>22</v>
      </c>
      <c r="AS8" s="47">
        <f>AVERAGE(AS3:AS7)</f>
        <v>5.5884999999999962E-2</v>
      </c>
      <c r="AT8" s="47">
        <f t="shared" ref="AT8:AV8" si="114">AVERAGE(AT3:AT7)</f>
        <v>6.9951000000000013E-2</v>
      </c>
      <c r="AU8" s="47">
        <f t="shared" si="114"/>
        <v>4.0947999999999853E-2</v>
      </c>
      <c r="AV8" s="47">
        <f t="shared" si="114"/>
        <v>2.7891999999999938E-2</v>
      </c>
      <c r="BB8" s="1" t="s">
        <v>22</v>
      </c>
      <c r="BC8" s="47">
        <f>AVERAGE(BC3:BC7)</f>
        <v>9.9659999999999194E-3</v>
      </c>
      <c r="BD8" s="47">
        <f t="shared" ref="BD8:BF8" si="115">AVERAGE(BD3:BD7)</f>
        <v>2.5345000000000041E-2</v>
      </c>
      <c r="BE8" s="47">
        <f t="shared" si="115"/>
        <v>1.0185999999999983E-2</v>
      </c>
      <c r="BF8" s="47">
        <f t="shared" si="115"/>
        <v>9.0650000000000123E-3</v>
      </c>
      <c r="BL8" s="1" t="s">
        <v>22</v>
      </c>
      <c r="BM8" s="47">
        <f>AVERAGE(BM3:BM7)</f>
        <v>1.2433999999999968E-2</v>
      </c>
      <c r="BN8" s="47">
        <f t="shared" ref="BN8:BP8" si="116">AVERAGE(BN3:BN7)</f>
        <v>4.6626000000000015E-2</v>
      </c>
      <c r="BO8" s="47">
        <f t="shared" si="116"/>
        <v>1.296799999999998E-2</v>
      </c>
      <c r="BP8" s="47">
        <f t="shared" si="116"/>
        <v>1.3003000000000009E-2</v>
      </c>
      <c r="BV8" s="1" t="s">
        <v>22</v>
      </c>
      <c r="BW8" s="47">
        <f>AVERAGE(BW3:BW7)</f>
        <v>2.1325000000000038E-2</v>
      </c>
      <c r="BX8" s="47">
        <f t="shared" ref="BX8:BZ8" si="117">AVERAGE(BX3:BX7)</f>
        <v>2.8226000000000039E-2</v>
      </c>
      <c r="BY8" s="47">
        <f t="shared" si="117"/>
        <v>1.225900000000002E-2</v>
      </c>
      <c r="BZ8" s="47">
        <f t="shared" si="117"/>
        <v>1.2866999999999962E-2</v>
      </c>
    </row>
    <row r="9" spans="1:82" x14ac:dyDescent="0.25">
      <c r="B9" s="48" t="s">
        <v>52</v>
      </c>
      <c r="C9" s="48">
        <v>0.4</v>
      </c>
    </row>
    <row r="11" spans="1:82" x14ac:dyDescent="0.25">
      <c r="A11" s="155" t="s">
        <v>18</v>
      </c>
      <c r="B11" s="155" t="s">
        <v>19</v>
      </c>
      <c r="C11" s="156" t="s">
        <v>20</v>
      </c>
      <c r="E11" s="148" t="s">
        <v>50</v>
      </c>
      <c r="F11" s="149"/>
      <c r="G11" s="149"/>
      <c r="H11" s="150"/>
      <c r="I11" s="151" t="s">
        <v>21</v>
      </c>
      <c r="J11" s="151"/>
      <c r="K11" s="151"/>
      <c r="L11" s="151"/>
      <c r="O11" s="148" t="s">
        <v>50</v>
      </c>
      <c r="P11" s="149"/>
      <c r="Q11" s="149"/>
      <c r="R11" s="150"/>
      <c r="S11" s="151" t="s">
        <v>21</v>
      </c>
      <c r="T11" s="151"/>
      <c r="U11" s="151"/>
      <c r="V11" s="151"/>
      <c r="Y11" s="148" t="s">
        <v>50</v>
      </c>
      <c r="Z11" s="149"/>
      <c r="AA11" s="149"/>
      <c r="AB11" s="150"/>
      <c r="AC11" s="151" t="s">
        <v>21</v>
      </c>
      <c r="AD11" s="151"/>
      <c r="AE11" s="151"/>
      <c r="AF11" s="151"/>
      <c r="AI11" s="148" t="s">
        <v>50</v>
      </c>
      <c r="AJ11" s="149"/>
      <c r="AK11" s="149"/>
      <c r="AL11" s="150"/>
      <c r="AM11" s="151" t="s">
        <v>21</v>
      </c>
      <c r="AN11" s="151"/>
      <c r="AO11" s="151"/>
      <c r="AP11" s="151"/>
      <c r="AS11" s="148" t="s">
        <v>50</v>
      </c>
      <c r="AT11" s="149"/>
      <c r="AU11" s="149"/>
      <c r="AV11" s="150"/>
      <c r="AW11" s="151" t="s">
        <v>21</v>
      </c>
      <c r="AX11" s="151"/>
      <c r="AY11" s="151"/>
      <c r="AZ11" s="151"/>
      <c r="BC11" s="148" t="s">
        <v>50</v>
      </c>
      <c r="BD11" s="149"/>
      <c r="BE11" s="149"/>
      <c r="BF11" s="150"/>
      <c r="BG11" s="151" t="s">
        <v>21</v>
      </c>
      <c r="BH11" s="151"/>
      <c r="BI11" s="151"/>
      <c r="BJ11" s="151"/>
      <c r="BM11" s="148" t="s">
        <v>50</v>
      </c>
      <c r="BN11" s="149"/>
      <c r="BO11" s="149"/>
      <c r="BP11" s="150"/>
      <c r="BQ11" s="151" t="s">
        <v>21</v>
      </c>
      <c r="BR11" s="151"/>
      <c r="BS11" s="151"/>
      <c r="BT11" s="151"/>
      <c r="BW11" s="148" t="s">
        <v>50</v>
      </c>
      <c r="BX11" s="149"/>
      <c r="BY11" s="149"/>
      <c r="BZ11" s="150"/>
      <c r="CA11" s="151" t="s">
        <v>21</v>
      </c>
      <c r="CB11" s="151"/>
      <c r="CC11" s="151"/>
      <c r="CD11" s="151"/>
    </row>
    <row r="12" spans="1:82" x14ac:dyDescent="0.25">
      <c r="A12" s="155"/>
      <c r="B12" s="155"/>
      <c r="C12" s="156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2" x14ac:dyDescent="0.25">
      <c r="A13" s="152">
        <v>1</v>
      </c>
      <c r="B13" s="40">
        <v>1</v>
      </c>
      <c r="C13" s="41">
        <v>1</v>
      </c>
      <c r="E13" s="55">
        <v>89.804069999999996</v>
      </c>
      <c r="F13" s="56">
        <v>89.965149999999994</v>
      </c>
      <c r="G13" s="56">
        <v>89.102509999999995</v>
      </c>
      <c r="H13" s="57">
        <v>89.829470000000001</v>
      </c>
      <c r="I13" s="53">
        <f>IF(OR(E13="",E13="NaN"),"",E13-AVERAGE(E$13:E$22))</f>
        <v>5.3008000000005495E-2</v>
      </c>
      <c r="J13" s="53">
        <f t="shared" ref="J13:L22" si="118">IF(OR(F13="",F13="NaN"),"",F13-AVERAGE(F$13:F$22))</f>
        <v>0.3629709999999875</v>
      </c>
      <c r="K13" s="53">
        <f t="shared" si="118"/>
        <v>-0.50069399999999575</v>
      </c>
      <c r="L13" s="54">
        <f t="shared" si="118"/>
        <v>0.12286799999999687</v>
      </c>
      <c r="M13" s="50"/>
      <c r="N13" s="108"/>
      <c r="O13" s="55">
        <v>64.064999999999998</v>
      </c>
      <c r="P13" s="56">
        <v>63.405430000000003</v>
      </c>
      <c r="Q13" s="56">
        <v>63.330640000000002</v>
      </c>
      <c r="R13" s="57">
        <v>62.75667</v>
      </c>
      <c r="S13" s="53">
        <f>IF(OR(O13="",O13="NaN"),"",O13-AVERAGE(O$13:O$22))</f>
        <v>3.212699999998847E-2</v>
      </c>
      <c r="T13" s="53">
        <f t="shared" ref="T13:T22" si="119">IF(OR(P13="",P13="NaN"),"",P13-AVERAGE(P$13:P$22))</f>
        <v>8.8709999999991851E-3</v>
      </c>
      <c r="U13" s="53">
        <f t="shared" ref="U13:U22" si="120">IF(OR(Q13="",Q13="NaN"),"",Q13-AVERAGE(Q$13:Q$22))</f>
        <v>-2.9151999999989187E-2</v>
      </c>
      <c r="V13" s="54">
        <f t="shared" ref="V13:V22" si="121">IF(OR(R13="",R13="NaN"),"",R13-AVERAGE(R$13:R$22))</f>
        <v>4.7131999999990626E-2</v>
      </c>
      <c r="W13" s="108"/>
      <c r="X13" s="85"/>
      <c r="Y13" s="55">
        <v>15.92047</v>
      </c>
      <c r="Z13" s="56">
        <v>16.639620000000001</v>
      </c>
      <c r="AA13" s="56">
        <v>16.667069999999999</v>
      </c>
      <c r="AB13" s="57">
        <v>17.152619999999999</v>
      </c>
      <c r="AC13" s="53">
        <f>IF(OR(Y13="",Y13="NaN"),"",Y13-AVERAGE(Y$13:Y$22))</f>
        <v>-1.7613000000000767E-2</v>
      </c>
      <c r="AD13" s="53">
        <f t="shared" ref="AD13:AD22" si="122">IF(OR(Z13="",Z13="NaN"),"",Z13-AVERAGE(Z$13:Z$22))</f>
        <v>0.1571259999999981</v>
      </c>
      <c r="AE13" s="53">
        <f t="shared" ref="AE13:AE22" si="123">IF(OR(AA13="",AA13="NaN"),"",AA13-AVERAGE(AA$13:AA$22))</f>
        <v>-1.8471999999995603E-2</v>
      </c>
      <c r="AF13" s="54">
        <f t="shared" ref="AF13:AF22" si="124">IF(OR(AB13="",AB13="NaN"),"",AB13-AVERAGE(AB$13:AB$22))</f>
        <v>-3.4505000000002894E-2</v>
      </c>
      <c r="AG13" s="50"/>
      <c r="AH13" s="86"/>
      <c r="AI13" s="55"/>
      <c r="AJ13" s="56"/>
      <c r="AK13" s="56"/>
      <c r="AL13" s="57"/>
      <c r="AM13" s="53" t="str">
        <f>IF(OR(AI13="",AI13="NaN"),"",AI13-AVERAGE(AI$13:AI$22))</f>
        <v/>
      </c>
      <c r="AN13" s="53" t="str">
        <f t="shared" ref="AN13:AN22" si="125">IF(OR(AJ13="",AJ13="NaN"),"",AJ13-AVERAGE(AJ$13:AJ$22))</f>
        <v/>
      </c>
      <c r="AO13" s="53" t="str">
        <f t="shared" ref="AO13:AO22" si="126">IF(OR(AK13="",AK13="NaN"),"",AK13-AVERAGE(AK$13:AK$22))</f>
        <v/>
      </c>
      <c r="AP13" s="54" t="str">
        <f t="shared" ref="AP13:AP22" si="127">IF(OR(AL13="",AL13="NaN"),"",AL13-AVERAGE(AL$13:AL$22))</f>
        <v/>
      </c>
      <c r="AR13" s="87"/>
      <c r="AS13" s="55">
        <v>11.53558</v>
      </c>
      <c r="AT13" s="56">
        <v>11.483420000000001</v>
      </c>
      <c r="AU13" s="56">
        <v>11.542260000000001</v>
      </c>
      <c r="AV13" s="57">
        <v>11.446350000000001</v>
      </c>
      <c r="AW13" s="53">
        <f>IF(OR(AS13="",AS13="NaN"),"",AS13-AVERAGE(AS$13:AS$22))</f>
        <v>3.4608999999999668E-2</v>
      </c>
      <c r="AX13" s="53">
        <f t="shared" ref="AX13:AX22" si="128">IF(OR(AT13="",AT13="NaN"),"",AT13-AVERAGE(AT$13:AT$22))</f>
        <v>4.0792000000001494E-2</v>
      </c>
      <c r="AY13" s="53">
        <f t="shared" ref="AY13:AY22" si="129">IF(OR(AU13="",AU13="NaN"),"",AU13-AVERAGE(AU$13:AU$22))</f>
        <v>2.8983999999999455E-2</v>
      </c>
      <c r="AZ13" s="54">
        <f t="shared" ref="AZ13:AZ22" si="130">IF(OR(AV13="",AV13="NaN"),"",AV13-AVERAGE(AV$13:AV$22))</f>
        <v>-1.8760000000000332E-2</v>
      </c>
      <c r="BB13" s="111"/>
      <c r="BC13" s="55">
        <v>2.7996300000000001</v>
      </c>
      <c r="BD13" s="56">
        <v>2.8607</v>
      </c>
      <c r="BE13" s="56">
        <v>2.86666</v>
      </c>
      <c r="BF13" s="57">
        <v>2.8947500000000002</v>
      </c>
      <c r="BG13" s="53">
        <f>IF(OR(BC13="",BC13="NaN"),"",BC13-AVERAGE(BC$13:BC$22))</f>
        <v>1.484899999999989E-2</v>
      </c>
      <c r="BH13" s="53">
        <f t="shared" ref="BH13:BH22" si="131">IF(OR(BD13="",BD13="NaN"),"",BD13-AVERAGE(BD$13:BD$22))</f>
        <v>2.2304999999998909E-2</v>
      </c>
      <c r="BI13" s="53">
        <f t="shared" ref="BI13:BI22" si="132">IF(OR(BE13="",BE13="NaN"),"",BE13-AVERAGE(BE$13:BE$22))</f>
        <v>1.3818000000000108E-2</v>
      </c>
      <c r="BJ13" s="54">
        <f t="shared" ref="BJ13:BJ22" si="133">IF(OR(BF13="",BF13="NaN"),"",BF13-AVERAGE(BF$13:BF$22))</f>
        <v>4.3919999999997295E-3</v>
      </c>
      <c r="BL13" s="88"/>
      <c r="BM13" s="55">
        <v>1.7693000000000001</v>
      </c>
      <c r="BN13" s="56">
        <v>1.7559100000000001</v>
      </c>
      <c r="BO13" s="56">
        <v>1.77504</v>
      </c>
      <c r="BP13" s="57">
        <v>1.8424100000000001</v>
      </c>
      <c r="BQ13" s="53">
        <f>IF(OR(BM13="",BM13="NaN"),"",BM13-AVERAGE(BM$13:BM$22))</f>
        <v>4.6190000000001508E-3</v>
      </c>
      <c r="BR13" s="53">
        <f t="shared" ref="BR13:BR22" si="134">IF(OR(BN13="",BN13="NaN"),"",BN13-AVERAGE(BN$13:BN$22))</f>
        <v>-2.6544999999999819E-2</v>
      </c>
      <c r="BS13" s="53">
        <f t="shared" ref="BS13:BS22" si="135">IF(OR(BO13="",BO13="NaN"),"",BO13-AVERAGE(BO$13:BO$22))</f>
        <v>-1.5879999999999894E-2</v>
      </c>
      <c r="BT13" s="54">
        <f t="shared" ref="BT13:BT22" si="136">IF(OR(BP13="",BP13="NaN"),"",BP13-AVERAGE(BP$13:BP$22))</f>
        <v>4.8129999999999562E-3</v>
      </c>
      <c r="BV13" s="89"/>
      <c r="BW13" s="55">
        <v>2.5434700000000001</v>
      </c>
      <c r="BX13" s="56">
        <v>2.5964900000000002</v>
      </c>
      <c r="BY13" s="56">
        <v>2.5514999999999999</v>
      </c>
      <c r="BZ13" s="57">
        <v>2.57375</v>
      </c>
      <c r="CA13" s="53">
        <f>IF(OR(BW13="",BW13="NaN"),"",BW13-AVERAGE(BW$13:BW$22))</f>
        <v>1.020500000000002E-2</v>
      </c>
      <c r="CB13" s="53">
        <f t="shared" ref="CB13:CB22" si="137">IF(OR(BX13="",BX13="NaN"),"",BX13-AVERAGE(BX$13:BX$22))</f>
        <v>-8.3899999999959007E-4</v>
      </c>
      <c r="CC13" s="53">
        <f t="shared" ref="CC13:CC22" si="138">IF(OR(BY13="",BY13="NaN"),"",BY13-AVERAGE(BY$13:BY$22))</f>
        <v>-1.1827999999999506E-2</v>
      </c>
      <c r="CD13" s="54">
        <f t="shared" ref="CD13:CD22" si="139">IF(OR(BZ13="",BZ13="NaN"),"",BZ13-AVERAGE(BZ$13:BZ$22))</f>
        <v>1.7499999999999183E-3</v>
      </c>
    </row>
    <row r="14" spans="1:82" x14ac:dyDescent="0.25">
      <c r="A14" s="153"/>
      <c r="B14" s="42">
        <v>2</v>
      </c>
      <c r="C14" s="43">
        <v>6</v>
      </c>
      <c r="E14" s="60">
        <v>89.835210000000004</v>
      </c>
      <c r="F14" s="61">
        <v>90.014840000000007</v>
      </c>
      <c r="G14" s="61">
        <v>89.475830000000002</v>
      </c>
      <c r="H14" s="62">
        <v>89.729389999999995</v>
      </c>
      <c r="I14" s="58">
        <f t="shared" ref="I14:I22" si="140">IF(OR(E14="",E14="NaN"),"",E14-AVERAGE(E$13:E$22))</f>
        <v>8.4148000000013212E-2</v>
      </c>
      <c r="J14" s="58">
        <f t="shared" si="118"/>
        <v>0.41266099999999994</v>
      </c>
      <c r="K14" s="58">
        <f t="shared" si="118"/>
        <v>-0.127373999999989</v>
      </c>
      <c r="L14" s="59">
        <f t="shared" si="118"/>
        <v>2.2787999999991371E-2</v>
      </c>
      <c r="M14" s="50"/>
      <c r="N14" s="108"/>
      <c r="O14" s="60">
        <v>64.091179999999994</v>
      </c>
      <c r="P14" s="61">
        <v>63.445039999999999</v>
      </c>
      <c r="Q14" s="61">
        <v>63.400170000000003</v>
      </c>
      <c r="R14" s="62">
        <v>62.74877</v>
      </c>
      <c r="S14" s="58">
        <f t="shared" ref="S14:S22" si="141">IF(OR(O14="",O14="NaN"),"",O14-AVERAGE(O$13:O$22))</f>
        <v>5.830699999998501E-2</v>
      </c>
      <c r="T14" s="58">
        <f t="shared" si="119"/>
        <v>4.8480999999995333E-2</v>
      </c>
      <c r="U14" s="58">
        <f t="shared" si="120"/>
        <v>4.0378000000011127E-2</v>
      </c>
      <c r="V14" s="59">
        <f t="shared" si="121"/>
        <v>3.9231999999991274E-2</v>
      </c>
      <c r="W14" s="108"/>
      <c r="X14" s="85"/>
      <c r="Y14" s="60">
        <v>15.90368</v>
      </c>
      <c r="Z14" s="61">
        <v>16.564630000000001</v>
      </c>
      <c r="AA14" s="61">
        <v>16.73753</v>
      </c>
      <c r="AB14" s="62">
        <v>17.235569999999999</v>
      </c>
      <c r="AC14" s="58">
        <f t="shared" ref="AC14:AC22" si="142">IF(OR(Y14="",Y14="NaN"),"",Y14-AVERAGE(Y$13:Y$22))</f>
        <v>-3.4403000000001072E-2</v>
      </c>
      <c r="AD14" s="58">
        <f t="shared" si="122"/>
        <v>8.2135999999998432E-2</v>
      </c>
      <c r="AE14" s="58">
        <f t="shared" si="123"/>
        <v>5.198800000000503E-2</v>
      </c>
      <c r="AF14" s="59">
        <f t="shared" si="124"/>
        <v>4.8444999999997407E-2</v>
      </c>
      <c r="AG14" s="50"/>
      <c r="AH14" s="86"/>
      <c r="AI14" s="60"/>
      <c r="AJ14" s="61"/>
      <c r="AK14" s="61"/>
      <c r="AL14" s="62"/>
      <c r="AM14" s="58" t="str">
        <f t="shared" ref="AM14:AM22" si="143">IF(OR(AI14="",AI14="NaN"),"",AI14-AVERAGE(AI$13:AI$22))</f>
        <v/>
      </c>
      <c r="AN14" s="58" t="str">
        <f t="shared" si="125"/>
        <v/>
      </c>
      <c r="AO14" s="58" t="str">
        <f t="shared" si="126"/>
        <v/>
      </c>
      <c r="AP14" s="59" t="str">
        <f t="shared" si="127"/>
        <v/>
      </c>
      <c r="AR14" s="87"/>
      <c r="AS14" s="60">
        <v>11.51633</v>
      </c>
      <c r="AT14" s="61">
        <v>11.447979999999999</v>
      </c>
      <c r="AU14" s="61">
        <v>11.54449</v>
      </c>
      <c r="AV14" s="62">
        <v>11.45636</v>
      </c>
      <c r="AW14" s="58">
        <f t="shared" ref="AW14:AW22" si="144">IF(OR(AS14="",AS14="NaN"),"",AS14-AVERAGE(AS$13:AS$22))</f>
        <v>1.5359000000000123E-2</v>
      </c>
      <c r="AX14" s="58">
        <f t="shared" si="128"/>
        <v>5.3520000000002454E-3</v>
      </c>
      <c r="AY14" s="58">
        <f t="shared" si="129"/>
        <v>3.1213999999998521E-2</v>
      </c>
      <c r="AZ14" s="59">
        <f t="shared" si="130"/>
        <v>-8.7500000000009237E-3</v>
      </c>
      <c r="BB14" s="111"/>
      <c r="BC14" s="60">
        <v>2.7870400000000002</v>
      </c>
      <c r="BD14" s="61">
        <v>2.8254700000000001</v>
      </c>
      <c r="BE14" s="61">
        <v>2.8593000000000002</v>
      </c>
      <c r="BF14" s="62">
        <v>2.88855</v>
      </c>
      <c r="BG14" s="58">
        <f t="shared" ref="BG14:BG22" si="145">IF(OR(BC14="",BC14="NaN"),"",BC14-AVERAGE(BC$13:BC$22))</f>
        <v>2.259000000000011E-3</v>
      </c>
      <c r="BH14" s="58">
        <f t="shared" si="131"/>
        <v>-1.2925000000000963E-2</v>
      </c>
      <c r="BI14" s="58">
        <f t="shared" si="132"/>
        <v>6.4580000000002968E-3</v>
      </c>
      <c r="BJ14" s="59">
        <f t="shared" si="133"/>
        <v>-1.8080000000004759E-3</v>
      </c>
      <c r="BL14" s="88"/>
      <c r="BM14" s="60">
        <v>1.75583</v>
      </c>
      <c r="BN14" s="61">
        <v>1.7099299999999999</v>
      </c>
      <c r="BO14" s="61">
        <v>1.7879499999999999</v>
      </c>
      <c r="BP14" s="62">
        <v>1.83422</v>
      </c>
      <c r="BQ14" s="58">
        <f t="shared" ref="BQ14:BQ22" si="146">IF(OR(BM14="",BM14="NaN"),"",BM14-AVERAGE(BM$13:BM$22))</f>
        <v>-8.8509999999999422E-3</v>
      </c>
      <c r="BR14" s="58">
        <f t="shared" si="134"/>
        <v>-7.2524999999999951E-2</v>
      </c>
      <c r="BS14" s="58">
        <f t="shared" si="135"/>
        <v>-2.9699999999999172E-3</v>
      </c>
      <c r="BT14" s="59">
        <f t="shared" si="136"/>
        <v>-3.3770000000001854E-3</v>
      </c>
      <c r="BV14" s="89"/>
      <c r="BW14" s="60">
        <v>2.5359099999999999</v>
      </c>
      <c r="BX14" s="61">
        <v>2.5616599999999998</v>
      </c>
      <c r="BY14" s="61">
        <v>2.56141</v>
      </c>
      <c r="BZ14" s="62">
        <v>2.5624799999999999</v>
      </c>
      <c r="CA14" s="58">
        <f t="shared" ref="CA14:CA22" si="147">IF(OR(BW14="",BW14="NaN"),"",BW14-AVERAGE(BW$13:BW$22))</f>
        <v>2.6449999999997864E-3</v>
      </c>
      <c r="CB14" s="58">
        <f t="shared" si="137"/>
        <v>-3.5668999999999951E-2</v>
      </c>
      <c r="CC14" s="58">
        <f t="shared" si="138"/>
        <v>-1.9179999999994202E-3</v>
      </c>
      <c r="CD14" s="59">
        <f t="shared" si="139"/>
        <v>-9.520000000000195E-3</v>
      </c>
    </row>
    <row r="15" spans="1:82" x14ac:dyDescent="0.25">
      <c r="A15" s="153"/>
      <c r="B15" s="42">
        <v>3</v>
      </c>
      <c r="C15" s="43">
        <v>11</v>
      </c>
      <c r="E15" s="60">
        <v>89.836119999999994</v>
      </c>
      <c r="F15" s="61">
        <v>89.727350000000001</v>
      </c>
      <c r="G15" s="61">
        <v>89.709159999999997</v>
      </c>
      <c r="H15" s="62">
        <v>89.776200000000003</v>
      </c>
      <c r="I15" s="58">
        <f t="shared" si="140"/>
        <v>8.5058000000003631E-2</v>
      </c>
      <c r="J15" s="58">
        <f t="shared" si="118"/>
        <v>0.12517099999999459</v>
      </c>
      <c r="K15" s="58">
        <f t="shared" si="118"/>
        <v>0.10595600000000616</v>
      </c>
      <c r="L15" s="59">
        <f t="shared" si="118"/>
        <v>6.9597999999999161E-2</v>
      </c>
      <c r="M15" s="50"/>
      <c r="N15" s="108"/>
      <c r="O15" s="60">
        <v>64.051869999999994</v>
      </c>
      <c r="P15" s="61">
        <v>63.521180000000001</v>
      </c>
      <c r="Q15" s="61">
        <v>63.44782</v>
      </c>
      <c r="R15" s="62">
        <v>62.75414</v>
      </c>
      <c r="S15" s="58">
        <f t="shared" si="141"/>
        <v>1.899699999998461E-2</v>
      </c>
      <c r="T15" s="58">
        <f t="shared" si="119"/>
        <v>0.12462099999999765</v>
      </c>
      <c r="U15" s="58">
        <f t="shared" si="120"/>
        <v>8.8028000000008433E-2</v>
      </c>
      <c r="V15" s="59">
        <f t="shared" si="121"/>
        <v>4.4601999999990483E-2</v>
      </c>
      <c r="W15" s="108"/>
      <c r="X15" s="85"/>
      <c r="Y15" s="60">
        <v>15.950279999999999</v>
      </c>
      <c r="Z15" s="61">
        <v>16.180430000000001</v>
      </c>
      <c r="AA15" s="61">
        <v>16.63569</v>
      </c>
      <c r="AB15" s="62">
        <v>17.15728</v>
      </c>
      <c r="AC15" s="58">
        <f t="shared" si="142"/>
        <v>1.2196999999998681E-2</v>
      </c>
      <c r="AD15" s="58">
        <f t="shared" si="122"/>
        <v>-0.30206400000000144</v>
      </c>
      <c r="AE15" s="58">
        <f t="shared" si="123"/>
        <v>-4.9851999999994234E-2</v>
      </c>
      <c r="AF15" s="59">
        <f t="shared" si="124"/>
        <v>-2.9845000000001676E-2</v>
      </c>
      <c r="AG15" s="50"/>
      <c r="AH15" s="86"/>
      <c r="AI15" s="60"/>
      <c r="AJ15" s="61"/>
      <c r="AK15" s="61"/>
      <c r="AL15" s="62"/>
      <c r="AM15" s="58" t="str">
        <f t="shared" si="143"/>
        <v/>
      </c>
      <c r="AN15" s="58" t="str">
        <f t="shared" si="125"/>
        <v/>
      </c>
      <c r="AO15" s="58" t="str">
        <f t="shared" si="126"/>
        <v/>
      </c>
      <c r="AP15" s="59" t="str">
        <f t="shared" si="127"/>
        <v/>
      </c>
      <c r="AR15" s="87"/>
      <c r="AS15" s="60">
        <v>11.514749999999999</v>
      </c>
      <c r="AT15" s="61">
        <v>11.40743</v>
      </c>
      <c r="AU15" s="61">
        <v>11.52496</v>
      </c>
      <c r="AV15" s="62">
        <v>11.463760000000001</v>
      </c>
      <c r="AW15" s="58">
        <f t="shared" si="144"/>
        <v>1.3778999999999542E-2</v>
      </c>
      <c r="AX15" s="58">
        <f t="shared" si="128"/>
        <v>-3.5197999999999396E-2</v>
      </c>
      <c r="AY15" s="58">
        <f t="shared" si="129"/>
        <v>1.1683999999998917E-2</v>
      </c>
      <c r="AZ15" s="59">
        <f t="shared" si="130"/>
        <v>-1.3500000000004064E-3</v>
      </c>
      <c r="BB15" s="111"/>
      <c r="BC15" s="60">
        <v>2.7872300000000001</v>
      </c>
      <c r="BD15" s="61">
        <v>2.8141600000000002</v>
      </c>
      <c r="BE15" s="61">
        <v>2.8523499999999999</v>
      </c>
      <c r="BF15" s="62">
        <v>2.88869</v>
      </c>
      <c r="BG15" s="58">
        <f t="shared" si="145"/>
        <v>2.4489999999999235E-3</v>
      </c>
      <c r="BH15" s="58">
        <f t="shared" si="131"/>
        <v>-2.4235000000000895E-2</v>
      </c>
      <c r="BI15" s="58">
        <f t="shared" si="132"/>
        <v>-4.9199999999993693E-4</v>
      </c>
      <c r="BJ15" s="59">
        <f t="shared" si="133"/>
        <v>-1.6680000000004469E-3</v>
      </c>
      <c r="BL15" s="88"/>
      <c r="BM15" s="60">
        <v>1.7588200000000001</v>
      </c>
      <c r="BN15" s="61">
        <v>1.7482200000000001</v>
      </c>
      <c r="BO15" s="61">
        <v>1.78573</v>
      </c>
      <c r="BP15" s="62">
        <v>1.8408100000000001</v>
      </c>
      <c r="BQ15" s="58">
        <f t="shared" si="146"/>
        <v>-5.8609999999998941E-3</v>
      </c>
      <c r="BR15" s="58">
        <f t="shared" si="134"/>
        <v>-3.4234999999999793E-2</v>
      </c>
      <c r="BS15" s="58">
        <f t="shared" si="135"/>
        <v>-5.1899999999998059E-3</v>
      </c>
      <c r="BT15" s="59">
        <f t="shared" si="136"/>
        <v>3.2129999999999104E-3</v>
      </c>
      <c r="BV15" s="89"/>
      <c r="BW15" s="60">
        <v>2.5306000000000002</v>
      </c>
      <c r="BX15" s="61">
        <v>2.5744699999999998</v>
      </c>
      <c r="BY15" s="61">
        <v>2.5592800000000002</v>
      </c>
      <c r="BZ15" s="62">
        <v>2.57355</v>
      </c>
      <c r="CA15" s="58">
        <f t="shared" si="147"/>
        <v>-2.6649999999999174E-3</v>
      </c>
      <c r="CB15" s="58">
        <f t="shared" si="137"/>
        <v>-2.2858999999999963E-2</v>
      </c>
      <c r="CC15" s="58">
        <f t="shared" si="138"/>
        <v>-4.0479999999991634E-3</v>
      </c>
      <c r="CD15" s="59">
        <f t="shared" si="139"/>
        <v>1.5499999999999403E-3</v>
      </c>
    </row>
    <row r="16" spans="1:82" x14ac:dyDescent="0.25">
      <c r="A16" s="153"/>
      <c r="B16" s="42">
        <v>4</v>
      </c>
      <c r="C16" s="43">
        <v>16</v>
      </c>
      <c r="E16" s="60">
        <v>89.786119999999997</v>
      </c>
      <c r="F16" s="61">
        <v>89.576930000000004</v>
      </c>
      <c r="G16" s="61">
        <v>89.772390000000001</v>
      </c>
      <c r="H16" s="62">
        <v>89.657349999999994</v>
      </c>
      <c r="I16" s="58">
        <f t="shared" si="140"/>
        <v>3.5058000000006473E-2</v>
      </c>
      <c r="J16" s="58">
        <f t="shared" si="118"/>
        <v>-2.5249000000002297E-2</v>
      </c>
      <c r="K16" s="58">
        <f t="shared" si="118"/>
        <v>0.16918600000001049</v>
      </c>
      <c r="L16" s="59">
        <f t="shared" si="118"/>
        <v>-4.9252000000009843E-2</v>
      </c>
      <c r="M16" s="50"/>
      <c r="N16" s="108"/>
      <c r="O16" s="60">
        <v>64.03689</v>
      </c>
      <c r="P16" s="61">
        <v>63.509790000000002</v>
      </c>
      <c r="Q16" s="61">
        <v>63.380409999999998</v>
      </c>
      <c r="R16" s="62">
        <v>62.722949999999997</v>
      </c>
      <c r="S16" s="58">
        <f t="shared" si="141"/>
        <v>4.0169999999903894E-3</v>
      </c>
      <c r="T16" s="58">
        <f t="shared" si="119"/>
        <v>0.11323099999999897</v>
      </c>
      <c r="U16" s="58">
        <f t="shared" si="120"/>
        <v>2.061800000000602E-2</v>
      </c>
      <c r="V16" s="59">
        <f t="shared" si="121"/>
        <v>1.3411999999988211E-2</v>
      </c>
      <c r="W16" s="108"/>
      <c r="X16" s="85"/>
      <c r="Y16" s="60">
        <v>15.930070000000001</v>
      </c>
      <c r="Z16" s="61">
        <v>16.21762</v>
      </c>
      <c r="AA16" s="61">
        <v>16.66957</v>
      </c>
      <c r="AB16" s="62">
        <v>17.182759999999998</v>
      </c>
      <c r="AC16" s="58">
        <f t="shared" si="142"/>
        <v>-8.0130000000000479E-3</v>
      </c>
      <c r="AD16" s="58">
        <f t="shared" si="122"/>
        <v>-0.2648740000000025</v>
      </c>
      <c r="AE16" s="58">
        <f t="shared" si="123"/>
        <v>-1.5971999999994324E-2</v>
      </c>
      <c r="AF16" s="59">
        <f t="shared" si="124"/>
        <v>-4.365000000003505E-3</v>
      </c>
      <c r="AG16" s="50"/>
      <c r="AH16" s="86"/>
      <c r="AI16" s="60"/>
      <c r="AJ16" s="61"/>
      <c r="AK16" s="61"/>
      <c r="AL16" s="62"/>
      <c r="AM16" s="58" t="str">
        <f t="shared" si="143"/>
        <v/>
      </c>
      <c r="AN16" s="58" t="str">
        <f t="shared" si="125"/>
        <v/>
      </c>
      <c r="AO16" s="58" t="str">
        <f t="shared" si="126"/>
        <v/>
      </c>
      <c r="AP16" s="59" t="str">
        <f t="shared" si="127"/>
        <v/>
      </c>
      <c r="AR16" s="87"/>
      <c r="AS16" s="60">
        <v>11.523680000000001</v>
      </c>
      <c r="AT16" s="61">
        <v>11.40634</v>
      </c>
      <c r="AU16" s="61">
        <v>11.519539999999999</v>
      </c>
      <c r="AV16" s="62">
        <v>11.46039</v>
      </c>
      <c r="AW16" s="58">
        <f t="shared" si="144"/>
        <v>2.2709000000000756E-2</v>
      </c>
      <c r="AX16" s="58">
        <f t="shared" si="128"/>
        <v>-3.6287999999998988E-2</v>
      </c>
      <c r="AY16" s="58">
        <f t="shared" si="129"/>
        <v>6.2639999999980489E-3</v>
      </c>
      <c r="AZ16" s="59">
        <f t="shared" si="130"/>
        <v>-4.7200000000007236E-3</v>
      </c>
      <c r="BB16" s="111"/>
      <c r="BC16" s="60">
        <v>2.7747199999999999</v>
      </c>
      <c r="BD16" s="61">
        <v>2.8168000000000002</v>
      </c>
      <c r="BE16" s="61">
        <v>2.8470499999999999</v>
      </c>
      <c r="BF16" s="62">
        <v>2.88673</v>
      </c>
      <c r="BG16" s="58">
        <f t="shared" si="145"/>
        <v>-1.006100000000032E-2</v>
      </c>
      <c r="BH16" s="58">
        <f t="shared" si="131"/>
        <v>-2.1595000000000919E-2</v>
      </c>
      <c r="BI16" s="58">
        <f t="shared" si="132"/>
        <v>-5.7920000000000194E-3</v>
      </c>
      <c r="BJ16" s="59">
        <f t="shared" si="133"/>
        <v>-3.6280000000004087E-3</v>
      </c>
      <c r="BL16" s="88"/>
      <c r="BM16" s="60">
        <v>1.7599400000000001</v>
      </c>
      <c r="BN16" s="61">
        <v>1.7711699999999999</v>
      </c>
      <c r="BO16" s="61">
        <v>1.79003</v>
      </c>
      <c r="BP16" s="62">
        <v>1.8343100000000001</v>
      </c>
      <c r="BQ16" s="58">
        <f t="shared" si="146"/>
        <v>-4.7409999999998842E-3</v>
      </c>
      <c r="BR16" s="58">
        <f t="shared" si="134"/>
        <v>-1.1284999999999989E-2</v>
      </c>
      <c r="BS16" s="58">
        <f t="shared" si="135"/>
        <v>-8.8999999999983537E-4</v>
      </c>
      <c r="BT16" s="59">
        <f t="shared" si="136"/>
        <v>-3.2870000000000399E-3</v>
      </c>
      <c r="BV16" s="89"/>
      <c r="BW16" s="60">
        <v>2.52983</v>
      </c>
      <c r="BX16" s="61">
        <v>2.5838700000000001</v>
      </c>
      <c r="BY16" s="61">
        <v>2.56074</v>
      </c>
      <c r="BZ16" s="62">
        <v>2.5633599999999999</v>
      </c>
      <c r="CA16" s="58">
        <f t="shared" si="147"/>
        <v>-3.4350000000000769E-3</v>
      </c>
      <c r="CB16" s="58">
        <f t="shared" si="137"/>
        <v>-1.3458999999999666E-2</v>
      </c>
      <c r="CC16" s="58">
        <f t="shared" si="138"/>
        <v>-2.5879999999993686E-3</v>
      </c>
      <c r="CD16" s="59">
        <f t="shared" si="139"/>
        <v>-8.6400000000002031E-3</v>
      </c>
    </row>
    <row r="17" spans="1:82" x14ac:dyDescent="0.25">
      <c r="A17" s="153"/>
      <c r="B17" s="42">
        <v>5</v>
      </c>
      <c r="C17" s="43">
        <v>21</v>
      </c>
      <c r="E17" s="60">
        <v>89.70993</v>
      </c>
      <c r="F17" s="61">
        <v>89.459010000000006</v>
      </c>
      <c r="G17" s="61">
        <v>89.695719999999994</v>
      </c>
      <c r="H17" s="62">
        <v>89.684269999999998</v>
      </c>
      <c r="I17" s="58">
        <f t="shared" si="140"/>
        <v>-4.1131999999990398E-2</v>
      </c>
      <c r="J17" s="58">
        <f t="shared" si="118"/>
        <v>-0.14316900000000032</v>
      </c>
      <c r="K17" s="58">
        <f t="shared" si="118"/>
        <v>9.2516000000003373E-2</v>
      </c>
      <c r="L17" s="59">
        <f t="shared" si="118"/>
        <v>-2.2332000000005792E-2</v>
      </c>
      <c r="M17" s="50"/>
      <c r="N17" s="108"/>
      <c r="O17" s="60">
        <v>64.111450000000005</v>
      </c>
      <c r="P17" s="61">
        <v>63.455910000000003</v>
      </c>
      <c r="Q17" s="61">
        <v>63.406230000000001</v>
      </c>
      <c r="R17" s="62">
        <v>62.714320000000001</v>
      </c>
      <c r="S17" s="58">
        <f t="shared" si="141"/>
        <v>7.8576999999995678E-2</v>
      </c>
      <c r="T17" s="58">
        <f t="shared" si="119"/>
        <v>5.9350999999999487E-2</v>
      </c>
      <c r="U17" s="58">
        <f t="shared" si="120"/>
        <v>4.6438000000009083E-2</v>
      </c>
      <c r="V17" s="59">
        <f t="shared" si="121"/>
        <v>4.7819999999916263E-3</v>
      </c>
      <c r="W17" s="108"/>
      <c r="X17" s="85"/>
      <c r="Y17" s="60">
        <v>15.840400000000001</v>
      </c>
      <c r="Z17" s="61">
        <v>16.32151</v>
      </c>
      <c r="AA17" s="61">
        <v>16.64781</v>
      </c>
      <c r="AB17" s="62">
        <v>17.175940000000001</v>
      </c>
      <c r="AC17" s="58">
        <f t="shared" si="142"/>
        <v>-9.7682999999999964E-2</v>
      </c>
      <c r="AD17" s="58">
        <f t="shared" si="122"/>
        <v>-0.16098400000000268</v>
      </c>
      <c r="AE17" s="58">
        <f t="shared" si="123"/>
        <v>-3.773199999999477E-2</v>
      </c>
      <c r="AF17" s="59">
        <f t="shared" si="124"/>
        <v>-1.1185000000001111E-2</v>
      </c>
      <c r="AG17" s="50"/>
      <c r="AH17" s="86"/>
      <c r="AI17" s="60"/>
      <c r="AJ17" s="61"/>
      <c r="AK17" s="61"/>
      <c r="AL17" s="62"/>
      <c r="AM17" s="58" t="str">
        <f t="shared" si="143"/>
        <v/>
      </c>
      <c r="AN17" s="58" t="str">
        <f t="shared" si="125"/>
        <v/>
      </c>
      <c r="AO17" s="58" t="str">
        <f t="shared" si="126"/>
        <v/>
      </c>
      <c r="AP17" s="59" t="str">
        <f t="shared" si="127"/>
        <v/>
      </c>
      <c r="AR17" s="87"/>
      <c r="AS17" s="60">
        <v>11.52017</v>
      </c>
      <c r="AT17" s="61">
        <v>11.41189</v>
      </c>
      <c r="AU17" s="61">
        <v>11.515840000000001</v>
      </c>
      <c r="AV17" s="62">
        <v>11.47453</v>
      </c>
      <c r="AW17" s="58">
        <f t="shared" si="144"/>
        <v>1.919900000000041E-2</v>
      </c>
      <c r="AX17" s="58">
        <f t="shared" si="128"/>
        <v>-3.0737999999999488E-2</v>
      </c>
      <c r="AY17" s="58">
        <f t="shared" si="129"/>
        <v>2.5639999999995666E-3</v>
      </c>
      <c r="AZ17" s="59">
        <f t="shared" si="130"/>
        <v>9.4199999999986517E-3</v>
      </c>
      <c r="BB17" s="111"/>
      <c r="BC17" s="60">
        <v>2.7746900000000001</v>
      </c>
      <c r="BD17" s="61">
        <v>2.8317800000000002</v>
      </c>
      <c r="BE17" s="61">
        <v>2.84816</v>
      </c>
      <c r="BF17" s="62">
        <v>2.89086</v>
      </c>
      <c r="BG17" s="58">
        <f t="shared" si="145"/>
        <v>-1.0091000000000072E-2</v>
      </c>
      <c r="BH17" s="58">
        <f t="shared" si="131"/>
        <v>-6.6150000000009257E-3</v>
      </c>
      <c r="BI17" s="58">
        <f t="shared" si="132"/>
        <v>-4.6819999999998529E-3</v>
      </c>
      <c r="BJ17" s="59">
        <f t="shared" si="133"/>
        <v>5.0199999999955836E-4</v>
      </c>
      <c r="BL17" s="88"/>
      <c r="BM17" s="60">
        <v>1.7578800000000001</v>
      </c>
      <c r="BN17" s="61">
        <v>1.7925599999999999</v>
      </c>
      <c r="BO17" s="61">
        <v>1.79054</v>
      </c>
      <c r="BP17" s="62">
        <v>1.8384499999999999</v>
      </c>
      <c r="BQ17" s="58">
        <f t="shared" si="146"/>
        <v>-6.800999999999835E-3</v>
      </c>
      <c r="BR17" s="58">
        <f t="shared" si="134"/>
        <v>1.0105000000000031E-2</v>
      </c>
      <c r="BS17" s="58">
        <f t="shared" si="135"/>
        <v>-3.7999999999982492E-4</v>
      </c>
      <c r="BT17" s="59">
        <f t="shared" si="136"/>
        <v>8.5299999999977061E-4</v>
      </c>
      <c r="BV17" s="89"/>
      <c r="BW17" s="60">
        <v>2.5283199999999999</v>
      </c>
      <c r="BX17" s="61">
        <v>2.6020099999999999</v>
      </c>
      <c r="BY17" s="61">
        <v>2.5642999999999998</v>
      </c>
      <c r="BZ17" s="62">
        <v>2.5741999999999998</v>
      </c>
      <c r="CA17" s="58">
        <f t="shared" si="147"/>
        <v>-4.9450000000001992E-3</v>
      </c>
      <c r="CB17" s="58">
        <f t="shared" si="137"/>
        <v>4.6810000000001573E-3</v>
      </c>
      <c r="CC17" s="58">
        <f t="shared" si="138"/>
        <v>9.7200000000041697E-4</v>
      </c>
      <c r="CD17" s="59">
        <f t="shared" si="139"/>
        <v>2.1999999999997577E-3</v>
      </c>
    </row>
    <row r="18" spans="1:82" x14ac:dyDescent="0.25">
      <c r="A18" s="153"/>
      <c r="B18" s="42">
        <v>6</v>
      </c>
      <c r="C18" s="43">
        <v>26</v>
      </c>
      <c r="E18" s="60">
        <v>89.691839999999999</v>
      </c>
      <c r="F18" s="61">
        <v>89.488799999999998</v>
      </c>
      <c r="G18" s="61">
        <v>89.709100000000007</v>
      </c>
      <c r="H18" s="62">
        <v>89.671809999999994</v>
      </c>
      <c r="I18" s="58">
        <f t="shared" si="140"/>
        <v>-5.9221999999991226E-2</v>
      </c>
      <c r="J18" s="58">
        <f t="shared" si="118"/>
        <v>-0.113379000000009</v>
      </c>
      <c r="K18" s="58">
        <f t="shared" si="118"/>
        <v>0.10589600000001553</v>
      </c>
      <c r="L18" s="59">
        <f t="shared" si="118"/>
        <v>-3.4792000000010148E-2</v>
      </c>
      <c r="M18" s="50"/>
      <c r="N18" s="108"/>
      <c r="O18" s="60">
        <v>63.990740000000002</v>
      </c>
      <c r="P18" s="61">
        <v>63.252339999999997</v>
      </c>
      <c r="Q18" s="61">
        <v>63.34816</v>
      </c>
      <c r="R18" s="62">
        <v>62.686320000000002</v>
      </c>
      <c r="S18" s="58">
        <f t="shared" si="141"/>
        <v>-4.2133000000006859E-2</v>
      </c>
      <c r="T18" s="58">
        <f t="shared" si="119"/>
        <v>-0.14421900000000676</v>
      </c>
      <c r="U18" s="58">
        <f t="shared" si="120"/>
        <v>-1.1631999999991649E-2</v>
      </c>
      <c r="V18" s="59">
        <f t="shared" si="121"/>
        <v>-2.3218000000007066E-2</v>
      </c>
      <c r="W18" s="108"/>
      <c r="X18" s="85"/>
      <c r="Y18" s="60">
        <v>15.9366</v>
      </c>
      <c r="Z18" s="61">
        <v>16.52271</v>
      </c>
      <c r="AA18" s="61">
        <v>16.68431</v>
      </c>
      <c r="AB18" s="62">
        <v>17.16685</v>
      </c>
      <c r="AC18" s="58">
        <f t="shared" si="142"/>
        <v>-1.4830000000003452E-3</v>
      </c>
      <c r="AD18" s="58">
        <f t="shared" si="122"/>
        <v>4.0215999999997365E-2</v>
      </c>
      <c r="AE18" s="58">
        <f t="shared" si="123"/>
        <v>-1.2319999999945708E-3</v>
      </c>
      <c r="AF18" s="59">
        <f t="shared" si="124"/>
        <v>-2.0275000000001597E-2</v>
      </c>
      <c r="AG18" s="50"/>
      <c r="AH18" s="86"/>
      <c r="AI18" s="60"/>
      <c r="AJ18" s="61"/>
      <c r="AK18" s="61"/>
      <c r="AL18" s="62"/>
      <c r="AM18" s="58" t="str">
        <f t="shared" si="143"/>
        <v/>
      </c>
      <c r="AN18" s="58" t="str">
        <f t="shared" si="125"/>
        <v/>
      </c>
      <c r="AO18" s="58" t="str">
        <f t="shared" si="126"/>
        <v/>
      </c>
      <c r="AP18" s="59" t="str">
        <f t="shared" si="127"/>
        <v/>
      </c>
      <c r="AR18" s="87"/>
      <c r="AS18" s="60">
        <v>11.502370000000001</v>
      </c>
      <c r="AT18" s="61">
        <v>11.435969999999999</v>
      </c>
      <c r="AU18" s="61">
        <v>11.50168</v>
      </c>
      <c r="AV18" s="62">
        <v>11.471730000000001</v>
      </c>
      <c r="AW18" s="58">
        <f t="shared" si="144"/>
        <v>1.3990000000010383E-3</v>
      </c>
      <c r="AX18" s="58">
        <f t="shared" si="128"/>
        <v>-6.6579999999998307E-3</v>
      </c>
      <c r="AY18" s="58">
        <f t="shared" si="129"/>
        <v>-1.1596000000000828E-2</v>
      </c>
      <c r="AZ18" s="59">
        <f t="shared" si="130"/>
        <v>6.6199999999998482E-3</v>
      </c>
      <c r="BB18" s="111"/>
      <c r="BC18" s="60">
        <v>2.7831399999999999</v>
      </c>
      <c r="BD18" s="61">
        <v>2.8513600000000001</v>
      </c>
      <c r="BE18" s="61">
        <v>2.85284</v>
      </c>
      <c r="BF18" s="62">
        <v>2.8891399999999998</v>
      </c>
      <c r="BG18" s="58">
        <f t="shared" si="145"/>
        <v>-1.6410000000002256E-3</v>
      </c>
      <c r="BH18" s="58">
        <f t="shared" si="131"/>
        <v>1.2964999999999005E-2</v>
      </c>
      <c r="BI18" s="58">
        <f t="shared" si="132"/>
        <v>-1.9999999998354667E-6</v>
      </c>
      <c r="BJ18" s="59">
        <f t="shared" si="133"/>
        <v>-1.2180000000006075E-3</v>
      </c>
      <c r="BL18" s="88"/>
      <c r="BM18" s="60">
        <v>1.76532</v>
      </c>
      <c r="BN18" s="61">
        <v>1.81047</v>
      </c>
      <c r="BO18" s="61">
        <v>1.8024899999999999</v>
      </c>
      <c r="BP18" s="62">
        <v>1.8312999999999999</v>
      </c>
      <c r="BQ18" s="58">
        <f t="shared" si="146"/>
        <v>6.3900000000005619E-4</v>
      </c>
      <c r="BR18" s="58">
        <f t="shared" si="134"/>
        <v>2.8015000000000123E-2</v>
      </c>
      <c r="BS18" s="58">
        <f t="shared" si="135"/>
        <v>1.157000000000008E-2</v>
      </c>
      <c r="BT18" s="59">
        <f t="shared" si="136"/>
        <v>-6.2970000000002191E-3</v>
      </c>
      <c r="BV18" s="89"/>
      <c r="BW18" s="60">
        <v>2.5368300000000001</v>
      </c>
      <c r="BX18" s="61">
        <v>2.6129099999999998</v>
      </c>
      <c r="BY18" s="61">
        <v>2.57091</v>
      </c>
      <c r="BZ18" s="62">
        <v>2.5716800000000002</v>
      </c>
      <c r="CA18" s="58">
        <f t="shared" si="147"/>
        <v>3.5650000000000404E-3</v>
      </c>
      <c r="CB18" s="58">
        <f t="shared" si="137"/>
        <v>1.5581000000000067E-2</v>
      </c>
      <c r="CC18" s="58">
        <f t="shared" si="138"/>
        <v>7.5820000000006438E-3</v>
      </c>
      <c r="CD18" s="59">
        <f t="shared" si="139"/>
        <v>-3.1999999999987594E-4</v>
      </c>
    </row>
    <row r="19" spans="1:82" x14ac:dyDescent="0.25">
      <c r="A19" s="153"/>
      <c r="B19" s="42">
        <v>7</v>
      </c>
      <c r="C19" s="43">
        <v>31</v>
      </c>
      <c r="E19" s="60">
        <v>89.69753</v>
      </c>
      <c r="F19" s="61">
        <v>89.430719999999994</v>
      </c>
      <c r="G19" s="61">
        <v>89.643000000000001</v>
      </c>
      <c r="H19" s="62">
        <v>89.703630000000004</v>
      </c>
      <c r="I19" s="58">
        <f t="shared" si="140"/>
        <v>-5.3531999999989921E-2</v>
      </c>
      <c r="J19" s="58">
        <f t="shared" si="118"/>
        <v>-0.17145900000001291</v>
      </c>
      <c r="K19" s="58">
        <f t="shared" si="118"/>
        <v>3.9796000000009712E-2</v>
      </c>
      <c r="L19" s="59">
        <f t="shared" si="118"/>
        <v>-2.9719999999997526E-3</v>
      </c>
      <c r="M19" s="50"/>
      <c r="N19" s="108"/>
      <c r="O19" s="60">
        <v>64.001930000000002</v>
      </c>
      <c r="P19" s="61">
        <v>63.369700000000002</v>
      </c>
      <c r="Q19" s="61">
        <v>63.369689999999999</v>
      </c>
      <c r="R19" s="62">
        <v>62.687739999999998</v>
      </c>
      <c r="S19" s="58">
        <f t="shared" si="141"/>
        <v>-3.0943000000007714E-2</v>
      </c>
      <c r="T19" s="58">
        <f t="shared" si="119"/>
        <v>-2.6859000000001743E-2</v>
      </c>
      <c r="U19" s="58">
        <f t="shared" si="120"/>
        <v>9.8980000000068458E-3</v>
      </c>
      <c r="V19" s="59">
        <f t="shared" si="121"/>
        <v>-2.1798000000011086E-2</v>
      </c>
      <c r="W19" s="108"/>
      <c r="X19" s="85"/>
      <c r="Y19" s="60">
        <v>15.93155</v>
      </c>
      <c r="Z19" s="61">
        <v>16.486360000000001</v>
      </c>
      <c r="AA19" s="61">
        <v>16.682169999999999</v>
      </c>
      <c r="AB19" s="62">
        <v>17.198039999999999</v>
      </c>
      <c r="AC19" s="58">
        <f t="shared" si="142"/>
        <v>-6.5330000000010102E-3</v>
      </c>
      <c r="AD19" s="58">
        <f t="shared" si="122"/>
        <v>3.8659999999985928E-3</v>
      </c>
      <c r="AE19" s="58">
        <f t="shared" si="123"/>
        <v>-3.3719999999952677E-3</v>
      </c>
      <c r="AF19" s="59">
        <f t="shared" si="124"/>
        <v>1.0914999999997121E-2</v>
      </c>
      <c r="AG19" s="50"/>
      <c r="AH19" s="86"/>
      <c r="AI19" s="60"/>
      <c r="AJ19" s="61"/>
      <c r="AK19" s="61"/>
      <c r="AL19" s="62"/>
      <c r="AM19" s="58" t="str">
        <f t="shared" si="143"/>
        <v/>
      </c>
      <c r="AN19" s="58" t="str">
        <f t="shared" si="125"/>
        <v/>
      </c>
      <c r="AO19" s="58" t="str">
        <f t="shared" si="126"/>
        <v/>
      </c>
      <c r="AP19" s="59" t="str">
        <f t="shared" si="127"/>
        <v/>
      </c>
      <c r="AR19" s="87"/>
      <c r="AS19" s="60">
        <v>11.47569</v>
      </c>
      <c r="AT19" s="61">
        <v>11.44914</v>
      </c>
      <c r="AU19" s="61">
        <v>11.50522</v>
      </c>
      <c r="AV19" s="62">
        <v>11.46599</v>
      </c>
      <c r="AW19" s="58">
        <f t="shared" si="144"/>
        <v>-2.5280999999999665E-2</v>
      </c>
      <c r="AX19" s="58">
        <f t="shared" si="128"/>
        <v>6.5120000000007394E-3</v>
      </c>
      <c r="AY19" s="58">
        <f t="shared" si="129"/>
        <v>-8.0560000000016174E-3</v>
      </c>
      <c r="AZ19" s="59">
        <f t="shared" si="130"/>
        <v>8.7999999999865963E-4</v>
      </c>
      <c r="BB19" s="111"/>
      <c r="BC19" s="60">
        <v>2.7866599999999999</v>
      </c>
      <c r="BD19" s="61">
        <v>2.8439899999999998</v>
      </c>
      <c r="BE19" s="61">
        <v>2.8524600000000002</v>
      </c>
      <c r="BF19" s="62">
        <v>2.8896899999999999</v>
      </c>
      <c r="BG19" s="58">
        <f t="shared" si="145"/>
        <v>1.878999999999742E-3</v>
      </c>
      <c r="BH19" s="58">
        <f t="shared" si="131"/>
        <v>5.5949999999986844E-3</v>
      </c>
      <c r="BI19" s="58">
        <f t="shared" si="132"/>
        <v>-3.8199999999966039E-4</v>
      </c>
      <c r="BJ19" s="59">
        <f t="shared" si="133"/>
        <v>-6.6800000000055704E-4</v>
      </c>
      <c r="BL19" s="88"/>
      <c r="BM19" s="60">
        <v>1.7709900000000001</v>
      </c>
      <c r="BN19" s="61">
        <v>1.81392</v>
      </c>
      <c r="BO19" s="61">
        <v>1.7853000000000001</v>
      </c>
      <c r="BP19" s="62">
        <v>1.8384499999999999</v>
      </c>
      <c r="BQ19" s="58">
        <f t="shared" si="146"/>
        <v>6.3090000000001201E-3</v>
      </c>
      <c r="BR19" s="58">
        <f t="shared" si="134"/>
        <v>3.1465000000000076E-2</v>
      </c>
      <c r="BS19" s="58">
        <f t="shared" si="135"/>
        <v>-5.6199999999997363E-3</v>
      </c>
      <c r="BT19" s="59">
        <f t="shared" si="136"/>
        <v>8.5299999999977061E-4</v>
      </c>
      <c r="BV19" s="89"/>
      <c r="BW19" s="60">
        <v>2.5369199999999998</v>
      </c>
      <c r="BX19" s="61">
        <v>2.61321</v>
      </c>
      <c r="BY19" s="61">
        <v>2.56229</v>
      </c>
      <c r="BZ19" s="62">
        <v>2.5763600000000002</v>
      </c>
      <c r="CA19" s="58">
        <f t="shared" si="147"/>
        <v>3.6549999999997418E-3</v>
      </c>
      <c r="CB19" s="58">
        <f t="shared" si="137"/>
        <v>1.5881000000000256E-2</v>
      </c>
      <c r="CC19" s="58">
        <f t="shared" si="138"/>
        <v>-1.0379999999994283E-3</v>
      </c>
      <c r="CD19" s="59">
        <f t="shared" si="139"/>
        <v>4.3600000000001415E-3</v>
      </c>
    </row>
    <row r="20" spans="1:82" x14ac:dyDescent="0.25">
      <c r="A20" s="153"/>
      <c r="B20" s="42">
        <v>8</v>
      </c>
      <c r="C20" s="43">
        <v>36</v>
      </c>
      <c r="E20" s="60">
        <v>89.696299999999994</v>
      </c>
      <c r="F20" s="61">
        <v>89.419039999999995</v>
      </c>
      <c r="G20" s="61">
        <v>89.651480000000006</v>
      </c>
      <c r="H20" s="62">
        <v>89.666480000000007</v>
      </c>
      <c r="I20" s="58">
        <f t="shared" si="140"/>
        <v>-5.4761999999996647E-2</v>
      </c>
      <c r="J20" s="58">
        <f t="shared" si="118"/>
        <v>-0.18313900000001127</v>
      </c>
      <c r="K20" s="58">
        <f t="shared" si="118"/>
        <v>4.8276000000015529E-2</v>
      </c>
      <c r="L20" s="59">
        <f t="shared" si="118"/>
        <v>-4.012199999999666E-2</v>
      </c>
      <c r="M20" s="50"/>
      <c r="N20" s="108"/>
      <c r="O20" s="60">
        <v>63.995550000000001</v>
      </c>
      <c r="P20" s="61">
        <v>63.349139999999998</v>
      </c>
      <c r="Q20" s="61">
        <v>63.310609999999997</v>
      </c>
      <c r="R20" s="62">
        <v>62.721730000000001</v>
      </c>
      <c r="S20" s="58">
        <f t="shared" si="141"/>
        <v>-3.7323000000007767E-2</v>
      </c>
      <c r="T20" s="58">
        <f t="shared" si="119"/>
        <v>-4.7419000000004985E-2</v>
      </c>
      <c r="U20" s="58">
        <f t="shared" si="120"/>
        <v>-4.918199999999473E-2</v>
      </c>
      <c r="V20" s="59">
        <f t="shared" si="121"/>
        <v>1.2191999999991765E-2</v>
      </c>
      <c r="W20" s="108"/>
      <c r="X20" s="85"/>
      <c r="Y20" s="60">
        <v>15.97071</v>
      </c>
      <c r="Z20" s="61">
        <v>16.574359999999999</v>
      </c>
      <c r="AA20" s="61">
        <v>16.695709999999998</v>
      </c>
      <c r="AB20" s="62">
        <v>17.1554</v>
      </c>
      <c r="AC20" s="58">
        <f t="shared" si="142"/>
        <v>3.262699999999974E-2</v>
      </c>
      <c r="AD20" s="58">
        <f t="shared" si="122"/>
        <v>9.1865999999996006E-2</v>
      </c>
      <c r="AE20" s="58">
        <f t="shared" si="123"/>
        <v>1.016800000000373E-2</v>
      </c>
      <c r="AF20" s="59">
        <f t="shared" si="124"/>
        <v>-3.1725000000001558E-2</v>
      </c>
      <c r="AG20" s="50"/>
      <c r="AH20" s="86"/>
      <c r="AI20" s="60"/>
      <c r="AJ20" s="61"/>
      <c r="AK20" s="61"/>
      <c r="AL20" s="62"/>
      <c r="AM20" s="58" t="str">
        <f t="shared" si="143"/>
        <v/>
      </c>
      <c r="AN20" s="58" t="str">
        <f t="shared" si="125"/>
        <v/>
      </c>
      <c r="AO20" s="58" t="str">
        <f t="shared" si="126"/>
        <v/>
      </c>
      <c r="AP20" s="59" t="str">
        <f t="shared" si="127"/>
        <v/>
      </c>
      <c r="AR20" s="87"/>
      <c r="AS20" s="60">
        <v>11.48109</v>
      </c>
      <c r="AT20" s="61">
        <v>11.457689999999999</v>
      </c>
      <c r="AU20" s="61">
        <v>11.48718</v>
      </c>
      <c r="AV20" s="62">
        <v>11.477550000000001</v>
      </c>
      <c r="AW20" s="58">
        <f t="shared" si="144"/>
        <v>-1.9880999999999815E-2</v>
      </c>
      <c r="AX20" s="58">
        <f t="shared" si="128"/>
        <v>1.5062000000000353E-2</v>
      </c>
      <c r="AY20" s="58">
        <f t="shared" si="129"/>
        <v>-2.6096000000000785E-2</v>
      </c>
      <c r="AZ20" s="59">
        <f t="shared" si="130"/>
        <v>1.2439999999999785E-2</v>
      </c>
      <c r="BB20" s="111"/>
      <c r="BC20" s="60">
        <v>2.7875399999999999</v>
      </c>
      <c r="BD20" s="61">
        <v>2.8459500000000002</v>
      </c>
      <c r="BE20" s="61">
        <v>2.8528600000000002</v>
      </c>
      <c r="BF20" s="62">
        <v>2.8904899999999998</v>
      </c>
      <c r="BG20" s="58">
        <f t="shared" si="145"/>
        <v>2.7589999999997339E-3</v>
      </c>
      <c r="BH20" s="58">
        <f t="shared" si="131"/>
        <v>7.5549999999990902E-3</v>
      </c>
      <c r="BI20" s="58">
        <f t="shared" si="132"/>
        <v>1.8000000000295557E-5</v>
      </c>
      <c r="BJ20" s="59">
        <f t="shared" si="133"/>
        <v>1.3199999999935486E-4</v>
      </c>
      <c r="BL20" s="88"/>
      <c r="BM20" s="60">
        <v>1.7731699999999999</v>
      </c>
      <c r="BN20" s="61">
        <v>1.80341</v>
      </c>
      <c r="BO20" s="61">
        <v>1.80192</v>
      </c>
      <c r="BP20" s="62">
        <v>1.8411200000000001</v>
      </c>
      <c r="BQ20" s="58">
        <f t="shared" si="146"/>
        <v>8.4889999999999688E-3</v>
      </c>
      <c r="BR20" s="58">
        <f t="shared" si="134"/>
        <v>2.0955000000000057E-2</v>
      </c>
      <c r="BS20" s="58">
        <f t="shared" si="135"/>
        <v>1.1000000000000121E-2</v>
      </c>
      <c r="BT20" s="59">
        <f t="shared" si="136"/>
        <v>3.5229999999999428E-3</v>
      </c>
      <c r="BV20" s="89"/>
      <c r="BW20" s="60">
        <v>2.5371800000000002</v>
      </c>
      <c r="BX20" s="61">
        <v>2.60669</v>
      </c>
      <c r="BY20" s="61">
        <v>2.5723699999999998</v>
      </c>
      <c r="BZ20" s="62">
        <v>2.5778799999999999</v>
      </c>
      <c r="CA20" s="58">
        <f t="shared" si="147"/>
        <v>3.9150000000001128E-3</v>
      </c>
      <c r="CB20" s="58">
        <f t="shared" si="137"/>
        <v>9.3610000000001747E-3</v>
      </c>
      <c r="CC20" s="58">
        <f t="shared" si="138"/>
        <v>9.0420000000004386E-3</v>
      </c>
      <c r="CD20" s="59">
        <f t="shared" si="139"/>
        <v>5.8799999999998853E-3</v>
      </c>
    </row>
    <row r="21" spans="1:82" x14ac:dyDescent="0.25">
      <c r="A21" s="153"/>
      <c r="B21" s="42">
        <v>9</v>
      </c>
      <c r="C21" s="43">
        <v>41</v>
      </c>
      <c r="E21" s="60">
        <v>89.727860000000007</v>
      </c>
      <c r="F21" s="61">
        <v>89.499089999999995</v>
      </c>
      <c r="G21" s="61">
        <v>89.654989999999998</v>
      </c>
      <c r="H21" s="62">
        <v>89.680629999999994</v>
      </c>
      <c r="I21" s="58">
        <f t="shared" si="140"/>
        <v>-2.3201999999983514E-2</v>
      </c>
      <c r="J21" s="58">
        <f t="shared" si="118"/>
        <v>-0.10308900000001131</v>
      </c>
      <c r="K21" s="58">
        <f t="shared" si="118"/>
        <v>5.1786000000006993E-2</v>
      </c>
      <c r="L21" s="59">
        <f t="shared" si="118"/>
        <v>-2.5972000000010098E-2</v>
      </c>
      <c r="M21" s="50"/>
      <c r="N21" s="108"/>
      <c r="O21" s="60">
        <v>64.015360000000001</v>
      </c>
      <c r="P21" s="61">
        <v>63.30856</v>
      </c>
      <c r="Q21" s="61">
        <v>63.298630000000003</v>
      </c>
      <c r="R21" s="62">
        <v>62.653979999999997</v>
      </c>
      <c r="S21" s="58">
        <f t="shared" si="141"/>
        <v>-1.7513000000008105E-2</v>
      </c>
      <c r="T21" s="58">
        <f t="shared" si="119"/>
        <v>-8.7999000000003491E-2</v>
      </c>
      <c r="U21" s="58">
        <f t="shared" si="120"/>
        <v>-6.1161999999988836E-2</v>
      </c>
      <c r="V21" s="59">
        <f t="shared" si="121"/>
        <v>-5.5558000000011987E-2</v>
      </c>
      <c r="W21" s="108"/>
      <c r="X21" s="85"/>
      <c r="Y21" s="60">
        <v>15.97433</v>
      </c>
      <c r="Z21" s="61">
        <v>16.65044</v>
      </c>
      <c r="AA21" s="61">
        <v>16.725349999999999</v>
      </c>
      <c r="AB21" s="62">
        <v>17.21293</v>
      </c>
      <c r="AC21" s="58">
        <f t="shared" si="142"/>
        <v>3.6246999999999474E-2</v>
      </c>
      <c r="AD21" s="58">
        <f t="shared" si="122"/>
        <v>0.16794599999999704</v>
      </c>
      <c r="AE21" s="58">
        <f t="shared" si="123"/>
        <v>3.9808000000004284E-2</v>
      </c>
      <c r="AF21" s="59">
        <f t="shared" si="124"/>
        <v>2.5804999999998302E-2</v>
      </c>
      <c r="AG21" s="50"/>
      <c r="AH21" s="86"/>
      <c r="AI21" s="60"/>
      <c r="AJ21" s="61"/>
      <c r="AK21" s="61"/>
      <c r="AL21" s="62"/>
      <c r="AM21" s="58" t="str">
        <f t="shared" si="143"/>
        <v/>
      </c>
      <c r="AN21" s="58" t="str">
        <f t="shared" si="125"/>
        <v/>
      </c>
      <c r="AO21" s="58" t="str">
        <f t="shared" si="126"/>
        <v/>
      </c>
      <c r="AP21" s="59" t="str">
        <f t="shared" si="127"/>
        <v/>
      </c>
      <c r="AR21" s="87"/>
      <c r="AS21" s="60">
        <v>11.4703</v>
      </c>
      <c r="AT21" s="61">
        <v>11.45885</v>
      </c>
      <c r="AU21" s="61">
        <v>11.49775</v>
      </c>
      <c r="AV21" s="62">
        <v>11.46683</v>
      </c>
      <c r="AW21" s="58">
        <f t="shared" si="144"/>
        <v>-3.0670999999999893E-2</v>
      </c>
      <c r="AX21" s="58">
        <f t="shared" si="128"/>
        <v>1.6222000000000847E-2</v>
      </c>
      <c r="AY21" s="58">
        <f t="shared" si="129"/>
        <v>-1.5526000000001261E-2</v>
      </c>
      <c r="AZ21" s="59">
        <f t="shared" si="130"/>
        <v>1.7199999999988336E-3</v>
      </c>
      <c r="BB21" s="111"/>
      <c r="BC21" s="60">
        <v>2.7820100000000001</v>
      </c>
      <c r="BD21" s="61">
        <v>2.8497400000000002</v>
      </c>
      <c r="BE21" s="61">
        <v>2.8503699999999998</v>
      </c>
      <c r="BF21" s="62">
        <v>2.8934500000000001</v>
      </c>
      <c r="BG21" s="58">
        <f t="shared" si="145"/>
        <v>-2.771000000000079E-3</v>
      </c>
      <c r="BH21" s="58">
        <f t="shared" si="131"/>
        <v>1.134499999999905E-2</v>
      </c>
      <c r="BI21" s="58">
        <f t="shared" si="132"/>
        <v>-2.4720000000000297E-3</v>
      </c>
      <c r="BJ21" s="59">
        <f t="shared" si="133"/>
        <v>3.0919999999996506E-3</v>
      </c>
      <c r="BL21" s="88"/>
      <c r="BM21" s="60">
        <v>1.76817</v>
      </c>
      <c r="BN21" s="61">
        <v>1.81263</v>
      </c>
      <c r="BO21" s="61">
        <v>1.79477</v>
      </c>
      <c r="BP21" s="62">
        <v>1.83568</v>
      </c>
      <c r="BQ21" s="58">
        <f t="shared" si="146"/>
        <v>3.4890000000000754E-3</v>
      </c>
      <c r="BR21" s="58">
        <f t="shared" si="134"/>
        <v>3.0175000000000063E-2</v>
      </c>
      <c r="BS21" s="58">
        <f t="shared" si="135"/>
        <v>3.8500000000001311E-3</v>
      </c>
      <c r="BT21" s="59">
        <f t="shared" si="136"/>
        <v>-1.9170000000001686E-3</v>
      </c>
      <c r="BV21" s="89"/>
      <c r="BW21" s="60">
        <v>2.5306600000000001</v>
      </c>
      <c r="BX21" s="61">
        <v>2.6131799999999998</v>
      </c>
      <c r="BY21" s="61">
        <v>2.56704</v>
      </c>
      <c r="BZ21" s="62">
        <v>2.57376</v>
      </c>
      <c r="CA21" s="58">
        <f t="shared" si="147"/>
        <v>-2.6049999999999685E-3</v>
      </c>
      <c r="CB21" s="58">
        <f t="shared" si="137"/>
        <v>1.5851000000000059E-2</v>
      </c>
      <c r="CC21" s="58">
        <f t="shared" si="138"/>
        <v>3.7120000000006037E-3</v>
      </c>
      <c r="CD21" s="59">
        <f t="shared" si="139"/>
        <v>1.7599999999999838E-3</v>
      </c>
    </row>
    <row r="22" spans="1:82" x14ac:dyDescent="0.25">
      <c r="A22" s="154"/>
      <c r="B22" s="44">
        <v>10</v>
      </c>
      <c r="C22" s="45">
        <v>46</v>
      </c>
      <c r="E22" s="65">
        <v>89.725639999999999</v>
      </c>
      <c r="F22" s="66">
        <v>89.440860000000001</v>
      </c>
      <c r="G22" s="66">
        <v>89.617859999999993</v>
      </c>
      <c r="H22" s="67">
        <v>89.666790000000006</v>
      </c>
      <c r="I22" s="63">
        <f t="shared" si="140"/>
        <v>-2.542199999999184E-2</v>
      </c>
      <c r="J22" s="63">
        <f t="shared" si="118"/>
        <v>-0.16131900000000599</v>
      </c>
      <c r="K22" s="63">
        <f t="shared" si="118"/>
        <v>1.4656000000002223E-2</v>
      </c>
      <c r="L22" s="64">
        <f t="shared" si="118"/>
        <v>-3.9811999999997738E-2</v>
      </c>
      <c r="M22" s="50"/>
      <c r="N22" s="108"/>
      <c r="O22" s="65">
        <v>63.968760000000003</v>
      </c>
      <c r="P22" s="66">
        <v>63.348500000000001</v>
      </c>
      <c r="Q22" s="66">
        <v>63.30556</v>
      </c>
      <c r="R22" s="67">
        <v>62.648760000000003</v>
      </c>
      <c r="S22" s="63">
        <f t="shared" si="141"/>
        <v>-6.4113000000006082E-2</v>
      </c>
      <c r="T22" s="63">
        <f t="shared" si="119"/>
        <v>-4.8059000000002072E-2</v>
      </c>
      <c r="U22" s="63">
        <f t="shared" si="120"/>
        <v>-5.4231999999991842E-2</v>
      </c>
      <c r="V22" s="64">
        <f t="shared" si="121"/>
        <v>-6.0778000000006216E-2</v>
      </c>
      <c r="W22" s="108"/>
      <c r="X22" s="85"/>
      <c r="Y22" s="65">
        <v>16.022739999999999</v>
      </c>
      <c r="Z22" s="66">
        <v>16.667259999999999</v>
      </c>
      <c r="AA22" s="66">
        <v>16.71021</v>
      </c>
      <c r="AB22" s="67">
        <v>17.23386</v>
      </c>
      <c r="AC22" s="63">
        <f t="shared" si="142"/>
        <v>8.4656999999998206E-2</v>
      </c>
      <c r="AD22" s="63">
        <f t="shared" si="122"/>
        <v>0.18476599999999621</v>
      </c>
      <c r="AE22" s="63">
        <f t="shared" si="123"/>
        <v>2.4668000000005463E-2</v>
      </c>
      <c r="AF22" s="64">
        <f t="shared" si="124"/>
        <v>4.6734999999998195E-2</v>
      </c>
      <c r="AG22" s="50"/>
      <c r="AH22" s="86"/>
      <c r="AI22" s="65"/>
      <c r="AJ22" s="66"/>
      <c r="AK22" s="66"/>
      <c r="AL22" s="67"/>
      <c r="AM22" s="63" t="str">
        <f t="shared" si="143"/>
        <v/>
      </c>
      <c r="AN22" s="63" t="str">
        <f t="shared" si="125"/>
        <v/>
      </c>
      <c r="AO22" s="63" t="str">
        <f t="shared" si="126"/>
        <v/>
      </c>
      <c r="AP22" s="64" t="str">
        <f t="shared" si="127"/>
        <v/>
      </c>
      <c r="AR22" s="87"/>
      <c r="AS22" s="65">
        <v>11.469749999999999</v>
      </c>
      <c r="AT22" s="66">
        <v>11.46757</v>
      </c>
      <c r="AU22" s="66">
        <v>11.493840000000001</v>
      </c>
      <c r="AV22" s="67">
        <v>11.467610000000001</v>
      </c>
      <c r="AW22" s="63">
        <f t="shared" si="144"/>
        <v>-3.1221000000000387E-2</v>
      </c>
      <c r="AX22" s="63">
        <f t="shared" si="128"/>
        <v>2.494200000000113E-2</v>
      </c>
      <c r="AY22" s="63">
        <f t="shared" si="129"/>
        <v>-1.9436000000000675E-2</v>
      </c>
      <c r="AZ22" s="64">
        <f t="shared" si="130"/>
        <v>2.4999999999995026E-3</v>
      </c>
      <c r="BB22" s="111"/>
      <c r="BC22" s="65">
        <v>2.7851499999999998</v>
      </c>
      <c r="BD22" s="66">
        <v>2.8439999999999999</v>
      </c>
      <c r="BE22" s="66">
        <v>2.8463699999999998</v>
      </c>
      <c r="BF22" s="67">
        <v>2.8912300000000002</v>
      </c>
      <c r="BG22" s="63">
        <f t="shared" si="145"/>
        <v>3.6899999999961963E-4</v>
      </c>
      <c r="BH22" s="63">
        <f t="shared" si="131"/>
        <v>5.6049999999987499E-3</v>
      </c>
      <c r="BI22" s="63">
        <f t="shared" si="132"/>
        <v>-6.4720000000000333E-3</v>
      </c>
      <c r="BJ22" s="64">
        <f t="shared" si="133"/>
        <v>8.7199999999976185E-4</v>
      </c>
      <c r="BL22" s="88"/>
      <c r="BM22" s="65">
        <v>1.76739</v>
      </c>
      <c r="BN22" s="66">
        <v>1.80633</v>
      </c>
      <c r="BO22" s="66">
        <v>1.7954300000000001</v>
      </c>
      <c r="BP22" s="67">
        <v>1.8392200000000001</v>
      </c>
      <c r="BQ22" s="63">
        <f t="shared" si="146"/>
        <v>2.7090000000000725E-3</v>
      </c>
      <c r="BR22" s="63">
        <f t="shared" si="134"/>
        <v>2.3875000000000091E-2</v>
      </c>
      <c r="BS22" s="63">
        <f t="shared" si="135"/>
        <v>4.510000000000236E-3</v>
      </c>
      <c r="BT22" s="64">
        <f t="shared" si="136"/>
        <v>1.6229999999999301E-3</v>
      </c>
      <c r="BV22" s="89"/>
      <c r="BW22" s="65">
        <v>2.5229300000000001</v>
      </c>
      <c r="BX22" s="66">
        <v>2.6088</v>
      </c>
      <c r="BY22" s="66">
        <v>2.5634399999999999</v>
      </c>
      <c r="BZ22" s="67">
        <v>2.5729799999999998</v>
      </c>
      <c r="CA22" s="63">
        <f t="shared" si="147"/>
        <v>-1.0334999999999983E-2</v>
      </c>
      <c r="CB22" s="63">
        <f t="shared" si="137"/>
        <v>1.1471000000000231E-2</v>
      </c>
      <c r="CC22" s="63">
        <f t="shared" si="138"/>
        <v>1.120000000005561E-4</v>
      </c>
      <c r="CD22" s="64">
        <f t="shared" si="139"/>
        <v>9.7999999999975884E-4</v>
      </c>
    </row>
    <row r="23" spans="1:82" x14ac:dyDescent="0.25">
      <c r="A23" s="152">
        <v>2</v>
      </c>
      <c r="B23" s="40">
        <v>1</v>
      </c>
      <c r="C23" s="41">
        <v>2</v>
      </c>
      <c r="E23" s="55">
        <v>85.167479999999998</v>
      </c>
      <c r="F23" s="56">
        <v>85.779049999999998</v>
      </c>
      <c r="G23" s="56">
        <v>84.743920000000003</v>
      </c>
      <c r="H23" s="57">
        <v>85.938829999999996</v>
      </c>
      <c r="I23" s="53">
        <f>IF(OR(E23="",E23="NaN"),"",E23-AVERAGE(E$23:E$32))</f>
        <v>9.9709000000004266E-2</v>
      </c>
      <c r="J23" s="53">
        <f t="shared" ref="J23:L32" si="148">IF(OR(F23="",F23="NaN"),"",F23-AVERAGE(F$23:F$32))</f>
        <v>0.49683600000000183</v>
      </c>
      <c r="K23" s="53">
        <f t="shared" si="148"/>
        <v>-0.50916200000000345</v>
      </c>
      <c r="L23" s="54">
        <f t="shared" si="148"/>
        <v>0.17099599999998816</v>
      </c>
      <c r="M23" s="50"/>
      <c r="N23" s="108"/>
      <c r="O23" s="55">
        <v>65.255499999999998</v>
      </c>
      <c r="P23" s="56">
        <v>64.977239999999995</v>
      </c>
      <c r="Q23" s="56">
        <v>65.309209999999993</v>
      </c>
      <c r="R23" s="57">
        <v>65.035780000000003</v>
      </c>
      <c r="S23" s="53">
        <f>IF(OR(O23="",O23="NaN"),"",O23-AVERAGE(O$23:O$32))</f>
        <v>-2.9365999999996006E-2</v>
      </c>
      <c r="T23" s="53">
        <f t="shared" ref="T23:T32" si="149">IF(OR(P23="",P23="NaN"),"",P23-AVERAGE(P$23:P$32))</f>
        <v>-0.17066000000001225</v>
      </c>
      <c r="U23" s="53">
        <f t="shared" ref="U23:U32" si="150">IF(OR(Q23="",Q23="NaN"),"",Q23-AVERAGE(Q$23:Q$32))</f>
        <v>-1.6910000000081027E-3</v>
      </c>
      <c r="V23" s="54">
        <f t="shared" ref="V23:V32" si="151">IF(OR(R23="",R23="NaN"),"",R23-AVERAGE(R$23:R$32))</f>
        <v>3.5380000000060363E-3</v>
      </c>
      <c r="W23" s="108"/>
      <c r="X23" s="85"/>
      <c r="Y23" s="55">
        <v>11.494479999999999</v>
      </c>
      <c r="Z23" s="56">
        <v>11.52444</v>
      </c>
      <c r="AA23" s="56">
        <v>11.5083</v>
      </c>
      <c r="AB23" s="57">
        <v>12.001289999999999</v>
      </c>
      <c r="AC23" s="53">
        <f>IF(OR(Y23="",Y23="NaN"),"",Y23-AVERAGE(Y$23:Y$32))</f>
        <v>4.7807999999998074E-2</v>
      </c>
      <c r="AD23" s="53">
        <f t="shared" ref="AD23:AD32" si="152">IF(OR(Z23="",Z23="NaN"),"",Z23-AVERAGE(Z$23:Z$32))</f>
        <v>0.34416399999999925</v>
      </c>
      <c r="AE23" s="53">
        <f t="shared" ref="AE23:AE32" si="153">IF(OR(AA23="",AA23="NaN"),"",AA23-AVERAGE(AA$23:AA$32))</f>
        <v>6.6359000000000279E-2</v>
      </c>
      <c r="AF23" s="54">
        <f t="shared" ref="AF23:AF32" si="154">IF(OR(AB23="",AB23="NaN"),"",AB23-AVERAGE(AB$23:AB$32))</f>
        <v>0.1374259999999996</v>
      </c>
      <c r="AG23" s="50"/>
      <c r="AH23" s="86"/>
      <c r="AI23" s="55"/>
      <c r="AJ23" s="56"/>
      <c r="AK23" s="56"/>
      <c r="AL23" s="57"/>
      <c r="AM23" s="53" t="str">
        <f>IF(OR(AI23="",AI23="NaN"),"",AI23-AVERAGE(AI$23:AI$32))</f>
        <v/>
      </c>
      <c r="AN23" s="53" t="str">
        <f t="shared" ref="AN23:AN32" si="155">IF(OR(AJ23="",AJ23="NaN"),"",AJ23-AVERAGE(AJ$23:AJ$32))</f>
        <v/>
      </c>
      <c r="AO23" s="53" t="str">
        <f t="shared" ref="AO23:AO32" si="156">IF(OR(AK23="",AK23="NaN"),"",AK23-AVERAGE(AK$23:AK$32))</f>
        <v/>
      </c>
      <c r="AP23" s="54" t="str">
        <f t="shared" ref="AP23:AP32" si="157">IF(OR(AL23="",AL23="NaN"),"",AL23-AVERAGE(AL$23:AL$32))</f>
        <v/>
      </c>
      <c r="AR23" s="87"/>
      <c r="AS23" s="55">
        <v>12.36774</v>
      </c>
      <c r="AT23" s="56">
        <v>12.115930000000001</v>
      </c>
      <c r="AU23" s="56">
        <v>12.3721</v>
      </c>
      <c r="AV23" s="57">
        <v>12.117610000000001</v>
      </c>
      <c r="AW23" s="53">
        <f>IF(OR(AS23="",AS23="NaN"),"",AS23-AVERAGE(AS$23:AS$32))</f>
        <v>5.3233999999998005E-2</v>
      </c>
      <c r="AX23" s="53">
        <f t="shared" ref="AX23:AX32" si="158">IF(OR(AT23="",AT23="NaN"),"",AT23-AVERAGE(AT$23:AT$32))</f>
        <v>5.8439999999999159E-2</v>
      </c>
      <c r="AY23" s="53">
        <f t="shared" ref="AY23:AY32" si="159">IF(OR(AU23="",AU23="NaN"),"",AU23-AVERAGE(AU$23:AU$32))</f>
        <v>3.2351999999999492E-2</v>
      </c>
      <c r="AZ23" s="54">
        <f t="shared" ref="AZ23:AZ32" si="160">IF(OR(AV23="",AV23="NaN"),"",AV23-AVERAGE(AV$23:AV$32))</f>
        <v>-3.8759000000000654E-2</v>
      </c>
      <c r="BB23" s="111"/>
      <c r="BC23" s="55">
        <v>2.5562399999999998</v>
      </c>
      <c r="BD23" s="56">
        <v>2.5946899999999999</v>
      </c>
      <c r="BE23" s="56">
        <v>2.5895800000000002</v>
      </c>
      <c r="BF23" s="57">
        <v>2.64053</v>
      </c>
      <c r="BG23" s="53">
        <f>IF(OR(BC23="",BC23="NaN"),"",BC23-AVERAGE(BC$23:BC$32))</f>
        <v>1.7665999999999737E-2</v>
      </c>
      <c r="BH23" s="53">
        <f t="shared" ref="BH23:BH32" si="161">IF(OR(BD23="",BD23="NaN"),"",BD23-AVERAGE(BD$23:BD$32))</f>
        <v>4.1828000000000198E-2</v>
      </c>
      <c r="BI23" s="53">
        <f t="shared" ref="BI23:BI32" si="162">IF(OR(BE23="",BE23="NaN"),"",BE23-AVERAGE(BE$23:BE$32))</f>
        <v>1.6372000000000053E-2</v>
      </c>
      <c r="BJ23" s="54">
        <f t="shared" ref="BJ23:BJ32" si="163">IF(OR(BF23="",BF23="NaN"),"",BF23-AVERAGE(BF$23:BF$32))</f>
        <v>8.3300000000008367E-4</v>
      </c>
      <c r="BL23" s="88"/>
      <c r="BM23" s="55">
        <v>1.5477099999999999</v>
      </c>
      <c r="BN23" s="56">
        <v>1.5984100000000001</v>
      </c>
      <c r="BO23" s="56">
        <v>1.6599600000000001</v>
      </c>
      <c r="BP23" s="57">
        <v>1.7902</v>
      </c>
      <c r="BQ23" s="53">
        <f>IF(OR(BM23="",BM23="NaN"),"",BM23-AVERAGE(BM$23:BM$32))</f>
        <v>1.1829999999999785E-2</v>
      </c>
      <c r="BR23" s="53">
        <f t="shared" ref="BR23:BR32" si="164">IF(OR(BN23="",BN23="NaN"),"",BN23-AVERAGE(BN$23:BN$32))</f>
        <v>-2.9975000000000085E-2</v>
      </c>
      <c r="BS23" s="53">
        <f t="shared" ref="BS23:BS32" si="165">IF(OR(BO23="",BO23="NaN"),"",BO23-AVERAGE(BO$23:BO$32))</f>
        <v>-7.2380000000000777E-3</v>
      </c>
      <c r="BT23" s="54">
        <f t="shared" ref="BT23:BT32" si="166">IF(OR(BP23="",BP23="NaN"),"",BP23-AVERAGE(BP$23:BP$32))</f>
        <v>9.4859999999996614E-3</v>
      </c>
      <c r="BV23" s="89"/>
      <c r="BW23" s="55">
        <v>2.70933</v>
      </c>
      <c r="BX23" s="56">
        <v>2.84198</v>
      </c>
      <c r="BY23" s="56">
        <v>2.6656900000000001</v>
      </c>
      <c r="BZ23" s="57">
        <v>2.6201599999999998</v>
      </c>
      <c r="CA23" s="53">
        <f>IF(OR(BW23="",BW23="NaN"),"",BW23-AVERAGE(BW$23:BW$32))</f>
        <v>2.5619999999999532E-2</v>
      </c>
      <c r="CB23" s="53">
        <f t="shared" ref="CB23:CB32" si="167">IF(OR(BX23="",BX23="NaN"),"",BX23-AVERAGE(BX$23:BX$32))</f>
        <v>3.2448999999999728E-2</v>
      </c>
      <c r="CC23" s="53">
        <f t="shared" ref="CC23:CC32" si="168">IF(OR(BY23="",BY23="NaN"),"",BY23-AVERAGE(BY$23:BY$32))</f>
        <v>9.8400000000000709E-3</v>
      </c>
      <c r="CD23" s="54">
        <f t="shared" ref="CD23:CD32" si="169">IF(OR(BZ23="",BZ23="NaN"),"",BZ23-AVERAGE(BZ$23:BZ$32))</f>
        <v>2.2224000000000022E-2</v>
      </c>
    </row>
    <row r="24" spans="1:82" x14ac:dyDescent="0.25">
      <c r="A24" s="153"/>
      <c r="B24" s="42">
        <v>2</v>
      </c>
      <c r="C24" s="43">
        <v>7</v>
      </c>
      <c r="E24" s="60">
        <v>85.15316</v>
      </c>
      <c r="F24" s="61">
        <v>85.717479999999995</v>
      </c>
      <c r="G24" s="61">
        <v>85.09872</v>
      </c>
      <c r="H24" s="62">
        <v>85.833179999999999</v>
      </c>
      <c r="I24" s="58">
        <f t="shared" ref="I24:I32" si="170">IF(OR(E24="",E24="NaN"),"",E24-AVERAGE(E$23:E$32))</f>
        <v>8.5389000000006376E-2</v>
      </c>
      <c r="J24" s="58">
        <f t="shared" si="148"/>
        <v>0.4352659999999986</v>
      </c>
      <c r="K24" s="58">
        <f t="shared" si="148"/>
        <v>-0.15436200000000611</v>
      </c>
      <c r="L24" s="59">
        <f t="shared" si="148"/>
        <v>6.5345999999991022E-2</v>
      </c>
      <c r="M24" s="50"/>
      <c r="N24" s="108"/>
      <c r="O24" s="60">
        <v>65.282870000000003</v>
      </c>
      <c r="P24" s="61">
        <v>65.011030000000005</v>
      </c>
      <c r="Q24" s="61">
        <v>65.305729999999997</v>
      </c>
      <c r="R24" s="62">
        <v>65.044330000000002</v>
      </c>
      <c r="S24" s="58">
        <f t="shared" ref="S24:S32" si="171">IF(OR(O24="",O24="NaN"),"",O24-AVERAGE(O$23:O$32))</f>
        <v>-1.995999999991227E-3</v>
      </c>
      <c r="T24" s="58">
        <f t="shared" si="149"/>
        <v>-0.13687000000000182</v>
      </c>
      <c r="U24" s="58">
        <f t="shared" si="150"/>
        <v>-5.1710000000042555E-3</v>
      </c>
      <c r="V24" s="59">
        <f t="shared" si="151"/>
        <v>1.208800000000565E-2</v>
      </c>
      <c r="W24" s="108"/>
      <c r="X24" s="85"/>
      <c r="Y24" s="60">
        <v>11.495509999999999</v>
      </c>
      <c r="Z24" s="61">
        <v>11.195790000000001</v>
      </c>
      <c r="AA24" s="61">
        <v>11.49508</v>
      </c>
      <c r="AB24" s="62">
        <v>11.89087</v>
      </c>
      <c r="AC24" s="58">
        <f t="shared" ref="AC24:AC32" si="172">IF(OR(Y24="",Y24="NaN"),"",Y24-AVERAGE(Y$23:Y$32))</f>
        <v>4.8837999999998161E-2</v>
      </c>
      <c r="AD24" s="58">
        <f t="shared" si="152"/>
        <v>1.5513999999999584E-2</v>
      </c>
      <c r="AE24" s="58">
        <f t="shared" si="153"/>
        <v>5.3138999999999825E-2</v>
      </c>
      <c r="AF24" s="59">
        <f t="shared" si="154"/>
        <v>2.7006000000000085E-2</v>
      </c>
      <c r="AG24" s="50"/>
      <c r="AH24" s="86"/>
      <c r="AI24" s="60"/>
      <c r="AJ24" s="61"/>
      <c r="AK24" s="61"/>
      <c r="AL24" s="62"/>
      <c r="AM24" s="58" t="str">
        <f t="shared" ref="AM24:AM32" si="173">IF(OR(AI24="",AI24="NaN"),"",AI24-AVERAGE(AI$23:AI$32))</f>
        <v/>
      </c>
      <c r="AN24" s="58" t="str">
        <f t="shared" si="155"/>
        <v/>
      </c>
      <c r="AO24" s="58" t="str">
        <f t="shared" si="156"/>
        <v/>
      </c>
      <c r="AP24" s="59" t="str">
        <f t="shared" si="157"/>
        <v/>
      </c>
      <c r="AR24" s="87"/>
      <c r="AS24" s="60">
        <v>12.338660000000001</v>
      </c>
      <c r="AT24" s="61">
        <v>12.046720000000001</v>
      </c>
      <c r="AU24" s="61">
        <v>12.38467</v>
      </c>
      <c r="AV24" s="62">
        <v>12.14405</v>
      </c>
      <c r="AW24" s="58">
        <f t="shared" ref="AW24:AW32" si="174">IF(OR(AS24="",AS24="NaN"),"",AS24-AVERAGE(AS$23:AS$32))</f>
        <v>2.4153999999999343E-2</v>
      </c>
      <c r="AX24" s="58">
        <f t="shared" si="158"/>
        <v>-1.0770000000000834E-2</v>
      </c>
      <c r="AY24" s="58">
        <f t="shared" si="159"/>
        <v>4.4921999999999684E-2</v>
      </c>
      <c r="AZ24" s="59">
        <f t="shared" si="160"/>
        <v>-1.2319000000001523E-2</v>
      </c>
      <c r="BB24" s="111"/>
      <c r="BC24" s="60">
        <v>2.5477699999999999</v>
      </c>
      <c r="BD24" s="61">
        <v>2.54914</v>
      </c>
      <c r="BE24" s="61">
        <v>2.5806399999999998</v>
      </c>
      <c r="BF24" s="62">
        <v>2.6374599999999999</v>
      </c>
      <c r="BG24" s="58">
        <f t="shared" ref="BG24:BG32" si="175">IF(OR(BC24="",BC24="NaN"),"",BC24-AVERAGE(BC$23:BC$32))</f>
        <v>9.1959999999997599E-3</v>
      </c>
      <c r="BH24" s="58">
        <f t="shared" si="161"/>
        <v>-3.721999999999781E-3</v>
      </c>
      <c r="BI24" s="58">
        <f t="shared" si="162"/>
        <v>7.4319999999996611E-3</v>
      </c>
      <c r="BJ24" s="59">
        <f t="shared" si="163"/>
        <v>-2.2370000000000445E-3</v>
      </c>
      <c r="BL24" s="88"/>
      <c r="BM24" s="60">
        <v>1.5394399999999999</v>
      </c>
      <c r="BN24" s="61">
        <v>1.5689299999999999</v>
      </c>
      <c r="BO24" s="61">
        <v>1.6630199999999999</v>
      </c>
      <c r="BP24" s="62">
        <v>1.79775</v>
      </c>
      <c r="BQ24" s="58">
        <f t="shared" ref="BQ24:BQ32" si="176">IF(OR(BM24="",BM24="NaN"),"",BM24-AVERAGE(BM$23:BM$32))</f>
        <v>3.5599999999997856E-3</v>
      </c>
      <c r="BR24" s="58">
        <f t="shared" si="164"/>
        <v>-5.9455000000000258E-2</v>
      </c>
      <c r="BS24" s="58">
        <f t="shared" si="165"/>
        <v>-4.1780000000002371E-3</v>
      </c>
      <c r="BT24" s="59">
        <f t="shared" si="166"/>
        <v>1.7035999999999607E-2</v>
      </c>
      <c r="BV24" s="89"/>
      <c r="BW24" s="60">
        <v>2.6921300000000001</v>
      </c>
      <c r="BX24" s="61">
        <v>2.8320599999999998</v>
      </c>
      <c r="BY24" s="61">
        <v>2.66099</v>
      </c>
      <c r="BZ24" s="62">
        <v>2.6027999999999998</v>
      </c>
      <c r="CA24" s="58">
        <f t="shared" ref="CA24:CA32" si="177">IF(OR(BW24="",BW24="NaN"),"",BW24-AVERAGE(BW$23:BW$32))</f>
        <v>8.41999999999965E-3</v>
      </c>
      <c r="CB24" s="58">
        <f t="shared" si="167"/>
        <v>2.2528999999999577E-2</v>
      </c>
      <c r="CC24" s="58">
        <f t="shared" si="168"/>
        <v>5.1399999999999224E-3</v>
      </c>
      <c r="CD24" s="59">
        <f t="shared" si="169"/>
        <v>4.8639999999999795E-3</v>
      </c>
    </row>
    <row r="25" spans="1:82" x14ac:dyDescent="0.25">
      <c r="A25" s="153"/>
      <c r="B25" s="42">
        <v>3</v>
      </c>
      <c r="C25" s="43">
        <v>12</v>
      </c>
      <c r="E25" s="60">
        <v>85.242819999999995</v>
      </c>
      <c r="F25" s="61">
        <v>85.295940000000002</v>
      </c>
      <c r="G25" s="61">
        <v>85.433210000000003</v>
      </c>
      <c r="H25" s="62">
        <v>85.699370000000002</v>
      </c>
      <c r="I25" s="58">
        <f t="shared" si="170"/>
        <v>0.17504900000000134</v>
      </c>
      <c r="J25" s="58">
        <f t="shared" si="148"/>
        <v>1.3726000000005456E-2</v>
      </c>
      <c r="K25" s="58">
        <f t="shared" si="148"/>
        <v>0.18012799999999629</v>
      </c>
      <c r="L25" s="59">
        <f t="shared" si="148"/>
        <v>-6.8464000000005854E-2</v>
      </c>
      <c r="M25" s="50"/>
      <c r="N25" s="108"/>
      <c r="O25" s="60">
        <v>65.274500000000003</v>
      </c>
      <c r="P25" s="61">
        <v>65.17277</v>
      </c>
      <c r="Q25" s="61">
        <v>65.301850000000002</v>
      </c>
      <c r="R25" s="62">
        <v>65.04468</v>
      </c>
      <c r="S25" s="58">
        <f t="shared" si="171"/>
        <v>-1.0365999999990549E-2</v>
      </c>
      <c r="T25" s="58">
        <f t="shared" si="149"/>
        <v>2.4869999999992842E-2</v>
      </c>
      <c r="U25" s="58">
        <f t="shared" si="150"/>
        <v>-9.0509999999994761E-3</v>
      </c>
      <c r="V25" s="59">
        <f t="shared" si="151"/>
        <v>1.2438000000003058E-2</v>
      </c>
      <c r="W25" s="108"/>
      <c r="X25" s="85"/>
      <c r="Y25" s="60">
        <v>11.51483</v>
      </c>
      <c r="Z25" s="61">
        <v>10.90029</v>
      </c>
      <c r="AA25" s="61">
        <v>11.459020000000001</v>
      </c>
      <c r="AB25" s="62">
        <v>11.873329999999999</v>
      </c>
      <c r="AC25" s="58">
        <f t="shared" si="172"/>
        <v>6.8157999999998609E-2</v>
      </c>
      <c r="AD25" s="58">
        <f t="shared" si="152"/>
        <v>-0.27998600000000096</v>
      </c>
      <c r="AE25" s="58">
        <f t="shared" si="153"/>
        <v>1.7079000000000732E-2</v>
      </c>
      <c r="AF25" s="59">
        <f t="shared" si="154"/>
        <v>9.4659999999997524E-3</v>
      </c>
      <c r="AG25" s="50"/>
      <c r="AH25" s="86"/>
      <c r="AI25" s="60"/>
      <c r="AJ25" s="61"/>
      <c r="AK25" s="61"/>
      <c r="AL25" s="62"/>
      <c r="AM25" s="58" t="str">
        <f t="shared" si="173"/>
        <v/>
      </c>
      <c r="AN25" s="58" t="str">
        <f t="shared" si="155"/>
        <v/>
      </c>
      <c r="AO25" s="58" t="str">
        <f t="shared" si="156"/>
        <v/>
      </c>
      <c r="AP25" s="59" t="str">
        <f t="shared" si="157"/>
        <v/>
      </c>
      <c r="AR25" s="87"/>
      <c r="AS25" s="60">
        <v>12.335710000000001</v>
      </c>
      <c r="AT25" s="61">
        <v>11.991289999999999</v>
      </c>
      <c r="AU25" s="61">
        <v>12.358140000000001</v>
      </c>
      <c r="AV25" s="62">
        <v>12.143789999999999</v>
      </c>
      <c r="AW25" s="58">
        <f t="shared" si="174"/>
        <v>2.1203999999999112E-2</v>
      </c>
      <c r="AX25" s="58">
        <f t="shared" si="158"/>
        <v>-6.6200000000002035E-2</v>
      </c>
      <c r="AY25" s="58">
        <f t="shared" si="159"/>
        <v>1.8392000000000408E-2</v>
      </c>
      <c r="AZ25" s="59">
        <f t="shared" si="160"/>
        <v>-1.2579000000002338E-2</v>
      </c>
      <c r="BB25" s="111"/>
      <c r="BC25" s="60">
        <v>2.5382400000000001</v>
      </c>
      <c r="BD25" s="61">
        <v>2.5370900000000001</v>
      </c>
      <c r="BE25" s="61">
        <v>2.57694</v>
      </c>
      <c r="BF25" s="62">
        <v>2.6360800000000002</v>
      </c>
      <c r="BG25" s="58">
        <f t="shared" si="175"/>
        <v>-3.3400000000005647E-4</v>
      </c>
      <c r="BH25" s="58">
        <f t="shared" si="161"/>
        <v>-1.5771999999999675E-2</v>
      </c>
      <c r="BI25" s="58">
        <f t="shared" si="162"/>
        <v>3.7319999999998466E-3</v>
      </c>
      <c r="BJ25" s="59">
        <f t="shared" si="163"/>
        <v>-3.6169999999997593E-3</v>
      </c>
      <c r="BL25" s="88"/>
      <c r="BM25" s="60">
        <v>1.53085</v>
      </c>
      <c r="BN25" s="61">
        <v>1.61002</v>
      </c>
      <c r="BO25" s="61">
        <v>1.6718599999999999</v>
      </c>
      <c r="BP25" s="62">
        <v>1.7842199999999999</v>
      </c>
      <c r="BQ25" s="58">
        <f t="shared" si="176"/>
        <v>-5.03000000000009E-3</v>
      </c>
      <c r="BR25" s="58">
        <f t="shared" si="164"/>
        <v>-1.8365000000000187E-2</v>
      </c>
      <c r="BS25" s="58">
        <f t="shared" si="165"/>
        <v>4.6619999999997219E-3</v>
      </c>
      <c r="BT25" s="59">
        <f t="shared" si="166"/>
        <v>3.505999999999565E-3</v>
      </c>
      <c r="BV25" s="89"/>
      <c r="BW25" s="60">
        <v>2.6829000000000001</v>
      </c>
      <c r="BX25" s="61">
        <v>2.8268900000000001</v>
      </c>
      <c r="BY25" s="61">
        <v>2.6634699999999998</v>
      </c>
      <c r="BZ25" s="62">
        <v>2.5927699999999998</v>
      </c>
      <c r="CA25" s="58">
        <f t="shared" si="177"/>
        <v>-8.1000000000042149E-4</v>
      </c>
      <c r="CB25" s="58">
        <f t="shared" si="167"/>
        <v>1.7358999999999902E-2</v>
      </c>
      <c r="CC25" s="58">
        <f t="shared" si="168"/>
        <v>7.6199999999997381E-3</v>
      </c>
      <c r="CD25" s="59">
        <f t="shared" si="169"/>
        <v>-5.1660000000000039E-3</v>
      </c>
    </row>
    <row r="26" spans="1:82" x14ac:dyDescent="0.25">
      <c r="A26" s="153"/>
      <c r="B26" s="42">
        <v>4</v>
      </c>
      <c r="C26" s="43">
        <v>17</v>
      </c>
      <c r="E26" s="60">
        <v>85.063689999999994</v>
      </c>
      <c r="F26" s="61">
        <v>85.16086</v>
      </c>
      <c r="G26" s="61">
        <v>85.401929999999993</v>
      </c>
      <c r="H26" s="62">
        <v>85.714309999999998</v>
      </c>
      <c r="I26" s="58">
        <f t="shared" si="170"/>
        <v>-4.0809999999993352E-3</v>
      </c>
      <c r="J26" s="58">
        <f t="shared" si="148"/>
        <v>-0.12135399999999663</v>
      </c>
      <c r="K26" s="58">
        <f t="shared" si="148"/>
        <v>0.14884799999998677</v>
      </c>
      <c r="L26" s="59">
        <f t="shared" si="148"/>
        <v>-5.3524000000010119E-2</v>
      </c>
      <c r="M26" s="50"/>
      <c r="N26" s="108"/>
      <c r="O26" s="60">
        <v>65.284490000000005</v>
      </c>
      <c r="P26" s="61">
        <v>65.207059999999998</v>
      </c>
      <c r="Q26" s="61">
        <v>65.312970000000007</v>
      </c>
      <c r="R26" s="62">
        <v>65.040270000000007</v>
      </c>
      <c r="S26" s="58">
        <f t="shared" si="171"/>
        <v>-3.7599999998860767E-4</v>
      </c>
      <c r="T26" s="58">
        <f t="shared" si="149"/>
        <v>5.9159999999991442E-2</v>
      </c>
      <c r="U26" s="58">
        <f t="shared" si="150"/>
        <v>2.0690000000058717E-3</v>
      </c>
      <c r="V26" s="59">
        <f t="shared" si="151"/>
        <v>8.0280000000101381E-3</v>
      </c>
      <c r="W26" s="108"/>
      <c r="X26" s="85"/>
      <c r="Y26" s="60">
        <v>11.433299999999999</v>
      </c>
      <c r="Z26" s="61">
        <v>10.933299999999999</v>
      </c>
      <c r="AA26" s="61">
        <v>11.44412</v>
      </c>
      <c r="AB26" s="62">
        <v>11.841419999999999</v>
      </c>
      <c r="AC26" s="58">
        <f t="shared" si="172"/>
        <v>-1.337200000000216E-2</v>
      </c>
      <c r="AD26" s="58">
        <f t="shared" si="152"/>
        <v>-0.24697600000000186</v>
      </c>
      <c r="AE26" s="58">
        <f t="shared" si="153"/>
        <v>2.178999999999931E-3</v>
      </c>
      <c r="AF26" s="59">
        <f t="shared" si="154"/>
        <v>-2.2444000000000131E-2</v>
      </c>
      <c r="AG26" s="50"/>
      <c r="AH26" s="86"/>
      <c r="AI26" s="60"/>
      <c r="AJ26" s="61"/>
      <c r="AK26" s="61"/>
      <c r="AL26" s="62"/>
      <c r="AM26" s="58" t="str">
        <f t="shared" si="173"/>
        <v/>
      </c>
      <c r="AN26" s="58" t="str">
        <f t="shared" si="155"/>
        <v/>
      </c>
      <c r="AO26" s="58" t="str">
        <f t="shared" si="156"/>
        <v/>
      </c>
      <c r="AP26" s="59" t="str">
        <f t="shared" si="157"/>
        <v/>
      </c>
      <c r="AR26" s="87"/>
      <c r="AS26" s="60">
        <v>12.356809999999999</v>
      </c>
      <c r="AT26" s="61">
        <v>11.973190000000001</v>
      </c>
      <c r="AU26" s="61">
        <v>12.343629999999999</v>
      </c>
      <c r="AV26" s="62">
        <v>12.15218</v>
      </c>
      <c r="AW26" s="58">
        <f t="shared" si="174"/>
        <v>4.2303999999997899E-2</v>
      </c>
      <c r="AX26" s="58">
        <f t="shared" si="158"/>
        <v>-8.4300000000000708E-2</v>
      </c>
      <c r="AY26" s="58">
        <f t="shared" si="159"/>
        <v>3.8819999999990529E-3</v>
      </c>
      <c r="AZ26" s="59">
        <f t="shared" si="160"/>
        <v>-4.1890000000019967E-3</v>
      </c>
      <c r="BB26" s="111"/>
      <c r="BC26" s="60">
        <v>2.5339900000000002</v>
      </c>
      <c r="BD26" s="61">
        <v>2.5361199999999999</v>
      </c>
      <c r="BE26" s="61">
        <v>2.5714800000000002</v>
      </c>
      <c r="BF26" s="62">
        <v>2.6361400000000001</v>
      </c>
      <c r="BG26" s="58">
        <f t="shared" si="175"/>
        <v>-4.5839999999999215E-3</v>
      </c>
      <c r="BH26" s="58">
        <f t="shared" si="161"/>
        <v>-1.6741999999999813E-2</v>
      </c>
      <c r="BI26" s="58">
        <f t="shared" si="162"/>
        <v>-1.7279999999999518E-3</v>
      </c>
      <c r="BJ26" s="59">
        <f t="shared" si="163"/>
        <v>-3.5569999999998103E-3</v>
      </c>
      <c r="BL26" s="88"/>
      <c r="BM26" s="60">
        <v>1.53129</v>
      </c>
      <c r="BN26" s="61">
        <v>1.6268400000000001</v>
      </c>
      <c r="BO26" s="61">
        <v>1.6697900000000001</v>
      </c>
      <c r="BP26" s="62">
        <v>1.77623</v>
      </c>
      <c r="BQ26" s="58">
        <f t="shared" si="176"/>
        <v>-4.590000000000094E-3</v>
      </c>
      <c r="BR26" s="58">
        <f t="shared" si="164"/>
        <v>-1.5450000000001296E-3</v>
      </c>
      <c r="BS26" s="58">
        <f t="shared" si="165"/>
        <v>2.5919999999999277E-3</v>
      </c>
      <c r="BT26" s="59">
        <f t="shared" si="166"/>
        <v>-4.4840000000003766E-3</v>
      </c>
      <c r="BV26" s="89"/>
      <c r="BW26" s="60">
        <v>2.6813799999999999</v>
      </c>
      <c r="BX26" s="61">
        <v>2.8250500000000001</v>
      </c>
      <c r="BY26" s="61">
        <v>2.6544500000000002</v>
      </c>
      <c r="BZ26" s="62">
        <v>2.5962200000000002</v>
      </c>
      <c r="CA26" s="58">
        <f t="shared" si="177"/>
        <v>-2.3300000000006094E-3</v>
      </c>
      <c r="CB26" s="58">
        <f t="shared" si="167"/>
        <v>1.5518999999999838E-2</v>
      </c>
      <c r="CC26" s="58">
        <f t="shared" si="168"/>
        <v>-1.3999999999998458E-3</v>
      </c>
      <c r="CD26" s="59">
        <f t="shared" si="169"/>
        <v>-1.7159999999996067E-3</v>
      </c>
    </row>
    <row r="27" spans="1:82" x14ac:dyDescent="0.25">
      <c r="A27" s="153"/>
      <c r="B27" s="42">
        <v>5</v>
      </c>
      <c r="C27" s="43">
        <v>22</v>
      </c>
      <c r="E27" s="60">
        <v>85.043469999999999</v>
      </c>
      <c r="F27" s="61">
        <v>85.092640000000003</v>
      </c>
      <c r="G27" s="61">
        <v>85.434070000000006</v>
      </c>
      <c r="H27" s="62">
        <v>85.630399999999995</v>
      </c>
      <c r="I27" s="58">
        <f t="shared" si="170"/>
        <v>-2.4300999999994133E-2</v>
      </c>
      <c r="J27" s="58">
        <f t="shared" si="148"/>
        <v>-0.18957399999999325</v>
      </c>
      <c r="K27" s="58">
        <f t="shared" si="148"/>
        <v>0.18098799999999926</v>
      </c>
      <c r="L27" s="59">
        <f t="shared" si="148"/>
        <v>-0.13743400000001316</v>
      </c>
      <c r="M27" s="50"/>
      <c r="N27" s="108"/>
      <c r="O27" s="60">
        <v>65.3001</v>
      </c>
      <c r="P27" s="61">
        <v>65.200959999999995</v>
      </c>
      <c r="Q27" s="61">
        <v>65.319580000000002</v>
      </c>
      <c r="R27" s="62">
        <v>65.037310000000005</v>
      </c>
      <c r="S27" s="58">
        <f t="shared" si="171"/>
        <v>1.5234000000006631E-2</v>
      </c>
      <c r="T27" s="58">
        <f t="shared" si="149"/>
        <v>5.3059999999987895E-2</v>
      </c>
      <c r="U27" s="58">
        <f t="shared" si="150"/>
        <v>8.6790000000007694E-3</v>
      </c>
      <c r="V27" s="59">
        <f t="shared" si="151"/>
        <v>5.0680000000085101E-3</v>
      </c>
      <c r="W27" s="108"/>
      <c r="X27" s="85"/>
      <c r="Y27" s="60">
        <v>11.38355</v>
      </c>
      <c r="Z27" s="61">
        <v>10.9863</v>
      </c>
      <c r="AA27" s="61">
        <v>11.42342</v>
      </c>
      <c r="AB27" s="62">
        <v>11.89733</v>
      </c>
      <c r="AC27" s="58">
        <f t="shared" si="172"/>
        <v>-6.3122000000001677E-2</v>
      </c>
      <c r="AD27" s="58">
        <f t="shared" si="152"/>
        <v>-0.19397600000000104</v>
      </c>
      <c r="AE27" s="58">
        <f t="shared" si="153"/>
        <v>-1.8520999999999788E-2</v>
      </c>
      <c r="AF27" s="59">
        <f t="shared" si="154"/>
        <v>3.3466000000000662E-2</v>
      </c>
      <c r="AG27" s="50"/>
      <c r="AH27" s="86"/>
      <c r="AI27" s="60"/>
      <c r="AJ27" s="61"/>
      <c r="AK27" s="61"/>
      <c r="AL27" s="62"/>
      <c r="AM27" s="58" t="str">
        <f t="shared" si="173"/>
        <v/>
      </c>
      <c r="AN27" s="58" t="str">
        <f t="shared" si="155"/>
        <v/>
      </c>
      <c r="AO27" s="58" t="str">
        <f t="shared" si="156"/>
        <v/>
      </c>
      <c r="AP27" s="59" t="str">
        <f t="shared" si="157"/>
        <v/>
      </c>
      <c r="AR27" s="87"/>
      <c r="AS27" s="60">
        <v>12.349690000000001</v>
      </c>
      <c r="AT27" s="61">
        <v>12.019640000000001</v>
      </c>
      <c r="AU27" s="61">
        <v>12.351179999999999</v>
      </c>
      <c r="AV27" s="62">
        <v>12.157730000000001</v>
      </c>
      <c r="AW27" s="58">
        <f t="shared" si="174"/>
        <v>3.5183999999999216E-2</v>
      </c>
      <c r="AX27" s="58">
        <f t="shared" si="158"/>
        <v>-3.7850000000000605E-2</v>
      </c>
      <c r="AY27" s="58">
        <f t="shared" si="159"/>
        <v>1.1431999999999221E-2</v>
      </c>
      <c r="AZ27" s="59">
        <f t="shared" si="160"/>
        <v>1.3609999999992795E-3</v>
      </c>
      <c r="BB27" s="111"/>
      <c r="BC27" s="60">
        <v>2.52955</v>
      </c>
      <c r="BD27" s="61">
        <v>2.5426799999999998</v>
      </c>
      <c r="BE27" s="61">
        <v>2.5693700000000002</v>
      </c>
      <c r="BF27" s="62">
        <v>2.63876</v>
      </c>
      <c r="BG27" s="58">
        <f t="shared" si="175"/>
        <v>-9.024000000000143E-3</v>
      </c>
      <c r="BH27" s="58">
        <f t="shared" si="161"/>
        <v>-1.0181999999999913E-2</v>
      </c>
      <c r="BI27" s="58">
        <f t="shared" si="162"/>
        <v>-3.8380000000000081E-3</v>
      </c>
      <c r="BJ27" s="59">
        <f t="shared" si="163"/>
        <v>-9.3699999999996564E-4</v>
      </c>
      <c r="BL27" s="88"/>
      <c r="BM27" s="60">
        <v>1.5273600000000001</v>
      </c>
      <c r="BN27" s="61">
        <v>1.64703</v>
      </c>
      <c r="BO27" s="61">
        <v>1.671</v>
      </c>
      <c r="BP27" s="62">
        <v>1.7675000000000001</v>
      </c>
      <c r="BQ27" s="58">
        <f t="shared" si="176"/>
        <v>-8.5200000000000831E-3</v>
      </c>
      <c r="BR27" s="58">
        <f t="shared" si="164"/>
        <v>1.8644999999999801E-2</v>
      </c>
      <c r="BS27" s="58">
        <f t="shared" si="165"/>
        <v>3.801999999999861E-3</v>
      </c>
      <c r="BT27" s="59">
        <f t="shared" si="166"/>
        <v>-1.3214000000000281E-2</v>
      </c>
      <c r="BV27" s="89"/>
      <c r="BW27" s="60">
        <v>2.6744599999999998</v>
      </c>
      <c r="BX27" s="61">
        <v>2.82172</v>
      </c>
      <c r="BY27" s="61">
        <v>2.6516899999999999</v>
      </c>
      <c r="BZ27" s="62">
        <v>2.58453</v>
      </c>
      <c r="CA27" s="58">
        <f t="shared" si="177"/>
        <v>-9.2500000000006466E-3</v>
      </c>
      <c r="CB27" s="58">
        <f t="shared" si="167"/>
        <v>1.2188999999999783E-2</v>
      </c>
      <c r="CC27" s="58">
        <f t="shared" si="168"/>
        <v>-4.1600000000001636E-3</v>
      </c>
      <c r="CD27" s="59">
        <f t="shared" si="169"/>
        <v>-1.3405999999999807E-2</v>
      </c>
    </row>
    <row r="28" spans="1:82" x14ac:dyDescent="0.25">
      <c r="A28" s="153"/>
      <c r="B28" s="42">
        <v>6</v>
      </c>
      <c r="C28" s="43">
        <v>27</v>
      </c>
      <c r="E28" s="60">
        <v>84.996539999999996</v>
      </c>
      <c r="F28" s="61">
        <v>85.180679999999995</v>
      </c>
      <c r="G28" s="61">
        <v>85.314610000000002</v>
      </c>
      <c r="H28" s="62">
        <v>85.804289999999995</v>
      </c>
      <c r="I28" s="58">
        <f t="shared" si="170"/>
        <v>-7.123099999999738E-2</v>
      </c>
      <c r="J28" s="58">
        <f t="shared" si="148"/>
        <v>-0.1015340000000009</v>
      </c>
      <c r="K28" s="58">
        <f t="shared" si="148"/>
        <v>6.1527999999995586E-2</v>
      </c>
      <c r="L28" s="59">
        <f t="shared" si="148"/>
        <v>3.6455999999986943E-2</v>
      </c>
      <c r="M28" s="50"/>
      <c r="N28" s="108"/>
      <c r="O28" s="60">
        <v>65.264970000000005</v>
      </c>
      <c r="P28" s="61">
        <v>65.168970000000002</v>
      </c>
      <c r="Q28" s="61">
        <v>65.314179999999993</v>
      </c>
      <c r="R28" s="62">
        <v>65.011510000000001</v>
      </c>
      <c r="S28" s="58">
        <f t="shared" si="171"/>
        <v>-1.9895999999988589E-2</v>
      </c>
      <c r="T28" s="58">
        <f t="shared" si="149"/>
        <v>2.1069999999994593E-2</v>
      </c>
      <c r="U28" s="58">
        <f t="shared" si="150"/>
        <v>3.2789999999920383E-3</v>
      </c>
      <c r="V28" s="59">
        <f t="shared" si="151"/>
        <v>-2.073199999999531E-2</v>
      </c>
      <c r="W28" s="108"/>
      <c r="X28" s="85"/>
      <c r="Y28" s="60">
        <v>11.37471</v>
      </c>
      <c r="Z28" s="61">
        <v>11.18202</v>
      </c>
      <c r="AA28" s="61">
        <v>11.458740000000001</v>
      </c>
      <c r="AB28" s="62">
        <v>11.824619999999999</v>
      </c>
      <c r="AC28" s="58">
        <f t="shared" si="172"/>
        <v>-7.196200000000097E-2</v>
      </c>
      <c r="AD28" s="58">
        <f t="shared" si="152"/>
        <v>1.7439999999986355E-3</v>
      </c>
      <c r="AE28" s="58">
        <f t="shared" si="153"/>
        <v>1.6799000000000675E-2</v>
      </c>
      <c r="AF28" s="59">
        <f t="shared" si="154"/>
        <v>-3.9244000000000057E-2</v>
      </c>
      <c r="AG28" s="50"/>
      <c r="AH28" s="86"/>
      <c r="AI28" s="60"/>
      <c r="AJ28" s="61"/>
      <c r="AK28" s="61"/>
      <c r="AL28" s="62"/>
      <c r="AM28" s="58" t="str">
        <f t="shared" si="173"/>
        <v/>
      </c>
      <c r="AN28" s="58" t="str">
        <f t="shared" si="155"/>
        <v/>
      </c>
      <c r="AO28" s="58" t="str">
        <f t="shared" si="156"/>
        <v/>
      </c>
      <c r="AP28" s="59" t="str">
        <f t="shared" si="157"/>
        <v/>
      </c>
      <c r="AR28" s="87"/>
      <c r="AS28" s="60">
        <v>12.30532</v>
      </c>
      <c r="AT28" s="61">
        <v>12.046670000000001</v>
      </c>
      <c r="AU28" s="61">
        <v>12.33554</v>
      </c>
      <c r="AV28" s="62">
        <v>12.17231</v>
      </c>
      <c r="AW28" s="58">
        <f t="shared" si="174"/>
        <v>-9.1860000000014708E-3</v>
      </c>
      <c r="AX28" s="58">
        <f t="shared" si="158"/>
        <v>-1.0820000000000718E-2</v>
      </c>
      <c r="AY28" s="58">
        <f t="shared" si="159"/>
        <v>-4.2080000000002116E-3</v>
      </c>
      <c r="AZ28" s="59">
        <f t="shared" si="160"/>
        <v>1.5940999999997985E-2</v>
      </c>
      <c r="BB28" s="111"/>
      <c r="BC28" s="60">
        <v>2.5340600000000002</v>
      </c>
      <c r="BD28" s="61">
        <v>2.5552000000000001</v>
      </c>
      <c r="BE28" s="61">
        <v>2.57152</v>
      </c>
      <c r="BF28" s="62">
        <v>2.6427200000000002</v>
      </c>
      <c r="BG28" s="58">
        <f t="shared" si="175"/>
        <v>-4.513999999999907E-3</v>
      </c>
      <c r="BH28" s="58">
        <f t="shared" si="161"/>
        <v>2.3380000000003953E-3</v>
      </c>
      <c r="BI28" s="58">
        <f t="shared" si="162"/>
        <v>-1.6880000000001338E-3</v>
      </c>
      <c r="BJ28" s="59">
        <f t="shared" si="163"/>
        <v>3.02300000000022E-3</v>
      </c>
      <c r="BL28" s="88"/>
      <c r="BM28" s="60">
        <v>1.5404199999999999</v>
      </c>
      <c r="BN28" s="61">
        <v>1.6551199999999999</v>
      </c>
      <c r="BO28" s="61">
        <v>1.66994</v>
      </c>
      <c r="BP28" s="62">
        <v>1.7893699999999999</v>
      </c>
      <c r="BQ28" s="58">
        <f t="shared" si="176"/>
        <v>4.5399999999997664E-3</v>
      </c>
      <c r="BR28" s="58">
        <f t="shared" si="164"/>
        <v>2.6734999999999731E-2</v>
      </c>
      <c r="BS28" s="58">
        <f t="shared" si="165"/>
        <v>2.7419999999998002E-3</v>
      </c>
      <c r="BT28" s="59">
        <f t="shared" si="166"/>
        <v>8.6559999999995529E-3</v>
      </c>
      <c r="BV28" s="89"/>
      <c r="BW28" s="60">
        <v>2.6903800000000002</v>
      </c>
      <c r="BX28" s="61">
        <v>2.7990699999999999</v>
      </c>
      <c r="BY28" s="61">
        <v>2.6531699999999998</v>
      </c>
      <c r="BZ28" s="62">
        <v>2.5964100000000001</v>
      </c>
      <c r="CA28" s="58">
        <f t="shared" si="177"/>
        <v>6.6699999999997317E-3</v>
      </c>
      <c r="CB28" s="58">
        <f t="shared" si="167"/>
        <v>-1.0461000000000276E-2</v>
      </c>
      <c r="CC28" s="58">
        <f t="shared" si="168"/>
        <v>-2.6800000000002377E-3</v>
      </c>
      <c r="CD28" s="59">
        <f t="shared" si="169"/>
        <v>-1.5259999999996943E-3</v>
      </c>
    </row>
    <row r="29" spans="1:82" x14ac:dyDescent="0.25">
      <c r="A29" s="153"/>
      <c r="B29" s="42">
        <v>7</v>
      </c>
      <c r="C29" s="43">
        <v>32</v>
      </c>
      <c r="E29" s="60">
        <v>84.912940000000006</v>
      </c>
      <c r="F29" s="61">
        <v>85.124200000000002</v>
      </c>
      <c r="G29" s="61">
        <v>85.330110000000005</v>
      </c>
      <c r="H29" s="62">
        <v>85.749200000000002</v>
      </c>
      <c r="I29" s="58">
        <f t="shared" si="170"/>
        <v>-0.15483099999998728</v>
      </c>
      <c r="J29" s="58">
        <f t="shared" si="148"/>
        <v>-0.15801399999999433</v>
      </c>
      <c r="K29" s="58">
        <f t="shared" si="148"/>
        <v>7.7027999999998542E-2</v>
      </c>
      <c r="L29" s="59">
        <f t="shared" si="148"/>
        <v>-1.8634000000005813E-2</v>
      </c>
      <c r="M29" s="50"/>
      <c r="N29" s="108"/>
      <c r="O29" s="60">
        <v>65.317170000000004</v>
      </c>
      <c r="P29" s="61">
        <v>65.17689</v>
      </c>
      <c r="Q29" s="61">
        <v>65.322429999999997</v>
      </c>
      <c r="R29" s="62">
        <v>65.03152</v>
      </c>
      <c r="S29" s="58">
        <f t="shared" si="171"/>
        <v>3.2304000000010547E-2</v>
      </c>
      <c r="T29" s="58">
        <f t="shared" si="149"/>
        <v>2.8989999999993188E-2</v>
      </c>
      <c r="U29" s="58">
        <f t="shared" si="150"/>
        <v>1.1528999999995904E-2</v>
      </c>
      <c r="V29" s="59">
        <f t="shared" si="151"/>
        <v>-7.2199999999611464E-4</v>
      </c>
      <c r="W29" s="108"/>
      <c r="X29" s="85"/>
      <c r="Y29" s="60">
        <v>11.427759999999999</v>
      </c>
      <c r="Z29" s="61">
        <v>11.231260000000001</v>
      </c>
      <c r="AA29" s="61">
        <v>11.404680000000001</v>
      </c>
      <c r="AB29" s="62">
        <v>11.83079</v>
      </c>
      <c r="AC29" s="58">
        <f t="shared" si="172"/>
        <v>-1.8912000000002038E-2</v>
      </c>
      <c r="AD29" s="58">
        <f t="shared" si="152"/>
        <v>5.0983999999999696E-2</v>
      </c>
      <c r="AE29" s="58">
        <f t="shared" si="153"/>
        <v>-3.72609999999991E-2</v>
      </c>
      <c r="AF29" s="59">
        <f t="shared" si="154"/>
        <v>-3.307399999999916E-2</v>
      </c>
      <c r="AG29" s="50"/>
      <c r="AH29" s="86"/>
      <c r="AI29" s="60"/>
      <c r="AJ29" s="61"/>
      <c r="AK29" s="61"/>
      <c r="AL29" s="62"/>
      <c r="AM29" s="58" t="str">
        <f t="shared" si="173"/>
        <v/>
      </c>
      <c r="AN29" s="58" t="str">
        <f t="shared" si="155"/>
        <v/>
      </c>
      <c r="AO29" s="58" t="str">
        <f t="shared" si="156"/>
        <v/>
      </c>
      <c r="AP29" s="59" t="str">
        <f t="shared" si="157"/>
        <v/>
      </c>
      <c r="AR29" s="87"/>
      <c r="AS29" s="60">
        <v>12.30082</v>
      </c>
      <c r="AT29" s="61">
        <v>12.07536</v>
      </c>
      <c r="AU29" s="61">
        <v>12.332750000000001</v>
      </c>
      <c r="AV29" s="62">
        <v>12.179510000000001</v>
      </c>
      <c r="AW29" s="58">
        <f t="shared" si="174"/>
        <v>-1.3686000000001641E-2</v>
      </c>
      <c r="AX29" s="58">
        <f t="shared" si="158"/>
        <v>1.7869999999998498E-2</v>
      </c>
      <c r="AY29" s="58">
        <f t="shared" si="159"/>
        <v>-6.9979999999993936E-3</v>
      </c>
      <c r="AZ29" s="59">
        <f t="shared" si="160"/>
        <v>2.3140999999998968E-2</v>
      </c>
      <c r="BB29" s="111"/>
      <c r="BC29" s="60">
        <v>2.53186</v>
      </c>
      <c r="BD29" s="61">
        <v>2.5575800000000002</v>
      </c>
      <c r="BE29" s="61">
        <v>2.5643899999999999</v>
      </c>
      <c r="BF29" s="62">
        <v>2.6412900000000001</v>
      </c>
      <c r="BG29" s="58">
        <f t="shared" si="175"/>
        <v>-6.7140000000001088E-3</v>
      </c>
      <c r="BH29" s="58">
        <f t="shared" si="161"/>
        <v>4.7180000000004441E-3</v>
      </c>
      <c r="BI29" s="58">
        <f t="shared" si="162"/>
        <v>-8.8180000000002146E-3</v>
      </c>
      <c r="BJ29" s="59">
        <f t="shared" si="163"/>
        <v>1.5930000000001776E-3</v>
      </c>
      <c r="BL29" s="88"/>
      <c r="BM29" s="60">
        <v>1.5149699999999999</v>
      </c>
      <c r="BN29" s="61">
        <v>1.6561600000000001</v>
      </c>
      <c r="BO29" s="61">
        <v>1.6638500000000001</v>
      </c>
      <c r="BP29" s="62">
        <v>1.7737700000000001</v>
      </c>
      <c r="BQ29" s="58">
        <f t="shared" si="176"/>
        <v>-2.0910000000000206E-2</v>
      </c>
      <c r="BR29" s="58">
        <f t="shared" si="164"/>
        <v>2.7774999999999883E-2</v>
      </c>
      <c r="BS29" s="58">
        <f t="shared" si="165"/>
        <v>-3.3480000000001287E-3</v>
      </c>
      <c r="BT29" s="59">
        <f t="shared" si="166"/>
        <v>-6.9440000000002833E-3</v>
      </c>
      <c r="BV29" s="89"/>
      <c r="BW29" s="60">
        <v>2.66262</v>
      </c>
      <c r="BX29" s="61">
        <v>2.7961999999999998</v>
      </c>
      <c r="BY29" s="61">
        <v>2.6463299999999998</v>
      </c>
      <c r="BZ29" s="62">
        <v>2.59307</v>
      </c>
      <c r="CA29" s="58">
        <f t="shared" si="177"/>
        <v>-2.1090000000000497E-2</v>
      </c>
      <c r="CB29" s="58">
        <f t="shared" si="167"/>
        <v>-1.3331000000000426E-2</v>
      </c>
      <c r="CC29" s="58">
        <f t="shared" si="168"/>
        <v>-9.520000000000195E-3</v>
      </c>
      <c r="CD29" s="59">
        <f t="shared" si="169"/>
        <v>-4.8659999999998149E-3</v>
      </c>
    </row>
    <row r="30" spans="1:82" x14ac:dyDescent="0.25">
      <c r="A30" s="153"/>
      <c r="B30" s="42">
        <v>8</v>
      </c>
      <c r="C30" s="43">
        <v>37</v>
      </c>
      <c r="E30" s="60">
        <v>85.045349999999999</v>
      </c>
      <c r="F30" s="61">
        <v>85.172439999999995</v>
      </c>
      <c r="G30" s="61">
        <v>85.210179999999994</v>
      </c>
      <c r="H30" s="62">
        <v>85.791470000000004</v>
      </c>
      <c r="I30" s="58">
        <f t="shared" si="170"/>
        <v>-2.2420999999994251E-2</v>
      </c>
      <c r="J30" s="58">
        <f t="shared" si="148"/>
        <v>-0.10977400000000159</v>
      </c>
      <c r="K30" s="58">
        <f t="shared" si="148"/>
        <v>-4.2902000000012208E-2</v>
      </c>
      <c r="L30" s="59">
        <f t="shared" si="148"/>
        <v>2.3635999999996216E-2</v>
      </c>
      <c r="M30" s="50"/>
      <c r="N30" s="108"/>
      <c r="O30" s="60">
        <v>65.279160000000005</v>
      </c>
      <c r="P30" s="61">
        <v>65.188670000000002</v>
      </c>
      <c r="Q30" s="61">
        <v>65.313550000000006</v>
      </c>
      <c r="R30" s="62">
        <v>65.040589999999995</v>
      </c>
      <c r="S30" s="58">
        <f t="shared" si="171"/>
        <v>-5.7059999999893307E-3</v>
      </c>
      <c r="T30" s="58">
        <f t="shared" si="149"/>
        <v>4.0769999999994866E-2</v>
      </c>
      <c r="U30" s="58">
        <f t="shared" si="150"/>
        <v>2.6490000000052305E-3</v>
      </c>
      <c r="V30" s="59">
        <f t="shared" si="151"/>
        <v>8.3479999999980237E-3</v>
      </c>
      <c r="W30" s="108"/>
      <c r="X30" s="85"/>
      <c r="Y30" s="60">
        <v>11.45763</v>
      </c>
      <c r="Z30" s="61">
        <v>11.221220000000001</v>
      </c>
      <c r="AA30" s="61">
        <v>11.4145</v>
      </c>
      <c r="AB30" s="62">
        <v>11.798400000000001</v>
      </c>
      <c r="AC30" s="58">
        <f t="shared" si="172"/>
        <v>1.0957999999998691E-2</v>
      </c>
      <c r="AD30" s="58">
        <f t="shared" si="152"/>
        <v>4.0943999999999647E-2</v>
      </c>
      <c r="AE30" s="58">
        <f t="shared" si="153"/>
        <v>-2.7440999999999605E-2</v>
      </c>
      <c r="AF30" s="59">
        <f t="shared" si="154"/>
        <v>-6.5463999999998634E-2</v>
      </c>
      <c r="AG30" s="50"/>
      <c r="AH30" s="86"/>
      <c r="AI30" s="60"/>
      <c r="AJ30" s="61"/>
      <c r="AK30" s="61"/>
      <c r="AL30" s="62"/>
      <c r="AM30" s="58" t="str">
        <f t="shared" si="173"/>
        <v/>
      </c>
      <c r="AN30" s="58" t="str">
        <f t="shared" si="155"/>
        <v/>
      </c>
      <c r="AO30" s="58" t="str">
        <f t="shared" si="156"/>
        <v/>
      </c>
      <c r="AP30" s="59" t="str">
        <f t="shared" si="157"/>
        <v/>
      </c>
      <c r="AR30" s="87"/>
      <c r="AS30" s="60">
        <v>12.27711</v>
      </c>
      <c r="AT30" s="61">
        <v>12.085050000000001</v>
      </c>
      <c r="AU30" s="61">
        <v>12.31865</v>
      </c>
      <c r="AV30" s="62">
        <v>12.1662</v>
      </c>
      <c r="AW30" s="58">
        <f t="shared" si="174"/>
        <v>-3.7396000000001095E-2</v>
      </c>
      <c r="AX30" s="58">
        <f t="shared" si="158"/>
        <v>2.7559999999999363E-2</v>
      </c>
      <c r="AY30" s="58">
        <f t="shared" si="159"/>
        <v>-2.1098000000000283E-2</v>
      </c>
      <c r="AZ30" s="59">
        <f t="shared" si="160"/>
        <v>9.8309999999983688E-3</v>
      </c>
      <c r="BB30" s="111"/>
      <c r="BC30" s="60">
        <v>2.5386299999999999</v>
      </c>
      <c r="BD30" s="61">
        <v>2.5488300000000002</v>
      </c>
      <c r="BE30" s="61">
        <v>2.5709200000000001</v>
      </c>
      <c r="BF30" s="62">
        <v>2.6365500000000002</v>
      </c>
      <c r="BG30" s="58">
        <f t="shared" si="175"/>
        <v>5.599999999983396E-5</v>
      </c>
      <c r="BH30" s="58">
        <f t="shared" si="161"/>
        <v>-4.0319999999995915E-3</v>
      </c>
      <c r="BI30" s="58">
        <f t="shared" si="162"/>
        <v>-2.2880000000000678E-3</v>
      </c>
      <c r="BJ30" s="59">
        <f t="shared" si="163"/>
        <v>-3.1469999999997889E-3</v>
      </c>
      <c r="BL30" s="88"/>
      <c r="BM30" s="60">
        <v>1.5383199999999999</v>
      </c>
      <c r="BN30" s="61">
        <v>1.6379699999999999</v>
      </c>
      <c r="BO30" s="61">
        <v>1.6686399999999999</v>
      </c>
      <c r="BP30" s="62">
        <v>1.7784800000000001</v>
      </c>
      <c r="BQ30" s="58">
        <f t="shared" si="176"/>
        <v>2.4399999999997757E-3</v>
      </c>
      <c r="BR30" s="58">
        <f t="shared" si="164"/>
        <v>9.5849999999997326E-3</v>
      </c>
      <c r="BS30" s="58">
        <f t="shared" si="165"/>
        <v>1.4419999999997213E-3</v>
      </c>
      <c r="BT30" s="59">
        <f t="shared" si="166"/>
        <v>-2.2340000000002913E-3</v>
      </c>
      <c r="BV30" s="89"/>
      <c r="BW30" s="60">
        <v>2.68492</v>
      </c>
      <c r="BX30" s="61">
        <v>2.7928600000000001</v>
      </c>
      <c r="BY30" s="61">
        <v>2.6564399999999999</v>
      </c>
      <c r="BZ30" s="62">
        <v>2.60181</v>
      </c>
      <c r="CA30" s="58">
        <f t="shared" si="177"/>
        <v>1.2099999999994893E-3</v>
      </c>
      <c r="CB30" s="58">
        <f t="shared" si="167"/>
        <v>-1.6671000000000102E-2</v>
      </c>
      <c r="CC30" s="58">
        <f t="shared" si="168"/>
        <v>5.8999999999986841E-4</v>
      </c>
      <c r="CD30" s="59">
        <f t="shared" si="169"/>
        <v>3.8740000000001551E-3</v>
      </c>
    </row>
    <row r="31" spans="1:82" x14ac:dyDescent="0.25">
      <c r="A31" s="153"/>
      <c r="B31" s="42">
        <v>9</v>
      </c>
      <c r="C31" s="43">
        <v>42</v>
      </c>
      <c r="E31" s="60">
        <v>85.027929999999998</v>
      </c>
      <c r="F31" s="61">
        <v>85.140460000000004</v>
      </c>
      <c r="G31" s="61">
        <v>85.306449999999998</v>
      </c>
      <c r="H31" s="62">
        <v>85.743930000000006</v>
      </c>
      <c r="I31" s="58">
        <f t="shared" si="170"/>
        <v>-3.9840999999995574E-2</v>
      </c>
      <c r="J31" s="58">
        <f t="shared" si="148"/>
        <v>-0.14175399999999172</v>
      </c>
      <c r="K31" s="58">
        <f t="shared" si="148"/>
        <v>5.3367999999991866E-2</v>
      </c>
      <c r="L31" s="59">
        <f t="shared" si="148"/>
        <v>-2.3904000000001702E-2</v>
      </c>
      <c r="M31" s="50"/>
      <c r="N31" s="108"/>
      <c r="O31" s="60">
        <v>65.289869999999993</v>
      </c>
      <c r="P31" s="61">
        <v>65.181550000000001</v>
      </c>
      <c r="Q31" s="61">
        <v>65.29486</v>
      </c>
      <c r="R31" s="62">
        <v>65.010689999999997</v>
      </c>
      <c r="S31" s="58">
        <f t="shared" si="171"/>
        <v>5.0039999999995644E-3</v>
      </c>
      <c r="T31" s="58">
        <f t="shared" si="149"/>
        <v>3.3649999999994407E-2</v>
      </c>
      <c r="U31" s="58">
        <f t="shared" si="150"/>
        <v>-1.6041000000001304E-2</v>
      </c>
      <c r="V31" s="59">
        <f t="shared" si="151"/>
        <v>-2.1551999999999794E-2</v>
      </c>
      <c r="W31" s="108"/>
      <c r="X31" s="85"/>
      <c r="Y31" s="60">
        <v>11.421580000000001</v>
      </c>
      <c r="Z31" s="61">
        <v>11.26807</v>
      </c>
      <c r="AA31" s="61">
        <v>11.4207</v>
      </c>
      <c r="AB31" s="62">
        <v>11.853770000000001</v>
      </c>
      <c r="AC31" s="58">
        <f t="shared" si="172"/>
        <v>-2.509200000000078E-2</v>
      </c>
      <c r="AD31" s="58">
        <f t="shared" si="152"/>
        <v>8.7793999999998817E-2</v>
      </c>
      <c r="AE31" s="58">
        <f t="shared" si="153"/>
        <v>-2.1240999999999843E-2</v>
      </c>
      <c r="AF31" s="59">
        <f t="shared" si="154"/>
        <v>-1.0093999999998715E-2</v>
      </c>
      <c r="AG31" s="50"/>
      <c r="AH31" s="86"/>
      <c r="AI31" s="60"/>
      <c r="AJ31" s="61"/>
      <c r="AK31" s="61"/>
      <c r="AL31" s="62"/>
      <c r="AM31" s="58" t="str">
        <f t="shared" si="173"/>
        <v/>
      </c>
      <c r="AN31" s="58" t="str">
        <f t="shared" si="155"/>
        <v/>
      </c>
      <c r="AO31" s="58" t="str">
        <f t="shared" si="156"/>
        <v/>
      </c>
      <c r="AP31" s="59" t="str">
        <f t="shared" si="157"/>
        <v/>
      </c>
      <c r="AR31" s="87"/>
      <c r="AS31" s="60">
        <v>12.269679999999999</v>
      </c>
      <c r="AT31" s="61">
        <v>12.111800000000001</v>
      </c>
      <c r="AU31" s="61">
        <v>12.3095</v>
      </c>
      <c r="AV31" s="62">
        <v>12.172499999999999</v>
      </c>
      <c r="AW31" s="58">
        <f t="shared" si="174"/>
        <v>-4.4826000000002253E-2</v>
      </c>
      <c r="AX31" s="58">
        <f t="shared" si="158"/>
        <v>5.4309999999999192E-2</v>
      </c>
      <c r="AY31" s="58">
        <f t="shared" si="159"/>
        <v>-3.0248000000000275E-2</v>
      </c>
      <c r="AZ31" s="59">
        <f t="shared" si="160"/>
        <v>1.6130999999997897E-2</v>
      </c>
      <c r="BB31" s="111"/>
      <c r="BC31" s="60">
        <v>2.5355500000000002</v>
      </c>
      <c r="BD31" s="61">
        <v>2.5512299999999999</v>
      </c>
      <c r="BE31" s="61">
        <v>2.5687000000000002</v>
      </c>
      <c r="BF31" s="62">
        <v>2.6448200000000002</v>
      </c>
      <c r="BG31" s="58">
        <f t="shared" si="175"/>
        <v>-3.0239999999999156E-3</v>
      </c>
      <c r="BH31" s="58">
        <f t="shared" si="161"/>
        <v>-1.6319999999998558E-3</v>
      </c>
      <c r="BI31" s="58">
        <f t="shared" si="162"/>
        <v>-4.5079999999999565E-3</v>
      </c>
      <c r="BJ31" s="59">
        <f t="shared" si="163"/>
        <v>5.1230000000002107E-3</v>
      </c>
      <c r="BL31" s="88"/>
      <c r="BM31" s="60">
        <v>1.5404899999999999</v>
      </c>
      <c r="BN31" s="61">
        <v>1.6338999999999999</v>
      </c>
      <c r="BO31" s="61">
        <v>1.6636500000000001</v>
      </c>
      <c r="BP31" s="62">
        <v>1.77478</v>
      </c>
      <c r="BQ31" s="58">
        <f t="shared" si="176"/>
        <v>4.6099999999997809E-3</v>
      </c>
      <c r="BR31" s="58">
        <f t="shared" si="164"/>
        <v>5.5149999999997146E-3</v>
      </c>
      <c r="BS31" s="58">
        <f t="shared" si="165"/>
        <v>-3.5480000000001066E-3</v>
      </c>
      <c r="BT31" s="59">
        <f t="shared" si="166"/>
        <v>-5.9340000000003279E-3</v>
      </c>
      <c r="BV31" s="89"/>
      <c r="BW31" s="60">
        <v>2.68126</v>
      </c>
      <c r="BX31" s="61">
        <v>2.7802799999999999</v>
      </c>
      <c r="BY31" s="61">
        <v>2.6502400000000002</v>
      </c>
      <c r="BZ31" s="62">
        <v>2.59246</v>
      </c>
      <c r="CA31" s="58">
        <f t="shared" si="177"/>
        <v>-2.4500000000005073E-3</v>
      </c>
      <c r="CB31" s="58">
        <f t="shared" si="167"/>
        <v>-2.925100000000036E-2</v>
      </c>
      <c r="CC31" s="58">
        <f t="shared" si="168"/>
        <v>-5.6099999999998929E-3</v>
      </c>
      <c r="CD31" s="59">
        <f t="shared" si="169"/>
        <v>-5.4759999999998143E-3</v>
      </c>
    </row>
    <row r="32" spans="1:82" x14ac:dyDescent="0.25">
      <c r="A32" s="154"/>
      <c r="B32" s="44">
        <v>10</v>
      </c>
      <c r="C32" s="45">
        <v>47</v>
      </c>
      <c r="E32" s="65">
        <v>85.024330000000006</v>
      </c>
      <c r="F32" s="66">
        <v>85.158389999999997</v>
      </c>
      <c r="G32" s="66">
        <v>85.257620000000003</v>
      </c>
      <c r="H32" s="67">
        <v>85.773359999999997</v>
      </c>
      <c r="I32" s="63">
        <f t="shared" si="170"/>
        <v>-4.3440999999987184E-2</v>
      </c>
      <c r="J32" s="63">
        <f t="shared" si="148"/>
        <v>-0.12382399999999905</v>
      </c>
      <c r="K32" s="63">
        <f t="shared" si="148"/>
        <v>4.5379999999966003E-3</v>
      </c>
      <c r="L32" s="64">
        <f t="shared" si="148"/>
        <v>5.5259999999890397E-3</v>
      </c>
      <c r="M32" s="50"/>
      <c r="N32" s="108"/>
      <c r="O32" s="65">
        <v>65.300030000000007</v>
      </c>
      <c r="P32" s="66">
        <v>65.193860000000001</v>
      </c>
      <c r="Q32" s="66">
        <v>65.31465</v>
      </c>
      <c r="R32" s="67">
        <v>65.025739999999999</v>
      </c>
      <c r="S32" s="63">
        <f t="shared" si="171"/>
        <v>1.5164000000012834E-2</v>
      </c>
      <c r="T32" s="63">
        <f t="shared" si="149"/>
        <v>4.5959999999993784E-2</v>
      </c>
      <c r="U32" s="63">
        <f t="shared" si="150"/>
        <v>3.7489999999991142E-3</v>
      </c>
      <c r="V32" s="64">
        <f t="shared" si="151"/>
        <v>-6.5019999999975653E-3</v>
      </c>
      <c r="W32" s="108"/>
      <c r="X32" s="85"/>
      <c r="Y32" s="65">
        <v>11.463369999999999</v>
      </c>
      <c r="Z32" s="66">
        <v>11.36007</v>
      </c>
      <c r="AA32" s="66">
        <v>11.39085</v>
      </c>
      <c r="AB32" s="67">
        <v>11.82682</v>
      </c>
      <c r="AC32" s="63">
        <f t="shared" si="172"/>
        <v>1.6697999999998103E-2</v>
      </c>
      <c r="AD32" s="63">
        <f t="shared" si="152"/>
        <v>0.17979399999999934</v>
      </c>
      <c r="AE32" s="63">
        <f t="shared" si="153"/>
        <v>-5.1090999999999553E-2</v>
      </c>
      <c r="AF32" s="64">
        <f t="shared" si="154"/>
        <v>-3.7043999999999855E-2</v>
      </c>
      <c r="AG32" s="50"/>
      <c r="AH32" s="86"/>
      <c r="AI32" s="65"/>
      <c r="AJ32" s="66"/>
      <c r="AK32" s="66"/>
      <c r="AL32" s="67"/>
      <c r="AM32" s="63" t="str">
        <f t="shared" si="173"/>
        <v/>
      </c>
      <c r="AN32" s="63" t="str">
        <f t="shared" si="155"/>
        <v/>
      </c>
      <c r="AO32" s="63" t="str">
        <f t="shared" si="156"/>
        <v/>
      </c>
      <c r="AP32" s="64" t="str">
        <f t="shared" si="157"/>
        <v/>
      </c>
      <c r="AR32" s="87"/>
      <c r="AS32" s="65">
        <v>12.24352</v>
      </c>
      <c r="AT32" s="66">
        <v>12.109249999999999</v>
      </c>
      <c r="AU32" s="66">
        <v>12.291320000000001</v>
      </c>
      <c r="AV32" s="67">
        <v>12.15781</v>
      </c>
      <c r="AW32" s="63">
        <f t="shared" si="174"/>
        <v>-7.0986000000001326E-2</v>
      </c>
      <c r="AX32" s="63">
        <f t="shared" si="158"/>
        <v>5.175999999999803E-2</v>
      </c>
      <c r="AY32" s="63">
        <f t="shared" si="159"/>
        <v>-4.8427999999999471E-2</v>
      </c>
      <c r="AZ32" s="64">
        <f t="shared" si="160"/>
        <v>1.4409999999980272E-3</v>
      </c>
      <c r="BB32" s="111"/>
      <c r="BC32" s="65">
        <v>2.5398499999999999</v>
      </c>
      <c r="BD32" s="66">
        <v>2.55606</v>
      </c>
      <c r="BE32" s="66">
        <v>2.56854</v>
      </c>
      <c r="BF32" s="67">
        <v>2.64262</v>
      </c>
      <c r="BG32" s="63">
        <f t="shared" si="175"/>
        <v>1.2759999999998328E-3</v>
      </c>
      <c r="BH32" s="63">
        <f t="shared" si="161"/>
        <v>3.1980000000002562E-3</v>
      </c>
      <c r="BI32" s="63">
        <f t="shared" si="162"/>
        <v>-4.6680000000001165E-3</v>
      </c>
      <c r="BJ32" s="64">
        <f t="shared" si="163"/>
        <v>2.9230000000000089E-3</v>
      </c>
      <c r="BL32" s="88"/>
      <c r="BM32" s="65">
        <v>1.5479499999999999</v>
      </c>
      <c r="BN32" s="66">
        <v>1.64947</v>
      </c>
      <c r="BO32" s="66">
        <v>1.6702699999999999</v>
      </c>
      <c r="BP32" s="67">
        <v>1.77484</v>
      </c>
      <c r="BQ32" s="63">
        <f t="shared" si="176"/>
        <v>1.2069999999999803E-2</v>
      </c>
      <c r="BR32" s="63">
        <f t="shared" si="164"/>
        <v>2.1084999999999798E-2</v>
      </c>
      <c r="BS32" s="63">
        <f t="shared" si="165"/>
        <v>3.0719999999997416E-3</v>
      </c>
      <c r="BT32" s="64">
        <f t="shared" si="166"/>
        <v>-5.8740000000003789E-3</v>
      </c>
      <c r="BV32" s="89"/>
      <c r="BW32" s="65">
        <v>2.6777199999999999</v>
      </c>
      <c r="BX32" s="66">
        <v>2.7791999999999999</v>
      </c>
      <c r="BY32" s="66">
        <v>2.6560299999999999</v>
      </c>
      <c r="BZ32" s="67">
        <v>2.5991300000000002</v>
      </c>
      <c r="CA32" s="63">
        <f t="shared" si="177"/>
        <v>-5.990000000000606E-3</v>
      </c>
      <c r="CB32" s="63">
        <f t="shared" si="167"/>
        <v>-3.033100000000033E-2</v>
      </c>
      <c r="CC32" s="63">
        <f t="shared" si="168"/>
        <v>1.7999999999984695E-4</v>
      </c>
      <c r="CD32" s="64">
        <f t="shared" si="169"/>
        <v>1.1940000000003614E-3</v>
      </c>
    </row>
    <row r="33" spans="1:82" x14ac:dyDescent="0.25">
      <c r="A33" s="152">
        <v>3</v>
      </c>
      <c r="B33" s="40">
        <v>1</v>
      </c>
      <c r="C33" s="41">
        <v>3</v>
      </c>
      <c r="E33" s="55">
        <v>89.644980000000004</v>
      </c>
      <c r="F33" s="56">
        <v>90.374809999999997</v>
      </c>
      <c r="G33" s="56">
        <v>89.222020000000001</v>
      </c>
      <c r="H33" s="57">
        <v>90.449010000000001</v>
      </c>
      <c r="I33" s="53">
        <f>IF(OR(E33="",E33="NaN"),"",E33-AVERAGE(E$33:E$42))</f>
        <v>2.5184000000010087E-2</v>
      </c>
      <c r="J33" s="53">
        <f t="shared" ref="J33:L42" si="178">IF(OR(F33="",F33="NaN"),"",F33-AVERAGE(F$33:F$42))</f>
        <v>0.40955499999999745</v>
      </c>
      <c r="K33" s="53">
        <f t="shared" si="178"/>
        <v>-0.63260000000002492</v>
      </c>
      <c r="L33" s="54">
        <f t="shared" si="178"/>
        <v>0.21793599999999458</v>
      </c>
      <c r="M33" s="50"/>
      <c r="N33" s="108"/>
      <c r="O33" s="55">
        <v>65.325249999999997</v>
      </c>
      <c r="P33" s="56">
        <v>65.322289999999995</v>
      </c>
      <c r="Q33" s="56">
        <v>65.361519999999999</v>
      </c>
      <c r="R33" s="57">
        <v>65.159040000000005</v>
      </c>
      <c r="S33" s="53">
        <f>IF(OR(O33="",O33="NaN"),"",O33-AVERAGE(O$33:O$42))</f>
        <v>-1.0684999999995171E-2</v>
      </c>
      <c r="T33" s="53">
        <f t="shared" ref="T33:T42" si="179">IF(OR(P33="",P33="NaN"),"",P33-AVERAGE(P$33:P$42))</f>
        <v>-1.8523000000001844E-2</v>
      </c>
      <c r="U33" s="53">
        <f t="shared" ref="U33:U42" si="180">IF(OR(Q33="",Q33="NaN"),"",Q33-AVERAGE(Q$33:Q$42))</f>
        <v>-4.4056999999995128E-2</v>
      </c>
      <c r="V33" s="54">
        <f t="shared" ref="V33:V42" si="181">IF(OR(R33="",R33="NaN"),"",R33-AVERAGE(R$33:R$42))</f>
        <v>1.2111000000004424E-2</v>
      </c>
      <c r="W33" s="108"/>
      <c r="X33" s="85"/>
      <c r="Y33" s="55">
        <v>13.312569999999999</v>
      </c>
      <c r="Z33" s="56">
        <v>13.01501</v>
      </c>
      <c r="AA33" s="56">
        <v>12.86074</v>
      </c>
      <c r="AB33" s="57">
        <v>13.28852</v>
      </c>
      <c r="AC33" s="53">
        <f>IF(OR(Y33="",Y33="NaN"),"",Y33-AVERAGE(Y$33:Y$42))</f>
        <v>8.9992000000000516E-2</v>
      </c>
      <c r="AD33" s="53">
        <f t="shared" ref="AD33:AD42" si="182">IF(OR(Z33="",Z33="NaN"),"",Z33-AVERAGE(Z$33:Z$42))</f>
        <v>0.35609700000000011</v>
      </c>
      <c r="AE33" s="53">
        <f t="shared" ref="AE33:AE42" si="183">IF(OR(AA33="",AA33="NaN"),"",AA33-AVERAGE(AA$33:AA$42))</f>
        <v>3.3549000000000717E-2</v>
      </c>
      <c r="AF33" s="54">
        <f t="shared" ref="AF33:AF42" si="184">IF(OR(AB33="",AB33="NaN"),"",AB33-AVERAGE(AB$33:AB$42))</f>
        <v>0.11697399999999725</v>
      </c>
      <c r="AG33" s="50"/>
      <c r="AH33" s="86"/>
      <c r="AI33" s="55"/>
      <c r="AJ33" s="56"/>
      <c r="AK33" s="56"/>
      <c r="AL33" s="57"/>
      <c r="AM33" s="53" t="str">
        <f>IF(OR(AI33="",AI33="NaN"),"",AI33-AVERAGE(AI$33:AI$42))</f>
        <v/>
      </c>
      <c r="AN33" s="53" t="str">
        <f t="shared" ref="AN33:AN42" si="185">IF(OR(AJ33="",AJ33="NaN"),"",AJ33-AVERAGE(AJ$33:AJ$42))</f>
        <v/>
      </c>
      <c r="AO33" s="53" t="str">
        <f t="shared" ref="AO33:AO42" si="186">IF(OR(AK33="",AK33="NaN"),"",AK33-AVERAGE(AK$33:AK$42))</f>
        <v/>
      </c>
      <c r="AP33" s="54" t="str">
        <f t="shared" ref="AP33:AP42" si="187">IF(OR(AL33="",AL33="NaN"),"",AL33-AVERAGE(AL$33:AL$42))</f>
        <v/>
      </c>
      <c r="AR33" s="87"/>
      <c r="AS33" s="55">
        <v>11.261839999999999</v>
      </c>
      <c r="AT33" s="56">
        <v>10.96992</v>
      </c>
      <c r="AU33" s="56">
        <v>11.2897</v>
      </c>
      <c r="AV33" s="57">
        <v>10.979710000000001</v>
      </c>
      <c r="AW33" s="53">
        <f>IF(OR(AS33="",AS33="NaN"),"",AS33-AVERAGE(AS$33:AS$42))</f>
        <v>5.1734999999998976E-2</v>
      </c>
      <c r="AX33" s="53">
        <f t="shared" ref="AX33:AX42" si="188">IF(OR(AT33="",AT33="NaN"),"",AT33-AVERAGE(AT$33:AT$42))</f>
        <v>6.9252999999999787E-2</v>
      </c>
      <c r="AY33" s="53">
        <f t="shared" ref="AY33:AY42" si="189">IF(OR(AU33="",AU33="NaN"),"",AU33-AVERAGE(AU$33:AU$42))</f>
        <v>4.8137999999999792E-2</v>
      </c>
      <c r="AZ33" s="54">
        <f t="shared" ref="AZ33:AZ42" si="190">IF(OR(AV33="",AV33="NaN"),"",AV33-AVERAGE(AV$33:AV$42))</f>
        <v>-5.6895999999998281E-2</v>
      </c>
      <c r="BB33" s="111"/>
      <c r="BC33" s="55">
        <v>2.70214</v>
      </c>
      <c r="BD33" s="56">
        <v>2.7370700000000001</v>
      </c>
      <c r="BE33" s="56">
        <v>2.7155399999999998</v>
      </c>
      <c r="BF33" s="57">
        <v>2.7442600000000001</v>
      </c>
      <c r="BG33" s="53">
        <f>IF(OR(BC33="",BC33="NaN"),"",BC33-AVERAGE(BC$33:BC$42))</f>
        <v>1.2883999999999673E-2</v>
      </c>
      <c r="BH33" s="53">
        <f t="shared" ref="BH33:BH42" si="191">IF(OR(BD33="",BD33="NaN"),"",BD33-AVERAGE(BD$33:BD$42))</f>
        <v>3.3992000000000022E-2</v>
      </c>
      <c r="BI33" s="53">
        <f t="shared" ref="BI33:BI42" si="192">IF(OR(BE33="",BE33="NaN"),"",BE33-AVERAGE(BE$33:BE$42))</f>
        <v>1.6747000000000067E-2</v>
      </c>
      <c r="BJ33" s="54">
        <f t="shared" ref="BJ33:BJ42" si="193">IF(OR(BF33="",BF33="NaN"),"",BF33-AVERAGE(BF$33:BF$42))</f>
        <v>1.3260000000000272E-2</v>
      </c>
      <c r="BL33" s="88"/>
      <c r="BM33" s="55">
        <v>1.75369</v>
      </c>
      <c r="BN33" s="56">
        <v>1.7622800000000001</v>
      </c>
      <c r="BO33" s="56">
        <v>1.81714</v>
      </c>
      <c r="BP33" s="57">
        <v>1.98875</v>
      </c>
      <c r="BQ33" s="53">
        <f>IF(OR(BM33="",BM33="NaN"),"",BM33-AVERAGE(BM$33:BM$42))</f>
        <v>5.4009999999997671E-3</v>
      </c>
      <c r="BR33" s="53">
        <f t="shared" ref="BR33:BR42" si="194">IF(OR(BN33="",BN33="NaN"),"",BN33-AVERAGE(BN$33:BN$42))</f>
        <v>-3.1382999999999717E-2</v>
      </c>
      <c r="BS33" s="53">
        <f t="shared" ref="BS33:BS42" si="195">IF(OR(BO33="",BO33="NaN"),"",BO33-AVERAGE(BO$33:BO$42))</f>
        <v>-2.1338000000000301E-2</v>
      </c>
      <c r="BT33" s="54">
        <f t="shared" ref="BT33:BT42" si="196">IF(OR(BP33="",BP33="NaN"),"",BP33-AVERAGE(BP$33:BP$42))</f>
        <v>1.8947000000000491E-2</v>
      </c>
      <c r="BV33" s="89"/>
      <c r="BW33" s="55">
        <v>2.85358</v>
      </c>
      <c r="BX33" s="56">
        <v>2.8845900000000002</v>
      </c>
      <c r="BY33" s="56">
        <v>2.8052700000000002</v>
      </c>
      <c r="BZ33" s="57">
        <v>2.85982</v>
      </c>
      <c r="CA33" s="53">
        <f>IF(OR(BW33="",BW33="NaN"),"",BW33-AVERAGE(BW$33:BW$42))</f>
        <v>2.8129999999997324E-3</v>
      </c>
      <c r="CB33" s="53">
        <f t="shared" ref="CB33:CB42" si="197">IF(OR(BX33="",BX33="NaN"),"",BX33-AVERAGE(BX$33:BX$42))</f>
        <v>-5.4599999999997983E-3</v>
      </c>
      <c r="CC33" s="53">
        <f t="shared" ref="CC33:CC42" si="198">IF(OR(BY33="",BY33="NaN"),"",BY33-AVERAGE(BY$33:BY$42))</f>
        <v>-1.0950000000000237E-2</v>
      </c>
      <c r="CD33" s="54">
        <f t="shared" ref="CD33:CD42" si="199">IF(OR(BZ33="",BZ33="NaN"),"",BZ33-AVERAGE(BZ$33:BZ$42))</f>
        <v>-2.6279999999996306E-3</v>
      </c>
    </row>
    <row r="34" spans="1:82" x14ac:dyDescent="0.25">
      <c r="A34" s="153"/>
      <c r="B34" s="42">
        <v>2</v>
      </c>
      <c r="C34" s="43">
        <v>8</v>
      </c>
      <c r="E34" s="60">
        <v>89.849249999999998</v>
      </c>
      <c r="F34" s="61">
        <v>90.207589999999996</v>
      </c>
      <c r="G34" s="61">
        <v>89.668670000000006</v>
      </c>
      <c r="H34" s="62">
        <v>90.389589999999998</v>
      </c>
      <c r="I34" s="58">
        <f t="shared" ref="I34:I42" si="200">IF(OR(E34="",E34="NaN"),"",E34-AVERAGE(E$33:E$42))</f>
        <v>0.22945400000000404</v>
      </c>
      <c r="J34" s="58">
        <f t="shared" si="178"/>
        <v>0.24233499999999708</v>
      </c>
      <c r="K34" s="58">
        <f t="shared" si="178"/>
        <v>-0.1859500000000196</v>
      </c>
      <c r="L34" s="59">
        <f t="shared" si="178"/>
        <v>0.15851599999999166</v>
      </c>
      <c r="M34" s="50"/>
      <c r="N34" s="108"/>
      <c r="O34" s="60">
        <v>65.343419999999995</v>
      </c>
      <c r="P34" s="61">
        <v>65.353340000000003</v>
      </c>
      <c r="Q34" s="61">
        <v>65.379580000000004</v>
      </c>
      <c r="R34" s="62">
        <v>65.132009999999994</v>
      </c>
      <c r="S34" s="58">
        <f t="shared" ref="S34:S42" si="201">IF(OR(O34="",O34="NaN"),"",O34-AVERAGE(O$33:O$42))</f>
        <v>7.4850000000026284E-3</v>
      </c>
      <c r="T34" s="58">
        <f t="shared" si="179"/>
        <v>1.2527000000005728E-2</v>
      </c>
      <c r="U34" s="58">
        <f t="shared" si="180"/>
        <v>-2.5996999999989612E-2</v>
      </c>
      <c r="V34" s="59">
        <f t="shared" si="181"/>
        <v>-1.4919000000006122E-2</v>
      </c>
      <c r="W34" s="108"/>
      <c r="X34" s="85"/>
      <c r="Y34" s="60">
        <v>13.274139999999999</v>
      </c>
      <c r="Z34" s="61">
        <v>12.563689999999999</v>
      </c>
      <c r="AA34" s="61">
        <v>12.855980000000001</v>
      </c>
      <c r="AB34" s="62">
        <v>13.215</v>
      </c>
      <c r="AC34" s="58">
        <f t="shared" ref="AC34:AC42" si="202">IF(OR(Y34="",Y34="NaN"),"",Y34-AVERAGE(Y$33:Y$42))</f>
        <v>5.1562000000000552E-2</v>
      </c>
      <c r="AD34" s="58">
        <f t="shared" si="182"/>
        <v>-9.5223000000000724E-2</v>
      </c>
      <c r="AE34" s="58">
        <f t="shared" si="183"/>
        <v>2.8789000000001508E-2</v>
      </c>
      <c r="AF34" s="59">
        <f t="shared" si="184"/>
        <v>4.3453999999996995E-2</v>
      </c>
      <c r="AG34" s="50"/>
      <c r="AH34" s="86"/>
      <c r="AI34" s="60"/>
      <c r="AJ34" s="61"/>
      <c r="AK34" s="61"/>
      <c r="AL34" s="62"/>
      <c r="AM34" s="58" t="str">
        <f t="shared" ref="AM34:AM42" si="203">IF(OR(AI34="",AI34="NaN"),"",AI34-AVERAGE(AI$33:AI$42))</f>
        <v/>
      </c>
      <c r="AN34" s="58" t="str">
        <f t="shared" si="185"/>
        <v/>
      </c>
      <c r="AO34" s="58" t="str">
        <f t="shared" si="186"/>
        <v/>
      </c>
      <c r="AP34" s="59" t="str">
        <f t="shared" si="187"/>
        <v/>
      </c>
      <c r="AR34" s="87"/>
      <c r="AS34" s="60">
        <v>11.240589999999999</v>
      </c>
      <c r="AT34" s="61">
        <v>10.863110000000001</v>
      </c>
      <c r="AU34" s="61">
        <v>11.284050000000001</v>
      </c>
      <c r="AV34" s="62">
        <v>11.012650000000001</v>
      </c>
      <c r="AW34" s="58">
        <f t="shared" ref="AW34:AW42" si="204">IF(OR(AS34="",AS34="NaN"),"",AS34-AVERAGE(AS$33:AS$42))</f>
        <v>3.0484999999998763E-2</v>
      </c>
      <c r="AX34" s="58">
        <f t="shared" si="188"/>
        <v>-3.7556999999999618E-2</v>
      </c>
      <c r="AY34" s="58">
        <f t="shared" si="189"/>
        <v>4.2488000000000525E-2</v>
      </c>
      <c r="AZ34" s="59">
        <f t="shared" si="190"/>
        <v>-2.3955999999998312E-2</v>
      </c>
      <c r="BB34" s="111"/>
      <c r="BC34" s="60">
        <v>2.6943899999999998</v>
      </c>
      <c r="BD34" s="61">
        <v>2.70261</v>
      </c>
      <c r="BE34" s="61">
        <v>2.7069299999999998</v>
      </c>
      <c r="BF34" s="62">
        <v>2.73577</v>
      </c>
      <c r="BG34" s="58">
        <f t="shared" ref="BG34:BG42" si="205">IF(OR(BC34="",BC34="NaN"),"",BC34-AVERAGE(BC$33:BC$42))</f>
        <v>5.1339999999995278E-3</v>
      </c>
      <c r="BH34" s="58">
        <f t="shared" si="191"/>
        <v>-4.6800000000013497E-4</v>
      </c>
      <c r="BI34" s="58">
        <f t="shared" si="192"/>
        <v>8.1370000000000609E-3</v>
      </c>
      <c r="BJ34" s="59">
        <f t="shared" si="193"/>
        <v>4.770000000000163E-3</v>
      </c>
      <c r="BL34" s="88"/>
      <c r="BM34" s="60">
        <v>1.7537400000000001</v>
      </c>
      <c r="BN34" s="61">
        <v>1.7372000000000001</v>
      </c>
      <c r="BO34" s="61">
        <v>1.83056</v>
      </c>
      <c r="BP34" s="62">
        <v>1.98302</v>
      </c>
      <c r="BQ34" s="58">
        <f t="shared" ref="BQ34:BQ42" si="206">IF(OR(BM34="",BM34="NaN"),"",BM34-AVERAGE(BM$33:BM$42))</f>
        <v>5.4509999999998726E-3</v>
      </c>
      <c r="BR34" s="58">
        <f t="shared" si="194"/>
        <v>-5.6462999999999708E-2</v>
      </c>
      <c r="BS34" s="58">
        <f t="shared" si="195"/>
        <v>-7.9180000000003137E-3</v>
      </c>
      <c r="BT34" s="59">
        <f t="shared" si="196"/>
        <v>1.3217000000000478E-2</v>
      </c>
      <c r="BV34" s="89"/>
      <c r="BW34" s="60">
        <v>2.85494</v>
      </c>
      <c r="BX34" s="61">
        <v>2.88436</v>
      </c>
      <c r="BY34" s="61">
        <v>2.81724</v>
      </c>
      <c r="BZ34" s="62">
        <v>2.8644400000000001</v>
      </c>
      <c r="CA34" s="58">
        <f t="shared" ref="CA34:CA42" si="207">IF(OR(BW34="",BW34="NaN"),"",BW34-AVERAGE(BW$33:BW$42))</f>
        <v>4.1729999999997602E-3</v>
      </c>
      <c r="CB34" s="58">
        <f t="shared" si="197"/>
        <v>-5.6899999999999729E-3</v>
      </c>
      <c r="CC34" s="58">
        <f t="shared" si="198"/>
        <v>1.0199999999995768E-3</v>
      </c>
      <c r="CD34" s="59">
        <f t="shared" si="199"/>
        <v>1.9920000000004379E-3</v>
      </c>
    </row>
    <row r="35" spans="1:82" x14ac:dyDescent="0.25">
      <c r="A35" s="153"/>
      <c r="B35" s="42">
        <v>3</v>
      </c>
      <c r="C35" s="43">
        <v>13</v>
      </c>
      <c r="E35" s="60">
        <v>89.728549999999998</v>
      </c>
      <c r="F35" s="61">
        <v>90.043890000000005</v>
      </c>
      <c r="G35" s="61">
        <v>89.983080000000001</v>
      </c>
      <c r="H35" s="62">
        <v>90.281679999999994</v>
      </c>
      <c r="I35" s="58">
        <f t="shared" si="200"/>
        <v>0.10875400000000468</v>
      </c>
      <c r="J35" s="58">
        <f t="shared" si="178"/>
        <v>7.8635000000005562E-2</v>
      </c>
      <c r="K35" s="58">
        <f t="shared" si="178"/>
        <v>0.12845999999997559</v>
      </c>
      <c r="L35" s="59">
        <f t="shared" si="178"/>
        <v>5.0605999999987716E-2</v>
      </c>
      <c r="M35" s="50"/>
      <c r="N35" s="108"/>
      <c r="O35" s="60">
        <v>65.313379999999995</v>
      </c>
      <c r="P35" s="61">
        <v>65.36748</v>
      </c>
      <c r="Q35" s="61">
        <v>65.405069999999995</v>
      </c>
      <c r="R35" s="62">
        <v>65.148510000000002</v>
      </c>
      <c r="S35" s="58">
        <f t="shared" si="201"/>
        <v>-2.2554999999996994E-2</v>
      </c>
      <c r="T35" s="58">
        <f t="shared" si="179"/>
        <v>2.6667000000003327E-2</v>
      </c>
      <c r="U35" s="58">
        <f t="shared" si="180"/>
        <v>-5.0699999999892498E-4</v>
      </c>
      <c r="V35" s="59">
        <f t="shared" si="181"/>
        <v>1.5810000000016089E-3</v>
      </c>
      <c r="W35" s="108"/>
      <c r="X35" s="85"/>
      <c r="Y35" s="60">
        <v>13.272349999999999</v>
      </c>
      <c r="Z35" s="61">
        <v>12.372820000000001</v>
      </c>
      <c r="AA35" s="61">
        <v>12.870240000000001</v>
      </c>
      <c r="AB35" s="62">
        <v>13.219139999999999</v>
      </c>
      <c r="AC35" s="58">
        <f t="shared" si="202"/>
        <v>4.9772000000000816E-2</v>
      </c>
      <c r="AD35" s="58">
        <f t="shared" si="182"/>
        <v>-0.28609299999999926</v>
      </c>
      <c r="AE35" s="58">
        <f t="shared" si="183"/>
        <v>4.3049000000001669E-2</v>
      </c>
      <c r="AF35" s="59">
        <f t="shared" si="184"/>
        <v>4.7593999999996583E-2</v>
      </c>
      <c r="AG35" s="50"/>
      <c r="AH35" s="86"/>
      <c r="AI35" s="60"/>
      <c r="AJ35" s="61"/>
      <c r="AK35" s="61"/>
      <c r="AL35" s="62"/>
      <c r="AM35" s="58" t="str">
        <f t="shared" si="203"/>
        <v/>
      </c>
      <c r="AN35" s="58" t="str">
        <f t="shared" si="185"/>
        <v/>
      </c>
      <c r="AO35" s="58" t="str">
        <f t="shared" si="186"/>
        <v/>
      </c>
      <c r="AP35" s="59" t="str">
        <f t="shared" si="187"/>
        <v/>
      </c>
      <c r="AR35" s="87"/>
      <c r="AS35" s="60">
        <v>11.25057</v>
      </c>
      <c r="AT35" s="61">
        <v>10.81404</v>
      </c>
      <c r="AU35" s="61">
        <v>11.254949999999999</v>
      </c>
      <c r="AV35" s="62">
        <v>11.02731</v>
      </c>
      <c r="AW35" s="58">
        <f t="shared" si="204"/>
        <v>4.0464999999999307E-2</v>
      </c>
      <c r="AX35" s="58">
        <f t="shared" si="188"/>
        <v>-8.662700000000001E-2</v>
      </c>
      <c r="AY35" s="58">
        <f t="shared" si="189"/>
        <v>1.3387999999999067E-2</v>
      </c>
      <c r="AZ35" s="59">
        <f t="shared" si="190"/>
        <v>-9.2959999999990828E-3</v>
      </c>
      <c r="BB35" s="111"/>
      <c r="BC35" s="60">
        <v>2.6898900000000001</v>
      </c>
      <c r="BD35" s="61">
        <v>2.70139</v>
      </c>
      <c r="BE35" s="61">
        <v>2.7051400000000001</v>
      </c>
      <c r="BF35" s="62">
        <v>2.73285</v>
      </c>
      <c r="BG35" s="58">
        <f t="shared" si="205"/>
        <v>6.3399999999980139E-4</v>
      </c>
      <c r="BH35" s="58">
        <f t="shared" si="191"/>
        <v>-1.6880000000001338E-3</v>
      </c>
      <c r="BI35" s="58">
        <f t="shared" si="192"/>
        <v>6.3470000000003246E-3</v>
      </c>
      <c r="BJ35" s="59">
        <f t="shared" si="193"/>
        <v>1.8500000000001293E-3</v>
      </c>
      <c r="BL35" s="88"/>
      <c r="BM35" s="60">
        <v>1.7407699999999999</v>
      </c>
      <c r="BN35" s="61">
        <v>1.7848200000000001</v>
      </c>
      <c r="BO35" s="61">
        <v>1.8430599999999999</v>
      </c>
      <c r="BP35" s="62">
        <v>1.9829000000000001</v>
      </c>
      <c r="BQ35" s="58">
        <f t="shared" si="206"/>
        <v>-7.5190000000002755E-3</v>
      </c>
      <c r="BR35" s="58">
        <f t="shared" si="194"/>
        <v>-8.8429999999997122E-3</v>
      </c>
      <c r="BS35" s="58">
        <f t="shared" si="195"/>
        <v>4.5819999999996419E-3</v>
      </c>
      <c r="BT35" s="59">
        <f t="shared" si="196"/>
        <v>1.309700000000058E-2</v>
      </c>
      <c r="BV35" s="89"/>
      <c r="BW35" s="60">
        <v>2.8484600000000002</v>
      </c>
      <c r="BX35" s="61">
        <v>2.88991</v>
      </c>
      <c r="BY35" s="61">
        <v>2.8176600000000001</v>
      </c>
      <c r="BZ35" s="62">
        <v>2.8658100000000002</v>
      </c>
      <c r="CA35" s="58">
        <f t="shared" si="207"/>
        <v>-2.307000000000059E-3</v>
      </c>
      <c r="CB35" s="58">
        <f t="shared" si="197"/>
        <v>-1.4000000000002899E-4</v>
      </c>
      <c r="CC35" s="58">
        <f t="shared" si="198"/>
        <v>1.4399999999996638E-3</v>
      </c>
      <c r="CD35" s="59">
        <f t="shared" si="199"/>
        <v>3.3620000000005312E-3</v>
      </c>
    </row>
    <row r="36" spans="1:82" x14ac:dyDescent="0.25">
      <c r="A36" s="153"/>
      <c r="B36" s="42">
        <v>4</v>
      </c>
      <c r="C36" s="43">
        <v>18</v>
      </c>
      <c r="E36" s="60">
        <v>89.606719999999996</v>
      </c>
      <c r="F36" s="61">
        <v>89.866810000000001</v>
      </c>
      <c r="G36" s="61">
        <v>89.980519999999999</v>
      </c>
      <c r="H36" s="62">
        <v>90.205950000000001</v>
      </c>
      <c r="I36" s="58">
        <f t="shared" si="200"/>
        <v>-1.3075999999998089E-2</v>
      </c>
      <c r="J36" s="58">
        <f t="shared" si="178"/>
        <v>-9.8444999999998117E-2</v>
      </c>
      <c r="K36" s="58">
        <f t="shared" si="178"/>
        <v>0.12589999999997303</v>
      </c>
      <c r="L36" s="59">
        <f t="shared" si="178"/>
        <v>-2.5124000000005253E-2</v>
      </c>
      <c r="M36" s="50"/>
      <c r="N36" s="108"/>
      <c r="O36" s="60">
        <v>65.314310000000006</v>
      </c>
      <c r="P36" s="61">
        <v>65.385739999999998</v>
      </c>
      <c r="Q36" s="61">
        <v>65.431979999999996</v>
      </c>
      <c r="R36" s="62">
        <v>65.139420000000001</v>
      </c>
      <c r="S36" s="58">
        <f t="shared" si="201"/>
        <v>-2.1624999999986017E-2</v>
      </c>
      <c r="T36" s="58">
        <f t="shared" si="179"/>
        <v>4.4927000000001271E-2</v>
      </c>
      <c r="U36" s="58">
        <f t="shared" si="180"/>
        <v>2.6403000000001953E-2</v>
      </c>
      <c r="V36" s="59">
        <f t="shared" si="181"/>
        <v>-7.5089999999988777E-3</v>
      </c>
      <c r="W36" s="108"/>
      <c r="X36" s="85"/>
      <c r="Y36" s="60">
        <v>13.248900000000001</v>
      </c>
      <c r="Z36" s="61">
        <v>12.48033</v>
      </c>
      <c r="AA36" s="61">
        <v>12.83461</v>
      </c>
      <c r="AB36" s="62">
        <v>13.26432</v>
      </c>
      <c r="AC36" s="58">
        <f t="shared" si="202"/>
        <v>2.6322000000002177E-2</v>
      </c>
      <c r="AD36" s="58">
        <f t="shared" si="182"/>
        <v>-0.17858299999999971</v>
      </c>
      <c r="AE36" s="58">
        <f t="shared" si="183"/>
        <v>7.4190000000005085E-3</v>
      </c>
      <c r="AF36" s="59">
        <f t="shared" si="184"/>
        <v>9.2773999999996803E-2</v>
      </c>
      <c r="AG36" s="50"/>
      <c r="AH36" s="86"/>
      <c r="AI36" s="60"/>
      <c r="AJ36" s="61"/>
      <c r="AK36" s="61"/>
      <c r="AL36" s="62"/>
      <c r="AM36" s="58" t="str">
        <f t="shared" si="203"/>
        <v/>
      </c>
      <c r="AN36" s="58" t="str">
        <f t="shared" si="185"/>
        <v/>
      </c>
      <c r="AO36" s="58" t="str">
        <f t="shared" si="186"/>
        <v/>
      </c>
      <c r="AP36" s="59" t="str">
        <f t="shared" si="187"/>
        <v/>
      </c>
      <c r="AR36" s="87"/>
      <c r="AS36" s="60">
        <v>11.22852</v>
      </c>
      <c r="AT36" s="61">
        <v>10.805619999999999</v>
      </c>
      <c r="AU36" s="61">
        <v>11.25234</v>
      </c>
      <c r="AV36" s="62">
        <v>11.03961</v>
      </c>
      <c r="AW36" s="58">
        <f t="shared" si="204"/>
        <v>1.8414999999999182E-2</v>
      </c>
      <c r="AX36" s="58">
        <f t="shared" si="188"/>
        <v>-9.5047000000000992E-2</v>
      </c>
      <c r="AY36" s="58">
        <f t="shared" si="189"/>
        <v>1.0778000000000176E-2</v>
      </c>
      <c r="AZ36" s="59">
        <f t="shared" si="190"/>
        <v>3.0040000000006728E-3</v>
      </c>
      <c r="BB36" s="111"/>
      <c r="BC36" s="60">
        <v>2.6891099999999999</v>
      </c>
      <c r="BD36" s="61">
        <v>2.7000999999999999</v>
      </c>
      <c r="BE36" s="61">
        <v>2.7002700000000002</v>
      </c>
      <c r="BF36" s="62">
        <v>2.7318899999999999</v>
      </c>
      <c r="BG36" s="58">
        <f t="shared" si="205"/>
        <v>-1.4600000000042357E-4</v>
      </c>
      <c r="BH36" s="58">
        <f t="shared" si="191"/>
        <v>-2.9780000000001472E-3</v>
      </c>
      <c r="BI36" s="58">
        <f t="shared" si="192"/>
        <v>1.4770000000003947E-3</v>
      </c>
      <c r="BJ36" s="59">
        <f t="shared" si="193"/>
        <v>8.9000000000005741E-4</v>
      </c>
      <c r="BL36" s="88"/>
      <c r="BM36" s="60">
        <v>1.7383500000000001</v>
      </c>
      <c r="BN36" s="61">
        <v>1.79755</v>
      </c>
      <c r="BO36" s="61">
        <v>1.83077</v>
      </c>
      <c r="BP36" s="62">
        <v>1.9665900000000001</v>
      </c>
      <c r="BQ36" s="58">
        <f t="shared" si="206"/>
        <v>-9.9390000000001422E-3</v>
      </c>
      <c r="BR36" s="58">
        <f t="shared" si="194"/>
        <v>3.8870000000001959E-3</v>
      </c>
      <c r="BS36" s="58">
        <f t="shared" si="195"/>
        <v>-7.7080000000002702E-3</v>
      </c>
      <c r="BT36" s="59">
        <f t="shared" si="196"/>
        <v>-3.2129999999994663E-3</v>
      </c>
      <c r="BV36" s="89"/>
      <c r="BW36" s="60">
        <v>2.85419</v>
      </c>
      <c r="BX36" s="61">
        <v>2.89384</v>
      </c>
      <c r="BY36" s="61">
        <v>2.8137099999999999</v>
      </c>
      <c r="BZ36" s="62">
        <v>2.85676</v>
      </c>
      <c r="CA36" s="58">
        <f t="shared" si="207"/>
        <v>3.4229999999997318E-3</v>
      </c>
      <c r="CB36" s="58">
        <f t="shared" si="197"/>
        <v>3.7899999999999601E-3</v>
      </c>
      <c r="CC36" s="58">
        <f t="shared" si="198"/>
        <v>-2.5100000000004563E-3</v>
      </c>
      <c r="CD36" s="59">
        <f t="shared" si="199"/>
        <v>-5.6879999999996933E-3</v>
      </c>
    </row>
    <row r="37" spans="1:82" x14ac:dyDescent="0.25">
      <c r="A37" s="153"/>
      <c r="B37" s="42">
        <v>5</v>
      </c>
      <c r="C37" s="43">
        <v>23</v>
      </c>
      <c r="E37" s="60">
        <v>89.595420000000004</v>
      </c>
      <c r="F37" s="61">
        <v>89.858149999999995</v>
      </c>
      <c r="G37" s="61">
        <v>89.997579999999999</v>
      </c>
      <c r="H37" s="62">
        <v>90.193119999999993</v>
      </c>
      <c r="I37" s="58">
        <f t="shared" si="200"/>
        <v>-2.4375999999989517E-2</v>
      </c>
      <c r="J37" s="58">
        <f t="shared" si="178"/>
        <v>-0.10710500000000422</v>
      </c>
      <c r="K37" s="58">
        <f t="shared" si="178"/>
        <v>0.14295999999997377</v>
      </c>
      <c r="L37" s="59">
        <f t="shared" si="178"/>
        <v>-3.7954000000013366E-2</v>
      </c>
      <c r="M37" s="50"/>
      <c r="N37" s="108"/>
      <c r="O37" s="60">
        <v>65.335390000000004</v>
      </c>
      <c r="P37" s="61">
        <v>65.334999999999994</v>
      </c>
      <c r="Q37" s="61">
        <v>65.416619999999995</v>
      </c>
      <c r="R37" s="62">
        <v>65.138300000000001</v>
      </c>
      <c r="S37" s="58">
        <f t="shared" si="201"/>
        <v>-5.4499999998824933E-4</v>
      </c>
      <c r="T37" s="58">
        <f t="shared" si="179"/>
        <v>-5.8130000000033988E-3</v>
      </c>
      <c r="U37" s="58">
        <f t="shared" si="180"/>
        <v>1.1043000000000802E-2</v>
      </c>
      <c r="V37" s="59">
        <f t="shared" si="181"/>
        <v>-8.6289999999991096E-3</v>
      </c>
      <c r="W37" s="108"/>
      <c r="X37" s="85"/>
      <c r="Y37" s="60">
        <v>13.18258</v>
      </c>
      <c r="Z37" s="61">
        <v>12.589549999999999</v>
      </c>
      <c r="AA37" s="61">
        <v>12.853820000000001</v>
      </c>
      <c r="AB37" s="62">
        <v>13.19285</v>
      </c>
      <c r="AC37" s="58">
        <f t="shared" si="202"/>
        <v>-3.9997999999998868E-2</v>
      </c>
      <c r="AD37" s="58">
        <f t="shared" si="182"/>
        <v>-6.9363000000000952E-2</v>
      </c>
      <c r="AE37" s="58">
        <f t="shared" si="183"/>
        <v>2.6629000000001568E-2</v>
      </c>
      <c r="AF37" s="59">
        <f t="shared" si="184"/>
        <v>2.1303999999997103E-2</v>
      </c>
      <c r="AG37" s="50"/>
      <c r="AH37" s="86"/>
      <c r="AI37" s="60"/>
      <c r="AJ37" s="61"/>
      <c r="AK37" s="61"/>
      <c r="AL37" s="62"/>
      <c r="AM37" s="58" t="str">
        <f t="shared" si="203"/>
        <v/>
      </c>
      <c r="AN37" s="58" t="str">
        <f t="shared" si="185"/>
        <v/>
      </c>
      <c r="AO37" s="58" t="str">
        <f t="shared" si="186"/>
        <v/>
      </c>
      <c r="AP37" s="59" t="str">
        <f t="shared" si="187"/>
        <v/>
      </c>
      <c r="AR37" s="87"/>
      <c r="AS37" s="60">
        <v>11.240259999999999</v>
      </c>
      <c r="AT37" s="61">
        <v>10.837109999999999</v>
      </c>
      <c r="AU37" s="61">
        <v>11.22508</v>
      </c>
      <c r="AV37" s="62">
        <v>11.045249999999999</v>
      </c>
      <c r="AW37" s="58">
        <f t="shared" si="204"/>
        <v>3.0154999999998822E-2</v>
      </c>
      <c r="AX37" s="58">
        <f t="shared" si="188"/>
        <v>-6.3557000000001196E-2</v>
      </c>
      <c r="AY37" s="58">
        <f t="shared" si="189"/>
        <v>-1.6481999999999886E-2</v>
      </c>
      <c r="AZ37" s="59">
        <f t="shared" si="190"/>
        <v>8.6440000000003181E-3</v>
      </c>
      <c r="BB37" s="111"/>
      <c r="BC37" s="60">
        <v>2.6831200000000002</v>
      </c>
      <c r="BD37" s="61">
        <v>2.7023199999999998</v>
      </c>
      <c r="BE37" s="61">
        <v>2.6987700000000001</v>
      </c>
      <c r="BF37" s="62">
        <v>2.7334299999999998</v>
      </c>
      <c r="BG37" s="58">
        <f t="shared" si="205"/>
        <v>-6.1360000000001413E-3</v>
      </c>
      <c r="BH37" s="58">
        <f t="shared" si="191"/>
        <v>-7.5800000000025847E-4</v>
      </c>
      <c r="BI37" s="58">
        <f t="shared" si="192"/>
        <v>-2.299999999966218E-5</v>
      </c>
      <c r="BJ37" s="59">
        <f t="shared" si="193"/>
        <v>2.4299999999999322E-3</v>
      </c>
      <c r="BL37" s="88"/>
      <c r="BM37" s="60">
        <v>1.7407900000000001</v>
      </c>
      <c r="BN37" s="61">
        <v>1.8218300000000001</v>
      </c>
      <c r="BO37" s="61">
        <v>1.8409500000000001</v>
      </c>
      <c r="BP37" s="62">
        <v>1.9773799999999999</v>
      </c>
      <c r="BQ37" s="58">
        <f t="shared" si="206"/>
        <v>-7.4990000000001444E-3</v>
      </c>
      <c r="BR37" s="58">
        <f t="shared" si="194"/>
        <v>2.8167000000000275E-2</v>
      </c>
      <c r="BS37" s="58">
        <f t="shared" si="195"/>
        <v>2.4719999999998077E-3</v>
      </c>
      <c r="BT37" s="59">
        <f t="shared" si="196"/>
        <v>7.577000000000389E-3</v>
      </c>
      <c r="BV37" s="89"/>
      <c r="BW37" s="60">
        <v>2.84613</v>
      </c>
      <c r="BX37" s="61">
        <v>2.9036599999999999</v>
      </c>
      <c r="BY37" s="61">
        <v>2.8177300000000001</v>
      </c>
      <c r="BZ37" s="62">
        <v>2.86633</v>
      </c>
      <c r="CA37" s="58">
        <f t="shared" si="207"/>
        <v>-4.6370000000002243E-3</v>
      </c>
      <c r="CB37" s="58">
        <f t="shared" si="197"/>
        <v>1.36099999999999E-2</v>
      </c>
      <c r="CC37" s="58">
        <f t="shared" si="198"/>
        <v>1.5099999999996783E-3</v>
      </c>
      <c r="CD37" s="59">
        <f t="shared" si="199"/>
        <v>3.8820000000003851E-3</v>
      </c>
    </row>
    <row r="38" spans="1:82" x14ac:dyDescent="0.25">
      <c r="A38" s="153"/>
      <c r="B38" s="42">
        <v>6</v>
      </c>
      <c r="C38" s="43">
        <v>28</v>
      </c>
      <c r="E38" s="60">
        <v>89.519189999999995</v>
      </c>
      <c r="F38" s="61">
        <v>89.858400000000003</v>
      </c>
      <c r="G38" s="61">
        <v>89.948210000000003</v>
      </c>
      <c r="H38" s="62">
        <v>90.137919999999994</v>
      </c>
      <c r="I38" s="58">
        <f t="shared" si="200"/>
        <v>-0.10060599999999909</v>
      </c>
      <c r="J38" s="58">
        <f t="shared" si="178"/>
        <v>-0.10685499999999593</v>
      </c>
      <c r="K38" s="58">
        <f t="shared" si="178"/>
        <v>9.3589999999977636E-2</v>
      </c>
      <c r="L38" s="59">
        <f t="shared" si="178"/>
        <v>-9.3154000000012616E-2</v>
      </c>
      <c r="M38" s="50"/>
      <c r="N38" s="108"/>
      <c r="O38" s="60">
        <v>65.312309999999997</v>
      </c>
      <c r="P38" s="61">
        <v>65.343119999999999</v>
      </c>
      <c r="Q38" s="61">
        <v>65.395529999999994</v>
      </c>
      <c r="R38" s="62">
        <v>65.137889999999999</v>
      </c>
      <c r="S38" s="58">
        <f t="shared" si="201"/>
        <v>-2.3624999999995566E-2</v>
      </c>
      <c r="T38" s="58">
        <f t="shared" si="179"/>
        <v>2.3070000000018354E-3</v>
      </c>
      <c r="U38" s="58">
        <f t="shared" si="180"/>
        <v>-1.0047000000000139E-2</v>
      </c>
      <c r="V38" s="59">
        <f t="shared" si="181"/>
        <v>-9.0390000000013515E-3</v>
      </c>
      <c r="W38" s="108"/>
      <c r="X38" s="85"/>
      <c r="Y38" s="60">
        <v>13.15415</v>
      </c>
      <c r="Z38" s="61">
        <v>12.63808</v>
      </c>
      <c r="AA38" s="61">
        <v>12.86731</v>
      </c>
      <c r="AB38" s="62">
        <v>13.11355</v>
      </c>
      <c r="AC38" s="58">
        <f t="shared" si="202"/>
        <v>-6.8427999999999045E-2</v>
      </c>
      <c r="AD38" s="58">
        <f t="shared" si="182"/>
        <v>-2.0832999999999657E-2</v>
      </c>
      <c r="AE38" s="58">
        <f t="shared" si="183"/>
        <v>4.0119000000000682E-2</v>
      </c>
      <c r="AF38" s="59">
        <f t="shared" si="184"/>
        <v>-5.7996000000002823E-2</v>
      </c>
      <c r="AG38" s="50"/>
      <c r="AH38" s="86"/>
      <c r="AI38" s="60"/>
      <c r="AJ38" s="61"/>
      <c r="AK38" s="61"/>
      <c r="AL38" s="62"/>
      <c r="AM38" s="58" t="str">
        <f t="shared" si="203"/>
        <v/>
      </c>
      <c r="AN38" s="58" t="str">
        <f t="shared" si="185"/>
        <v/>
      </c>
      <c r="AO38" s="58" t="str">
        <f t="shared" si="186"/>
        <v/>
      </c>
      <c r="AP38" s="59" t="str">
        <f t="shared" si="187"/>
        <v/>
      </c>
      <c r="AR38" s="87"/>
      <c r="AS38" s="60">
        <v>11.21726</v>
      </c>
      <c r="AT38" s="61">
        <v>10.909610000000001</v>
      </c>
      <c r="AU38" s="61">
        <v>11.22864</v>
      </c>
      <c r="AV38" s="62">
        <v>11.05714</v>
      </c>
      <c r="AW38" s="58">
        <f t="shared" si="204"/>
        <v>7.1549999999991343E-3</v>
      </c>
      <c r="AX38" s="58">
        <f t="shared" si="188"/>
        <v>8.9430000000003673E-3</v>
      </c>
      <c r="AY38" s="58">
        <f t="shared" si="189"/>
        <v>-1.2921999999999656E-2</v>
      </c>
      <c r="AZ38" s="59">
        <f t="shared" si="190"/>
        <v>2.0534000000001384E-2</v>
      </c>
      <c r="BB38" s="111"/>
      <c r="BC38" s="60">
        <v>2.6839300000000001</v>
      </c>
      <c r="BD38" s="61">
        <v>2.6970499999999999</v>
      </c>
      <c r="BE38" s="61">
        <v>2.6989800000000002</v>
      </c>
      <c r="BF38" s="62">
        <v>2.7264699999999999</v>
      </c>
      <c r="BG38" s="58">
        <f t="shared" si="205"/>
        <v>-5.3260000000001639E-3</v>
      </c>
      <c r="BH38" s="58">
        <f t="shared" si="191"/>
        <v>-6.0280000000001444E-3</v>
      </c>
      <c r="BI38" s="58">
        <f t="shared" si="192"/>
        <v>1.8700000000038131E-4</v>
      </c>
      <c r="BJ38" s="59">
        <f t="shared" si="193"/>
        <v>-4.529999999999923E-3</v>
      </c>
      <c r="BL38" s="88"/>
      <c r="BM38" s="60">
        <v>1.7495700000000001</v>
      </c>
      <c r="BN38" s="61">
        <v>1.8045899999999999</v>
      </c>
      <c r="BO38" s="61">
        <v>1.8446800000000001</v>
      </c>
      <c r="BP38" s="62">
        <v>1.9569399999999999</v>
      </c>
      <c r="BQ38" s="58">
        <f t="shared" si="206"/>
        <v>1.2809999999998656E-3</v>
      </c>
      <c r="BR38" s="58">
        <f t="shared" si="194"/>
        <v>1.0927000000000131E-2</v>
      </c>
      <c r="BS38" s="58">
        <f t="shared" si="195"/>
        <v>6.2019999999998188E-3</v>
      </c>
      <c r="BT38" s="59">
        <f t="shared" si="196"/>
        <v>-1.2862999999999625E-2</v>
      </c>
      <c r="BV38" s="89"/>
      <c r="BW38" s="60">
        <v>2.8579300000000001</v>
      </c>
      <c r="BX38" s="61">
        <v>2.8935499999999998</v>
      </c>
      <c r="BY38" s="61">
        <v>2.8201499999999999</v>
      </c>
      <c r="BZ38" s="62">
        <v>2.8658199999999998</v>
      </c>
      <c r="CA38" s="58">
        <f t="shared" si="207"/>
        <v>7.1629999999998084E-3</v>
      </c>
      <c r="CB38" s="58">
        <f t="shared" si="197"/>
        <v>3.4999999999998366E-3</v>
      </c>
      <c r="CC38" s="58">
        <f t="shared" si="198"/>
        <v>3.929999999999545E-3</v>
      </c>
      <c r="CD38" s="59">
        <f t="shared" si="199"/>
        <v>3.3720000000001527E-3</v>
      </c>
    </row>
    <row r="39" spans="1:82" x14ac:dyDescent="0.25">
      <c r="A39" s="153"/>
      <c r="B39" s="42">
        <v>7</v>
      </c>
      <c r="C39" s="43">
        <v>33</v>
      </c>
      <c r="E39" s="60">
        <v>89.502110000000002</v>
      </c>
      <c r="F39" s="61">
        <v>89.830129999999997</v>
      </c>
      <c r="G39" s="61">
        <v>89.936719999999994</v>
      </c>
      <c r="H39" s="62">
        <v>90.198970000000003</v>
      </c>
      <c r="I39" s="58">
        <f t="shared" si="200"/>
        <v>-0.11768599999999196</v>
      </c>
      <c r="J39" s="58">
        <f t="shared" si="178"/>
        <v>-0.13512500000000216</v>
      </c>
      <c r="K39" s="58">
        <f t="shared" si="178"/>
        <v>8.2099999999968531E-2</v>
      </c>
      <c r="L39" s="59">
        <f t="shared" si="178"/>
        <v>-3.2104000000003907E-2</v>
      </c>
      <c r="M39" s="50"/>
      <c r="N39" s="108"/>
      <c r="O39" s="60">
        <v>65.340699999999998</v>
      </c>
      <c r="P39" s="61">
        <v>65.315969999999993</v>
      </c>
      <c r="Q39" s="61">
        <v>65.401179999999997</v>
      </c>
      <c r="R39" s="62">
        <v>65.142229999999998</v>
      </c>
      <c r="S39" s="58">
        <f t="shared" si="201"/>
        <v>4.7650000000061254E-3</v>
      </c>
      <c r="T39" s="58">
        <f t="shared" si="179"/>
        <v>-2.4843000000004167E-2</v>
      </c>
      <c r="U39" s="58">
        <f t="shared" si="180"/>
        <v>-4.3969999999973197E-3</v>
      </c>
      <c r="V39" s="59">
        <f t="shared" si="181"/>
        <v>-4.6990000000022292E-3</v>
      </c>
      <c r="W39" s="108"/>
      <c r="X39" s="85"/>
      <c r="Y39" s="60">
        <v>13.156169999999999</v>
      </c>
      <c r="Z39" s="61">
        <v>12.73423</v>
      </c>
      <c r="AA39" s="61">
        <v>12.8383</v>
      </c>
      <c r="AB39" s="62">
        <v>13.1469</v>
      </c>
      <c r="AC39" s="58">
        <f t="shared" si="202"/>
        <v>-6.6407999999999134E-2</v>
      </c>
      <c r="AD39" s="58">
        <f t="shared" si="182"/>
        <v>7.5317000000000078E-2</v>
      </c>
      <c r="AE39" s="58">
        <f t="shared" si="183"/>
        <v>1.1109000000001146E-2</v>
      </c>
      <c r="AF39" s="59">
        <f t="shared" si="184"/>
        <v>-2.4646000000002388E-2</v>
      </c>
      <c r="AG39" s="50"/>
      <c r="AH39" s="86"/>
      <c r="AI39" s="60"/>
      <c r="AJ39" s="61"/>
      <c r="AK39" s="61"/>
      <c r="AL39" s="62"/>
      <c r="AM39" s="58" t="str">
        <f t="shared" si="203"/>
        <v/>
      </c>
      <c r="AN39" s="58" t="str">
        <f t="shared" si="185"/>
        <v/>
      </c>
      <c r="AO39" s="58" t="str">
        <f t="shared" si="186"/>
        <v/>
      </c>
      <c r="AP39" s="59" t="str">
        <f t="shared" si="187"/>
        <v/>
      </c>
      <c r="AR39" s="87"/>
      <c r="AS39" s="60">
        <v>11.19407</v>
      </c>
      <c r="AT39" s="61">
        <v>10.94303</v>
      </c>
      <c r="AU39" s="61">
        <v>11.22898</v>
      </c>
      <c r="AV39" s="62">
        <v>11.059290000000001</v>
      </c>
      <c r="AW39" s="58">
        <f t="shared" si="204"/>
        <v>-1.6035000000000466E-2</v>
      </c>
      <c r="AX39" s="58">
        <f t="shared" si="188"/>
        <v>4.2362999999999928E-2</v>
      </c>
      <c r="AY39" s="58">
        <f t="shared" si="189"/>
        <v>-1.2582000000000093E-2</v>
      </c>
      <c r="AZ39" s="59">
        <f t="shared" si="190"/>
        <v>2.2684000000001703E-2</v>
      </c>
      <c r="BB39" s="111"/>
      <c r="BC39" s="60">
        <v>2.6875100000000001</v>
      </c>
      <c r="BD39" s="61">
        <v>2.70173</v>
      </c>
      <c r="BE39" s="61">
        <v>2.6947700000000001</v>
      </c>
      <c r="BF39" s="62">
        <v>2.72973</v>
      </c>
      <c r="BG39" s="58">
        <f t="shared" si="205"/>
        <v>-1.7460000000002474E-3</v>
      </c>
      <c r="BH39" s="58">
        <f t="shared" si="191"/>
        <v>-1.3480000000001269E-3</v>
      </c>
      <c r="BI39" s="58">
        <f t="shared" si="192"/>
        <v>-4.0229999999996657E-3</v>
      </c>
      <c r="BJ39" s="59">
        <f t="shared" si="193"/>
        <v>-1.2699999999998823E-3</v>
      </c>
      <c r="BL39" s="88"/>
      <c r="BM39" s="60">
        <v>1.74579</v>
      </c>
      <c r="BN39" s="61">
        <v>1.8049200000000001</v>
      </c>
      <c r="BO39" s="61">
        <v>1.8433600000000001</v>
      </c>
      <c r="BP39" s="62">
        <v>1.96387</v>
      </c>
      <c r="BQ39" s="58">
        <f t="shared" si="206"/>
        <v>-2.499000000000251E-3</v>
      </c>
      <c r="BR39" s="58">
        <f t="shared" si="194"/>
        <v>1.1257000000000295E-2</v>
      </c>
      <c r="BS39" s="58">
        <f t="shared" si="195"/>
        <v>4.8819999999998309E-3</v>
      </c>
      <c r="BT39" s="59">
        <f t="shared" si="196"/>
        <v>-5.932999999999522E-3</v>
      </c>
      <c r="BV39" s="89"/>
      <c r="BW39" s="60">
        <v>2.8543400000000001</v>
      </c>
      <c r="BX39" s="61">
        <v>2.8903099999999999</v>
      </c>
      <c r="BY39" s="61">
        <v>2.8168199999999999</v>
      </c>
      <c r="BZ39" s="62">
        <v>2.8666999999999998</v>
      </c>
      <c r="CA39" s="58">
        <f t="shared" si="207"/>
        <v>3.5729999999998263E-3</v>
      </c>
      <c r="CB39" s="58">
        <f t="shared" si="197"/>
        <v>2.5999999999992696E-4</v>
      </c>
      <c r="CC39" s="58">
        <f t="shared" si="198"/>
        <v>5.9999999999948983E-4</v>
      </c>
      <c r="CD39" s="59">
        <f t="shared" si="199"/>
        <v>4.2520000000001446E-3</v>
      </c>
    </row>
    <row r="40" spans="1:82" x14ac:dyDescent="0.25">
      <c r="A40" s="153"/>
      <c r="B40" s="42">
        <v>8</v>
      </c>
      <c r="C40" s="43">
        <v>38</v>
      </c>
      <c r="E40" s="60">
        <v>89.519829999999999</v>
      </c>
      <c r="F40" s="61">
        <v>89.839410000000001</v>
      </c>
      <c r="G40" s="61">
        <v>89.894440000000003</v>
      </c>
      <c r="H40" s="62">
        <v>90.138189999999994</v>
      </c>
      <c r="I40" s="58">
        <f t="shared" si="200"/>
        <v>-9.9965999999994892E-2</v>
      </c>
      <c r="J40" s="58">
        <f t="shared" si="178"/>
        <v>-0.12584499999999821</v>
      </c>
      <c r="K40" s="58">
        <f t="shared" si="178"/>
        <v>3.981999999997754E-2</v>
      </c>
      <c r="L40" s="59">
        <f t="shared" si="178"/>
        <v>-9.2884000000012179E-2</v>
      </c>
      <c r="M40" s="50"/>
      <c r="N40" s="108"/>
      <c r="O40" s="60">
        <v>65.333119999999994</v>
      </c>
      <c r="P40" s="61">
        <v>65.343959999999996</v>
      </c>
      <c r="Q40" s="61">
        <v>65.397130000000004</v>
      </c>
      <c r="R40" s="62">
        <v>65.139529999999993</v>
      </c>
      <c r="S40" s="58">
        <f t="shared" si="201"/>
        <v>-2.8149999999982356E-3</v>
      </c>
      <c r="T40" s="58">
        <f t="shared" si="179"/>
        <v>3.1469999999984566E-3</v>
      </c>
      <c r="U40" s="58">
        <f t="shared" si="180"/>
        <v>-8.4469999999896572E-3</v>
      </c>
      <c r="V40" s="59">
        <f t="shared" si="181"/>
        <v>-7.3990000000065947E-3</v>
      </c>
      <c r="W40" s="108"/>
      <c r="X40" s="85"/>
      <c r="Y40" s="60">
        <v>13.19018</v>
      </c>
      <c r="Z40" s="61">
        <v>12.661659999999999</v>
      </c>
      <c r="AA40" s="61">
        <v>12.79499</v>
      </c>
      <c r="AB40" s="62">
        <v>13.126580000000001</v>
      </c>
      <c r="AC40" s="58">
        <f t="shared" si="202"/>
        <v>-3.2397999999998817E-2</v>
      </c>
      <c r="AD40" s="58">
        <f t="shared" si="182"/>
        <v>2.7469999999993888E-3</v>
      </c>
      <c r="AE40" s="58">
        <f t="shared" si="183"/>
        <v>-3.2200999999998814E-2</v>
      </c>
      <c r="AF40" s="59">
        <f t="shared" si="184"/>
        <v>-4.4966000000002282E-2</v>
      </c>
      <c r="AG40" s="50"/>
      <c r="AH40" s="86"/>
      <c r="AI40" s="60"/>
      <c r="AJ40" s="61"/>
      <c r="AK40" s="61"/>
      <c r="AL40" s="62"/>
      <c r="AM40" s="58" t="str">
        <f t="shared" si="203"/>
        <v/>
      </c>
      <c r="AN40" s="58" t="str">
        <f t="shared" si="185"/>
        <v/>
      </c>
      <c r="AO40" s="58" t="str">
        <f t="shared" si="186"/>
        <v/>
      </c>
      <c r="AP40" s="59" t="str">
        <f t="shared" si="187"/>
        <v/>
      </c>
      <c r="AR40" s="87"/>
      <c r="AS40" s="60">
        <v>11.17835</v>
      </c>
      <c r="AT40" s="61">
        <v>10.94172</v>
      </c>
      <c r="AU40" s="61">
        <v>11.21889</v>
      </c>
      <c r="AV40" s="62">
        <v>11.047129999999999</v>
      </c>
      <c r="AW40" s="58">
        <f t="shared" si="204"/>
        <v>-3.1755000000000422E-2</v>
      </c>
      <c r="AX40" s="58">
        <f t="shared" si="188"/>
        <v>4.1052999999999784E-2</v>
      </c>
      <c r="AY40" s="58">
        <f t="shared" si="189"/>
        <v>-2.2672000000000025E-2</v>
      </c>
      <c r="AZ40" s="59">
        <f t="shared" si="190"/>
        <v>1.05240000000002E-2</v>
      </c>
      <c r="BB40" s="111"/>
      <c r="BC40" s="60">
        <v>2.6867700000000001</v>
      </c>
      <c r="BD40" s="61">
        <v>2.6954799999999999</v>
      </c>
      <c r="BE40" s="61">
        <v>2.69373</v>
      </c>
      <c r="BF40" s="62">
        <v>2.7301299999999999</v>
      </c>
      <c r="BG40" s="58">
        <f t="shared" si="205"/>
        <v>-2.4860000000002103E-3</v>
      </c>
      <c r="BH40" s="58">
        <f t="shared" si="191"/>
        <v>-7.5980000000002157E-3</v>
      </c>
      <c r="BI40" s="58">
        <f t="shared" si="192"/>
        <v>-5.0629999999998176E-3</v>
      </c>
      <c r="BJ40" s="59">
        <f t="shared" si="193"/>
        <v>-8.6999999999992639E-4</v>
      </c>
      <c r="BL40" s="88"/>
      <c r="BM40" s="60">
        <v>1.75315</v>
      </c>
      <c r="BN40" s="61">
        <v>1.8016099999999999</v>
      </c>
      <c r="BO40" s="61">
        <v>1.85225</v>
      </c>
      <c r="BP40" s="62">
        <v>1.9652499999999999</v>
      </c>
      <c r="BQ40" s="58">
        <f t="shared" si="206"/>
        <v>4.8609999999997822E-3</v>
      </c>
      <c r="BR40" s="58">
        <f t="shared" si="194"/>
        <v>7.9470000000001484E-3</v>
      </c>
      <c r="BS40" s="58">
        <f t="shared" si="195"/>
        <v>1.3771999999999673E-2</v>
      </c>
      <c r="BT40" s="59">
        <f t="shared" si="196"/>
        <v>-4.5529999999995852E-3</v>
      </c>
      <c r="BV40" s="89"/>
      <c r="BW40" s="60">
        <v>2.85379</v>
      </c>
      <c r="BX40" s="61">
        <v>2.8914800000000001</v>
      </c>
      <c r="BY40" s="61">
        <v>2.8223099999999999</v>
      </c>
      <c r="BZ40" s="62">
        <v>2.8626399999999999</v>
      </c>
      <c r="CA40" s="58">
        <f t="shared" si="207"/>
        <v>3.0229999999997759E-3</v>
      </c>
      <c r="CB40" s="58">
        <f t="shared" si="197"/>
        <v>1.4300000000000423E-3</v>
      </c>
      <c r="CC40" s="58">
        <f t="shared" si="198"/>
        <v>6.0899999999994847E-3</v>
      </c>
      <c r="CD40" s="59">
        <f t="shared" si="199"/>
        <v>1.9200000000019202E-4</v>
      </c>
    </row>
    <row r="41" spans="1:82" x14ac:dyDescent="0.25">
      <c r="A41" s="153"/>
      <c r="B41" s="42">
        <v>9</v>
      </c>
      <c r="C41" s="43">
        <v>43</v>
      </c>
      <c r="E41" s="60">
        <v>89.607939999999999</v>
      </c>
      <c r="F41" s="61">
        <v>89.892799999999994</v>
      </c>
      <c r="G41" s="61">
        <v>89.974040000000002</v>
      </c>
      <c r="H41" s="62">
        <v>90.170410000000004</v>
      </c>
      <c r="I41" s="58">
        <f t="shared" si="200"/>
        <v>-1.1855999999994538E-2</v>
      </c>
      <c r="J41" s="58">
        <f t="shared" si="178"/>
        <v>-7.2455000000005043E-2</v>
      </c>
      <c r="K41" s="58">
        <f t="shared" si="178"/>
        <v>0.11941999999997677</v>
      </c>
      <c r="L41" s="59">
        <f t="shared" si="178"/>
        <v>-6.0664000000002716E-2</v>
      </c>
      <c r="M41" s="50"/>
      <c r="N41" s="108"/>
      <c r="O41" s="60">
        <v>65.355419999999995</v>
      </c>
      <c r="P41" s="61">
        <v>65.314210000000003</v>
      </c>
      <c r="Q41" s="61">
        <v>65.438109999999995</v>
      </c>
      <c r="R41" s="62">
        <v>65.165239999999997</v>
      </c>
      <c r="S41" s="58">
        <f t="shared" si="201"/>
        <v>1.9485000000003083E-2</v>
      </c>
      <c r="T41" s="58">
        <f t="shared" si="179"/>
        <v>-2.6602999999994381E-2</v>
      </c>
      <c r="U41" s="58">
        <f t="shared" si="180"/>
        <v>3.2533000000000811E-2</v>
      </c>
      <c r="V41" s="59">
        <f t="shared" si="181"/>
        <v>1.831099999999708E-2</v>
      </c>
      <c r="W41" s="108"/>
      <c r="X41" s="85"/>
      <c r="Y41" s="60">
        <v>13.211650000000001</v>
      </c>
      <c r="Z41" s="61">
        <v>12.74151</v>
      </c>
      <c r="AA41" s="61">
        <v>12.75911</v>
      </c>
      <c r="AB41" s="62">
        <v>13.07443</v>
      </c>
      <c r="AC41" s="58">
        <f t="shared" si="202"/>
        <v>-1.092799999999805E-2</v>
      </c>
      <c r="AD41" s="58">
        <f t="shared" si="182"/>
        <v>8.2596999999999809E-2</v>
      </c>
      <c r="AE41" s="58">
        <f t="shared" si="183"/>
        <v>-6.8080999999999392E-2</v>
      </c>
      <c r="AF41" s="59">
        <f t="shared" si="184"/>
        <v>-9.7116000000003311E-2</v>
      </c>
      <c r="AG41" s="50"/>
      <c r="AH41" s="86"/>
      <c r="AI41" s="60"/>
      <c r="AJ41" s="61"/>
      <c r="AK41" s="61"/>
      <c r="AL41" s="62"/>
      <c r="AM41" s="58" t="str">
        <f t="shared" si="203"/>
        <v/>
      </c>
      <c r="AN41" s="58" t="str">
        <f t="shared" si="185"/>
        <v/>
      </c>
      <c r="AO41" s="58" t="str">
        <f t="shared" si="186"/>
        <v/>
      </c>
      <c r="AP41" s="59" t="str">
        <f t="shared" si="187"/>
        <v/>
      </c>
      <c r="AR41" s="87"/>
      <c r="AS41" s="60">
        <v>11.153919999999999</v>
      </c>
      <c r="AT41" s="61">
        <v>10.958600000000001</v>
      </c>
      <c r="AU41" s="61">
        <v>11.2134</v>
      </c>
      <c r="AV41" s="62">
        <v>11.04609</v>
      </c>
      <c r="AW41" s="58">
        <f t="shared" si="204"/>
        <v>-5.618500000000104E-2</v>
      </c>
      <c r="AX41" s="58">
        <f t="shared" si="188"/>
        <v>5.7933000000000234E-2</v>
      </c>
      <c r="AY41" s="58">
        <f t="shared" si="189"/>
        <v>-2.816200000000002E-2</v>
      </c>
      <c r="AZ41" s="59">
        <f t="shared" si="190"/>
        <v>9.484000000000492E-3</v>
      </c>
      <c r="BB41" s="111"/>
      <c r="BC41" s="60">
        <v>2.6863600000000001</v>
      </c>
      <c r="BD41" s="61">
        <v>2.6963400000000002</v>
      </c>
      <c r="BE41" s="61">
        <v>2.6870400000000001</v>
      </c>
      <c r="BF41" s="62">
        <v>2.7203400000000002</v>
      </c>
      <c r="BG41" s="58">
        <f t="shared" si="205"/>
        <v>-2.8960000000002317E-3</v>
      </c>
      <c r="BH41" s="58">
        <f t="shared" si="191"/>
        <v>-6.7379999999999107E-3</v>
      </c>
      <c r="BI41" s="58">
        <f t="shared" si="192"/>
        <v>-1.175299999999968E-2</v>
      </c>
      <c r="BJ41" s="59">
        <f t="shared" si="193"/>
        <v>-1.065999999999967E-2</v>
      </c>
      <c r="BL41" s="88"/>
      <c r="BM41" s="60">
        <v>1.75187</v>
      </c>
      <c r="BN41" s="61">
        <v>1.8079000000000001</v>
      </c>
      <c r="BO41" s="61">
        <v>1.8428800000000001</v>
      </c>
      <c r="BP41" s="62">
        <v>1.94763</v>
      </c>
      <c r="BQ41" s="58">
        <f t="shared" si="206"/>
        <v>3.5809999999998343E-3</v>
      </c>
      <c r="BR41" s="58">
        <f t="shared" si="194"/>
        <v>1.4237000000000277E-2</v>
      </c>
      <c r="BS41" s="58">
        <f t="shared" si="195"/>
        <v>4.401999999999795E-3</v>
      </c>
      <c r="BT41" s="59">
        <f t="shared" si="196"/>
        <v>-2.2172999999999554E-2</v>
      </c>
      <c r="BV41" s="89"/>
      <c r="BW41" s="60">
        <v>2.84212</v>
      </c>
      <c r="BX41" s="61">
        <v>2.8864299999999998</v>
      </c>
      <c r="BY41" s="61">
        <v>2.81752</v>
      </c>
      <c r="BZ41" s="62">
        <v>2.8533400000000002</v>
      </c>
      <c r="CA41" s="58">
        <f t="shared" si="207"/>
        <v>-8.6470000000002933E-3</v>
      </c>
      <c r="CB41" s="58">
        <f t="shared" si="197"/>
        <v>-3.6200000000001786E-3</v>
      </c>
      <c r="CC41" s="58">
        <f t="shared" si="198"/>
        <v>1.2999999999996348E-3</v>
      </c>
      <c r="CD41" s="59">
        <f t="shared" si="199"/>
        <v>-9.1079999999994499E-3</v>
      </c>
    </row>
    <row r="42" spans="1:82" x14ac:dyDescent="0.25">
      <c r="A42" s="154"/>
      <c r="B42" s="44">
        <v>10</v>
      </c>
      <c r="C42" s="45">
        <v>48</v>
      </c>
      <c r="E42" s="65">
        <v>89.62397</v>
      </c>
      <c r="F42" s="66">
        <v>89.880560000000003</v>
      </c>
      <c r="G42" s="66">
        <v>89.940920000000006</v>
      </c>
      <c r="H42" s="67">
        <v>90.145899999999997</v>
      </c>
      <c r="I42" s="63">
        <f t="shared" si="200"/>
        <v>4.1740000000061173E-3</v>
      </c>
      <c r="J42" s="63">
        <f t="shared" si="178"/>
        <v>-8.4694999999996412E-2</v>
      </c>
      <c r="K42" s="63">
        <f t="shared" si="178"/>
        <v>8.6299999999980059E-2</v>
      </c>
      <c r="L42" s="64">
        <f t="shared" si="178"/>
        <v>-8.5174000000009187E-2</v>
      </c>
      <c r="M42" s="50"/>
      <c r="N42" s="108"/>
      <c r="O42" s="65">
        <v>65.386049999999997</v>
      </c>
      <c r="P42" s="66">
        <v>65.327020000000005</v>
      </c>
      <c r="Q42" s="66">
        <v>65.429050000000004</v>
      </c>
      <c r="R42" s="67">
        <v>65.167119999999997</v>
      </c>
      <c r="S42" s="63">
        <f t="shared" si="201"/>
        <v>5.0115000000005239E-2</v>
      </c>
      <c r="T42" s="63">
        <f t="shared" si="179"/>
        <v>-1.3792999999992617E-2</v>
      </c>
      <c r="U42" s="63">
        <f t="shared" si="180"/>
        <v>2.3473000000009847E-2</v>
      </c>
      <c r="V42" s="64">
        <f t="shared" si="181"/>
        <v>2.0190999999996961E-2</v>
      </c>
      <c r="W42" s="108"/>
      <c r="X42" s="85"/>
      <c r="Y42" s="65">
        <v>13.223089999999999</v>
      </c>
      <c r="Z42" s="66">
        <v>12.792249999999999</v>
      </c>
      <c r="AA42" s="66">
        <v>12.73681</v>
      </c>
      <c r="AB42" s="67">
        <v>13.074170000000001</v>
      </c>
      <c r="AC42" s="63">
        <f t="shared" si="202"/>
        <v>5.1200000000051205E-4</v>
      </c>
      <c r="AD42" s="63">
        <f t="shared" si="182"/>
        <v>0.13333699999999915</v>
      </c>
      <c r="AE42" s="63">
        <f t="shared" si="183"/>
        <v>-9.0380999999998934E-2</v>
      </c>
      <c r="AF42" s="64">
        <f t="shared" si="184"/>
        <v>-9.737600000000235E-2</v>
      </c>
      <c r="AG42" s="50"/>
      <c r="AH42" s="86"/>
      <c r="AI42" s="65"/>
      <c r="AJ42" s="66"/>
      <c r="AK42" s="66"/>
      <c r="AL42" s="67"/>
      <c r="AM42" s="63" t="str">
        <f t="shared" si="203"/>
        <v/>
      </c>
      <c r="AN42" s="63" t="str">
        <f t="shared" si="185"/>
        <v/>
      </c>
      <c r="AO42" s="63" t="str">
        <f t="shared" si="186"/>
        <v/>
      </c>
      <c r="AP42" s="64" t="str">
        <f t="shared" si="187"/>
        <v/>
      </c>
      <c r="AR42" s="87"/>
      <c r="AS42" s="65">
        <v>11.135669999999999</v>
      </c>
      <c r="AT42" s="66">
        <v>10.96391</v>
      </c>
      <c r="AU42" s="66">
        <v>11.21959</v>
      </c>
      <c r="AV42" s="67">
        <v>11.051880000000001</v>
      </c>
      <c r="AW42" s="63">
        <f t="shared" si="204"/>
        <v>-7.4435000000001139E-2</v>
      </c>
      <c r="AX42" s="63">
        <f t="shared" si="188"/>
        <v>6.3242999999999938E-2</v>
      </c>
      <c r="AY42" s="63">
        <f t="shared" si="189"/>
        <v>-2.1971999999999881E-2</v>
      </c>
      <c r="AZ42" s="64">
        <f t="shared" si="190"/>
        <v>1.5274000000001564E-2</v>
      </c>
      <c r="BB42" s="111"/>
      <c r="BC42" s="65">
        <v>2.6893400000000001</v>
      </c>
      <c r="BD42" s="66">
        <v>2.6966899999999998</v>
      </c>
      <c r="BE42" s="66">
        <v>2.68676</v>
      </c>
      <c r="BF42" s="67">
        <v>2.7251300000000001</v>
      </c>
      <c r="BG42" s="63">
        <f t="shared" si="205"/>
        <v>8.3999999999750941E-5</v>
      </c>
      <c r="BH42" s="63">
        <f t="shared" si="191"/>
        <v>-6.3880000000002823E-3</v>
      </c>
      <c r="BI42" s="63">
        <f t="shared" si="192"/>
        <v>-1.2032999999999738E-2</v>
      </c>
      <c r="BJ42" s="64">
        <f t="shared" si="193"/>
        <v>-5.8699999999998198E-3</v>
      </c>
      <c r="BL42" s="88"/>
      <c r="BM42" s="65">
        <v>1.7551699999999999</v>
      </c>
      <c r="BN42" s="66">
        <v>1.81393</v>
      </c>
      <c r="BO42" s="66">
        <v>1.8391299999999999</v>
      </c>
      <c r="BP42" s="67">
        <v>1.9657</v>
      </c>
      <c r="BQ42" s="63">
        <f t="shared" si="206"/>
        <v>6.8809999999996929E-3</v>
      </c>
      <c r="BR42" s="63">
        <f t="shared" si="194"/>
        <v>2.0267000000000257E-2</v>
      </c>
      <c r="BS42" s="63">
        <f t="shared" si="195"/>
        <v>6.5199999999965286E-4</v>
      </c>
      <c r="BT42" s="64">
        <f t="shared" si="196"/>
        <v>-4.1029999999995237E-3</v>
      </c>
      <c r="BV42" s="89"/>
      <c r="BW42" s="65">
        <v>2.84219</v>
      </c>
      <c r="BX42" s="66">
        <v>2.8823699999999999</v>
      </c>
      <c r="BY42" s="66">
        <v>2.81379</v>
      </c>
      <c r="BZ42" s="67">
        <v>2.8628200000000001</v>
      </c>
      <c r="CA42" s="63">
        <f t="shared" si="207"/>
        <v>-8.5770000000002788E-3</v>
      </c>
      <c r="CB42" s="63">
        <f t="shared" si="197"/>
        <v>-7.6800000000001312E-3</v>
      </c>
      <c r="CC42" s="63">
        <f t="shared" si="198"/>
        <v>-2.4300000000003763E-3</v>
      </c>
      <c r="CD42" s="64">
        <f t="shared" si="199"/>
        <v>3.7200000000048306E-4</v>
      </c>
    </row>
    <row r="43" spans="1:82" x14ac:dyDescent="0.25">
      <c r="A43" s="152">
        <v>4</v>
      </c>
      <c r="B43" s="40">
        <v>1</v>
      </c>
      <c r="C43" s="41">
        <v>4</v>
      </c>
      <c r="E43" s="55">
        <v>84.248940000000005</v>
      </c>
      <c r="F43" s="56">
        <v>84.848280000000003</v>
      </c>
      <c r="G43" s="56">
        <v>84.084760000000003</v>
      </c>
      <c r="H43" s="57">
        <v>85.239559999999997</v>
      </c>
      <c r="I43" s="53">
        <f>IF(OR(E43="",E43="NaN"),"",E43-AVERAGE(E$43:E$52))</f>
        <v>4.0440000000003806E-2</v>
      </c>
      <c r="J43" s="53">
        <f t="shared" ref="J43:L52" si="208">IF(OR(F43="",F43="NaN"),"",F43-AVERAGE(F$43:F$52))</f>
        <v>0.3923860000000019</v>
      </c>
      <c r="K43" s="53">
        <f t="shared" si="208"/>
        <v>-0.51148800000001415</v>
      </c>
      <c r="L43" s="54">
        <f t="shared" si="208"/>
        <v>7.6577000000000339E-2</v>
      </c>
      <c r="M43" s="50"/>
      <c r="N43" s="108"/>
      <c r="O43" s="55">
        <v>64.973759999999999</v>
      </c>
      <c r="P43" s="56">
        <v>64.660349999999994</v>
      </c>
      <c r="Q43" s="56">
        <v>64.993520000000004</v>
      </c>
      <c r="R43" s="57">
        <v>64.828659999999999</v>
      </c>
      <c r="S43" s="53">
        <f>IF(OR(O43="",O43="NaN"),"",O43-AVERAGE(O$43:O$52))</f>
        <v>-0.11932999999999083</v>
      </c>
      <c r="T43" s="53">
        <f t="shared" ref="T43:T52" si="209">IF(OR(P43="",P43="NaN"),"",P43-AVERAGE(P$43:P$52))</f>
        <v>-0.18405599999999822</v>
      </c>
      <c r="U43" s="53">
        <f t="shared" ref="U43:U52" si="210">IF(OR(Q43="",Q43="NaN"),"",Q43-AVERAGE(Q$43:Q$52))</f>
        <v>-0.11303900000000056</v>
      </c>
      <c r="V43" s="54">
        <f t="shared" ref="V43:V52" si="211">IF(OR(R43="",R43="NaN"),"",R43-AVERAGE(R$43:R$52))</f>
        <v>-0.13019200000000808</v>
      </c>
      <c r="W43" s="108"/>
      <c r="X43" s="85"/>
      <c r="Y43" s="55">
        <v>13.12872</v>
      </c>
      <c r="Z43" s="56">
        <v>13.17573</v>
      </c>
      <c r="AA43" s="56">
        <v>12.82531</v>
      </c>
      <c r="AB43" s="57">
        <v>13.258290000000001</v>
      </c>
      <c r="AC43" s="53">
        <f>IF(OR(Y43="",Y43="NaN"),"",Y43-AVERAGE(Y$43:Y$52))</f>
        <v>7.4327999999997729E-2</v>
      </c>
      <c r="AD43" s="53">
        <f t="shared" ref="AD43:AD52" si="212">IF(OR(Z43="",Z43="NaN"),"",Z43-AVERAGE(Z$43:Z$52))</f>
        <v>0.215309999999997</v>
      </c>
      <c r="AE43" s="53">
        <f t="shared" ref="AE43:AE52" si="213">IF(OR(AA43="",AA43="NaN"),"",AA43-AVERAGE(AA$43:AA$52))</f>
        <v>6.2169000000000807E-2</v>
      </c>
      <c r="AF43" s="54">
        <f t="shared" ref="AF43:AF52" si="214">IF(OR(AB43="",AB43="NaN"),"",AB43-AVERAGE(AB$43:AB$52))</f>
        <v>0.10550500000000085</v>
      </c>
      <c r="AG43" s="50"/>
      <c r="AH43" s="86"/>
      <c r="AI43" s="55"/>
      <c r="AJ43" s="56"/>
      <c r="AK43" s="56"/>
      <c r="AL43" s="57"/>
      <c r="AM43" s="53" t="str">
        <f>IF(OR(AI43="",AI43="NaN"),"",AI43-AVERAGE(AI$43:AI$52))</f>
        <v/>
      </c>
      <c r="AN43" s="53" t="str">
        <f t="shared" ref="AN43:AN52" si="215">IF(OR(AJ43="",AJ43="NaN"),"",AJ43-AVERAGE(AJ$43:AJ$52))</f>
        <v/>
      </c>
      <c r="AO43" s="53" t="str">
        <f t="shared" ref="AO43:AO52" si="216">IF(OR(AK43="",AK43="NaN"),"",AK43-AVERAGE(AK$43:AK$52))</f>
        <v/>
      </c>
      <c r="AP43" s="54" t="str">
        <f t="shared" ref="AP43:AP52" si="217">IF(OR(AL43="",AL43="NaN"),"",AL43-AVERAGE(AL$43:AL$52))</f>
        <v/>
      </c>
      <c r="AR43" s="87"/>
      <c r="AS43" s="55">
        <v>12.735379999999999</v>
      </c>
      <c r="AT43" s="56">
        <v>12.473509999999999</v>
      </c>
      <c r="AU43" s="56">
        <v>12.757099999999999</v>
      </c>
      <c r="AV43" s="57">
        <v>12.49666</v>
      </c>
      <c r="AW43" s="53">
        <f>IF(OR(AS43="",AS43="NaN"),"",AS43-AVERAGE(AS$43:AS$52))</f>
        <v>7.11359999999992E-2</v>
      </c>
      <c r="AX43" s="53">
        <f t="shared" ref="AX43:AX52" si="218">IF(OR(AT43="",AT43="NaN"),"",AT43-AVERAGE(AT$43:AT$52))</f>
        <v>6.6544000000000381E-2</v>
      </c>
      <c r="AY43" s="53">
        <f t="shared" ref="AY43:AY52" si="219">IF(OR(AU43="",AU43="NaN"),"",AU43-AVERAGE(AU$43:AU$52))</f>
        <v>7.3420000000000485E-2</v>
      </c>
      <c r="AZ43" s="54">
        <f t="shared" ref="AZ43:AZ52" si="220">IF(OR(AV43="",AV43="NaN"),"",AV43-AVERAGE(AV$43:AV$52))</f>
        <v>-2.4121000000000947E-2</v>
      </c>
      <c r="BB43" s="111"/>
      <c r="BC43" s="55">
        <v>2.74119</v>
      </c>
      <c r="BD43" s="56">
        <v>2.7752300000000001</v>
      </c>
      <c r="BE43" s="56">
        <v>2.7652600000000001</v>
      </c>
      <c r="BF43" s="57">
        <v>2.8371400000000002</v>
      </c>
      <c r="BG43" s="53">
        <f>IF(OR(BC43="",BC43="NaN"),"",BC43-AVERAGE(BC$43:BC$52))</f>
        <v>-2.8000000000001357E-3</v>
      </c>
      <c r="BH43" s="53">
        <f t="shared" ref="BH43:BH52" si="221">IF(OR(BD43="",BD43="NaN"),"",BD43-AVERAGE(BD$43:BD$52))</f>
        <v>2.2175999999999974E-2</v>
      </c>
      <c r="BI43" s="53">
        <f t="shared" ref="BI43:BI52" si="222">IF(OR(BE43="",BE43="NaN"),"",BE43-AVERAGE(BE$43:BE$52))</f>
        <v>-5.8900000000017272E-4</v>
      </c>
      <c r="BJ43" s="54">
        <f t="shared" ref="BJ43:BJ52" si="223">IF(OR(BF43="",BF43="NaN"),"",BF43-AVERAGE(BF$43:BF$52))</f>
        <v>-7.8139999999997656E-3</v>
      </c>
      <c r="BL43" s="88"/>
      <c r="BM43" s="55">
        <v>1.46387</v>
      </c>
      <c r="BN43" s="56">
        <v>1.54393</v>
      </c>
      <c r="BO43" s="56">
        <v>1.56501</v>
      </c>
      <c r="BP43" s="57">
        <v>1.67137</v>
      </c>
      <c r="BQ43" s="53">
        <f>IF(OR(BM43="",BM43="NaN"),"",BM43-AVERAGE(BM$43:BM$52))</f>
        <v>1.9319999999998227E-3</v>
      </c>
      <c r="BR43" s="53">
        <f t="shared" ref="BR43:BR52" si="224">IF(OR(BN43="",BN43="NaN"),"",BN43-AVERAGE(BN$43:BN$52))</f>
        <v>-2.9453000000000173E-2</v>
      </c>
      <c r="BS43" s="53">
        <f t="shared" ref="BS43:BS52" si="225">IF(OR(BO43="",BO43="NaN"),"",BO43-AVERAGE(BO$43:BO$52))</f>
        <v>-1.4982000000000051E-2</v>
      </c>
      <c r="BT43" s="54">
        <f t="shared" ref="BT43:BT52" si="226">IF(OR(BP43="",BP43="NaN"),"",BP43-AVERAGE(BP$43:BP$52))</f>
        <v>1.4672000000000018E-2</v>
      </c>
      <c r="BV43" s="89"/>
      <c r="BW43" s="55">
        <v>2.5655600000000001</v>
      </c>
      <c r="BX43" s="56">
        <v>2.7309100000000002</v>
      </c>
      <c r="BY43" s="56">
        <v>2.5450200000000001</v>
      </c>
      <c r="BZ43" s="57">
        <v>2.4907400000000002</v>
      </c>
      <c r="CA43" s="53">
        <f>IF(OR(BW43="",BW43="NaN"),"",BW43-AVERAGE(BW$43:BW$52))</f>
        <v>3.8338000000000427E-2</v>
      </c>
      <c r="CB43" s="53">
        <f t="shared" ref="CB43:CB52" si="227">IF(OR(BX43="",BX43="NaN"),"",BX43-AVERAGE(BX$43:BX$52))</f>
        <v>4.356300000000024E-2</v>
      </c>
      <c r="CC43" s="53">
        <f t="shared" ref="CC43:CC52" si="228">IF(OR(BY43="",BY43="NaN"),"",BY43-AVERAGE(BY$43:BY$52))</f>
        <v>1.6403999999999641E-2</v>
      </c>
      <c r="CD43" s="54">
        <f t="shared" ref="CD43:CD52" si="229">IF(OR(BZ43="",BZ43="NaN"),"",BZ43-AVERAGE(BZ$43:BZ$52))</f>
        <v>2.0671000000000106E-2</v>
      </c>
    </row>
    <row r="44" spans="1:82" x14ac:dyDescent="0.25">
      <c r="A44" s="153"/>
      <c r="B44" s="42">
        <v>2</v>
      </c>
      <c r="C44" s="43">
        <v>9</v>
      </c>
      <c r="E44" s="60">
        <v>84.263779999999997</v>
      </c>
      <c r="F44" s="61">
        <v>84.893929999999997</v>
      </c>
      <c r="G44" s="61">
        <v>84.524550000000005</v>
      </c>
      <c r="H44" s="62">
        <v>85.18459</v>
      </c>
      <c r="I44" s="58">
        <f t="shared" ref="I44:I52" si="230">IF(OR(E44="",E44="NaN"),"",E44-AVERAGE(E$43:E$52))</f>
        <v>5.5279999999996221E-2</v>
      </c>
      <c r="J44" s="58">
        <f t="shared" si="208"/>
        <v>0.43803599999999676</v>
      </c>
      <c r="K44" s="58">
        <f t="shared" si="208"/>
        <v>-7.169800000001203E-2</v>
      </c>
      <c r="L44" s="59">
        <f t="shared" si="208"/>
        <v>2.160700000000304E-2</v>
      </c>
      <c r="M44" s="50"/>
      <c r="N44" s="108"/>
      <c r="O44" s="60">
        <v>65.051469999999995</v>
      </c>
      <c r="P44" s="61">
        <v>64.705359999999999</v>
      </c>
      <c r="Q44" s="61">
        <v>65.052899999999994</v>
      </c>
      <c r="R44" s="62">
        <v>64.878950000000003</v>
      </c>
      <c r="S44" s="58">
        <f t="shared" ref="S44:S52" si="231">IF(OR(O44="",O44="NaN"),"",O44-AVERAGE(O$43:O$52))</f>
        <v>-4.1619999999994661E-2</v>
      </c>
      <c r="T44" s="58">
        <f t="shared" si="209"/>
        <v>-0.13904599999999334</v>
      </c>
      <c r="U44" s="58">
        <f t="shared" si="210"/>
        <v>-5.3659000000010337E-2</v>
      </c>
      <c r="V44" s="59">
        <f t="shared" si="211"/>
        <v>-7.9902000000004136E-2</v>
      </c>
      <c r="W44" s="108"/>
      <c r="X44" s="85"/>
      <c r="Y44" s="60">
        <v>13.082689999999999</v>
      </c>
      <c r="Z44" s="61">
        <v>12.82071</v>
      </c>
      <c r="AA44" s="61">
        <v>12.80477</v>
      </c>
      <c r="AB44" s="62">
        <v>13.16141</v>
      </c>
      <c r="AC44" s="58">
        <f t="shared" ref="AC44:AC52" si="232">IF(OR(Y44="",Y44="NaN"),"",Y44-AVERAGE(Y$43:Y$52))</f>
        <v>2.8297999999997714E-2</v>
      </c>
      <c r="AD44" s="58">
        <f t="shared" si="212"/>
        <v>-0.13971000000000267</v>
      </c>
      <c r="AE44" s="58">
        <f t="shared" si="213"/>
        <v>4.162900000000036E-2</v>
      </c>
      <c r="AF44" s="59">
        <f t="shared" si="214"/>
        <v>8.6250000000003268E-3</v>
      </c>
      <c r="AG44" s="50"/>
      <c r="AH44" s="86"/>
      <c r="AI44" s="60"/>
      <c r="AJ44" s="61"/>
      <c r="AK44" s="61"/>
      <c r="AL44" s="62"/>
      <c r="AM44" s="58" t="str">
        <f t="shared" ref="AM44:AM52" si="233">IF(OR(AI44="",AI44="NaN"),"",AI44-AVERAGE(AI$43:AI$52))</f>
        <v/>
      </c>
      <c r="AN44" s="58" t="str">
        <f t="shared" si="215"/>
        <v/>
      </c>
      <c r="AO44" s="58" t="str">
        <f t="shared" si="216"/>
        <v/>
      </c>
      <c r="AP44" s="59" t="str">
        <f t="shared" si="217"/>
        <v/>
      </c>
      <c r="AR44" s="87"/>
      <c r="AS44" s="60">
        <v>12.70496</v>
      </c>
      <c r="AT44" s="61">
        <v>12.39568</v>
      </c>
      <c r="AU44" s="61">
        <v>12.722849999999999</v>
      </c>
      <c r="AV44" s="62">
        <v>12.523210000000001</v>
      </c>
      <c r="AW44" s="58">
        <f t="shared" ref="AW44:AW52" si="234">IF(OR(AS44="",AS44="NaN"),"",AS44-AVERAGE(AS$43:AS$52))</f>
        <v>4.0715999999999752E-2</v>
      </c>
      <c r="AX44" s="58">
        <f t="shared" si="218"/>
        <v>-1.1285999999998353E-2</v>
      </c>
      <c r="AY44" s="58">
        <f t="shared" si="219"/>
        <v>3.9170000000000371E-2</v>
      </c>
      <c r="AZ44" s="59">
        <f t="shared" si="220"/>
        <v>2.4289999999993483E-3</v>
      </c>
      <c r="BB44" s="111"/>
      <c r="BC44" s="60">
        <v>2.7376100000000001</v>
      </c>
      <c r="BD44" s="61">
        <v>2.7418499999999999</v>
      </c>
      <c r="BE44" s="61">
        <v>2.7583000000000002</v>
      </c>
      <c r="BF44" s="62">
        <v>2.8399800000000002</v>
      </c>
      <c r="BG44" s="58">
        <f t="shared" ref="BG44:BG52" si="235">IF(OR(BC44="",BC44="NaN"),"",BC44-AVERAGE(BC$43:BC$52))</f>
        <v>-6.3800000000000523E-3</v>
      </c>
      <c r="BH44" s="58">
        <f t="shared" si="221"/>
        <v>-1.1204000000000214E-2</v>
      </c>
      <c r="BI44" s="58">
        <f t="shared" si="222"/>
        <v>-7.5490000000000279E-3</v>
      </c>
      <c r="BJ44" s="59">
        <f t="shared" si="223"/>
        <v>-4.9739999999998119E-3</v>
      </c>
      <c r="BL44" s="88"/>
      <c r="BM44" s="60">
        <v>1.44554</v>
      </c>
      <c r="BN44" s="61">
        <v>1.5261100000000001</v>
      </c>
      <c r="BO44" s="61">
        <v>1.5637099999999999</v>
      </c>
      <c r="BP44" s="62">
        <v>1.6582699999999999</v>
      </c>
      <c r="BQ44" s="58">
        <f t="shared" ref="BQ44:BQ52" si="236">IF(OR(BM44="",BM44="NaN"),"",BM44-AVERAGE(BM$43:BM$52))</f>
        <v>-1.6398000000000135E-2</v>
      </c>
      <c r="BR44" s="58">
        <f t="shared" si="224"/>
        <v>-4.727300000000012E-2</v>
      </c>
      <c r="BS44" s="58">
        <f t="shared" si="225"/>
        <v>-1.628200000000013E-2</v>
      </c>
      <c r="BT44" s="59">
        <f t="shared" si="226"/>
        <v>1.5719999999999068E-3</v>
      </c>
      <c r="BV44" s="89"/>
      <c r="BW44" s="60">
        <v>2.54095</v>
      </c>
      <c r="BX44" s="61">
        <v>2.72756</v>
      </c>
      <c r="BY44" s="61">
        <v>2.5401199999999999</v>
      </c>
      <c r="BZ44" s="62">
        <v>2.4825900000000001</v>
      </c>
      <c r="CA44" s="58">
        <f t="shared" ref="CA44:CA52" si="237">IF(OR(BW44="",BW44="NaN"),"",BW44-AVERAGE(BW$43:BW$52))</f>
        <v>1.3728000000000407E-2</v>
      </c>
      <c r="CB44" s="58">
        <f t="shared" si="227"/>
        <v>4.0213000000000054E-2</v>
      </c>
      <c r="CC44" s="58">
        <f t="shared" si="228"/>
        <v>1.1503999999999515E-2</v>
      </c>
      <c r="CD44" s="59">
        <f t="shared" si="229"/>
        <v>1.2521000000000004E-2</v>
      </c>
    </row>
    <row r="45" spans="1:82" x14ac:dyDescent="0.25">
      <c r="A45" s="153"/>
      <c r="B45" s="42">
        <v>3</v>
      </c>
      <c r="C45" s="43">
        <v>14</v>
      </c>
      <c r="E45" s="60">
        <v>84.223240000000004</v>
      </c>
      <c r="F45" s="61">
        <v>84.525289999999998</v>
      </c>
      <c r="G45" s="61">
        <v>84.669529999999995</v>
      </c>
      <c r="H45" s="62">
        <v>85.17062</v>
      </c>
      <c r="I45" s="58">
        <f t="shared" si="230"/>
        <v>1.4740000000003306E-2</v>
      </c>
      <c r="J45" s="58">
        <f t="shared" si="208"/>
        <v>6.9395999999997571E-2</v>
      </c>
      <c r="K45" s="58">
        <f t="shared" si="208"/>
        <v>7.3281999999977643E-2</v>
      </c>
      <c r="L45" s="59">
        <f t="shared" si="208"/>
        <v>7.6370000000025584E-3</v>
      </c>
      <c r="M45" s="50"/>
      <c r="N45" s="108"/>
      <c r="O45" s="60">
        <v>65.068060000000003</v>
      </c>
      <c r="P45" s="61">
        <v>64.788960000000003</v>
      </c>
      <c r="Q45" s="61">
        <v>65.072919999999996</v>
      </c>
      <c r="R45" s="62">
        <v>64.91677</v>
      </c>
      <c r="S45" s="58">
        <f t="shared" si="231"/>
        <v>-2.5029999999986785E-2</v>
      </c>
      <c r="T45" s="58">
        <f t="shared" si="209"/>
        <v>-5.5445999999989226E-2</v>
      </c>
      <c r="U45" s="58">
        <f t="shared" si="210"/>
        <v>-3.3639000000007968E-2</v>
      </c>
      <c r="V45" s="59">
        <f t="shared" si="211"/>
        <v>-4.2082000000007724E-2</v>
      </c>
      <c r="W45" s="108"/>
      <c r="X45" s="85"/>
      <c r="Y45" s="60">
        <v>13.08784</v>
      </c>
      <c r="Z45" s="61">
        <v>12.751440000000001</v>
      </c>
      <c r="AA45" s="61">
        <v>12.770630000000001</v>
      </c>
      <c r="AB45" s="62">
        <v>13.21447</v>
      </c>
      <c r="AC45" s="58">
        <f t="shared" si="232"/>
        <v>3.3447999999998146E-2</v>
      </c>
      <c r="AD45" s="58">
        <f t="shared" si="212"/>
        <v>-0.20898000000000216</v>
      </c>
      <c r="AE45" s="58">
        <f t="shared" si="213"/>
        <v>7.4890000000014112E-3</v>
      </c>
      <c r="AF45" s="59">
        <f t="shared" si="214"/>
        <v>6.1685000000000656E-2</v>
      </c>
      <c r="AG45" s="50"/>
      <c r="AH45" s="86"/>
      <c r="AI45" s="60"/>
      <c r="AJ45" s="61"/>
      <c r="AK45" s="61"/>
      <c r="AL45" s="62"/>
      <c r="AM45" s="58" t="str">
        <f t="shared" si="233"/>
        <v/>
      </c>
      <c r="AN45" s="58" t="str">
        <f t="shared" si="215"/>
        <v/>
      </c>
      <c r="AO45" s="58" t="str">
        <f t="shared" si="216"/>
        <v/>
      </c>
      <c r="AP45" s="59" t="str">
        <f t="shared" si="217"/>
        <v/>
      </c>
      <c r="AR45" s="87"/>
      <c r="AS45" s="60">
        <v>12.704750000000001</v>
      </c>
      <c r="AT45" s="61">
        <v>12.344989999999999</v>
      </c>
      <c r="AU45" s="61">
        <v>12.71504</v>
      </c>
      <c r="AV45" s="62">
        <v>12.507619999999999</v>
      </c>
      <c r="AW45" s="58">
        <f t="shared" si="234"/>
        <v>4.0506000000000597E-2</v>
      </c>
      <c r="AX45" s="58">
        <f t="shared" si="218"/>
        <v>-6.1975999999999587E-2</v>
      </c>
      <c r="AY45" s="58">
        <f t="shared" si="219"/>
        <v>3.1360000000001165E-2</v>
      </c>
      <c r="AZ45" s="59">
        <f t="shared" si="220"/>
        <v>-1.3161000000001977E-2</v>
      </c>
      <c r="BB45" s="111"/>
      <c r="BC45" s="60">
        <v>2.7403599999999999</v>
      </c>
      <c r="BD45" s="61">
        <v>2.7425000000000002</v>
      </c>
      <c r="BE45" s="61">
        <v>2.7705299999999999</v>
      </c>
      <c r="BF45" s="62">
        <v>2.83263</v>
      </c>
      <c r="BG45" s="58">
        <f t="shared" si="235"/>
        <v>-3.6300000000002441E-3</v>
      </c>
      <c r="BH45" s="58">
        <f t="shared" si="221"/>
        <v>-1.0553999999999952E-2</v>
      </c>
      <c r="BI45" s="58">
        <f t="shared" si="222"/>
        <v>4.6809999999997132E-3</v>
      </c>
      <c r="BJ45" s="59">
        <f t="shared" si="223"/>
        <v>-1.2324000000000002E-2</v>
      </c>
      <c r="BL45" s="88"/>
      <c r="BM45" s="60">
        <v>1.4502900000000001</v>
      </c>
      <c r="BN45" s="61">
        <v>1.5645</v>
      </c>
      <c r="BO45" s="61">
        <v>1.57742</v>
      </c>
      <c r="BP45" s="62">
        <v>1.66886</v>
      </c>
      <c r="BQ45" s="58">
        <f t="shared" si="236"/>
        <v>-1.1648000000000103E-2</v>
      </c>
      <c r="BR45" s="58">
        <f t="shared" si="224"/>
        <v>-8.8830000000001963E-3</v>
      </c>
      <c r="BS45" s="58">
        <f t="shared" si="225"/>
        <v>-2.5720000000000187E-3</v>
      </c>
      <c r="BT45" s="59">
        <f t="shared" si="226"/>
        <v>1.2162000000000006E-2</v>
      </c>
      <c r="BV45" s="89"/>
      <c r="BW45" s="60">
        <v>2.5269300000000001</v>
      </c>
      <c r="BX45" s="61">
        <v>2.72438</v>
      </c>
      <c r="BY45" s="61">
        <v>2.53504</v>
      </c>
      <c r="BZ45" s="62">
        <v>2.4943900000000001</v>
      </c>
      <c r="CA45" s="58">
        <f t="shared" si="237"/>
        <v>-2.9199999999951487E-4</v>
      </c>
      <c r="CB45" s="58">
        <f t="shared" si="227"/>
        <v>3.7033000000000094E-2</v>
      </c>
      <c r="CC45" s="58">
        <f t="shared" si="228"/>
        <v>6.4239999999995412E-3</v>
      </c>
      <c r="CD45" s="59">
        <f t="shared" si="229"/>
        <v>2.4321000000000037E-2</v>
      </c>
    </row>
    <row r="46" spans="1:82" x14ac:dyDescent="0.25">
      <c r="A46" s="153"/>
      <c r="B46" s="42">
        <v>4</v>
      </c>
      <c r="C46" s="43">
        <v>19</v>
      </c>
      <c r="E46" s="60">
        <v>84.201629999999994</v>
      </c>
      <c r="F46" s="61">
        <v>84.355919999999998</v>
      </c>
      <c r="G46" s="61">
        <v>84.669740000000004</v>
      </c>
      <c r="H46" s="62">
        <v>85.032030000000006</v>
      </c>
      <c r="I46" s="58">
        <f t="shared" si="230"/>
        <v>-6.870000000006371E-3</v>
      </c>
      <c r="J46" s="58">
        <f t="shared" si="208"/>
        <v>-9.9974000000003116E-2</v>
      </c>
      <c r="K46" s="58">
        <f t="shared" si="208"/>
        <v>7.3491999999987456E-2</v>
      </c>
      <c r="L46" s="59">
        <f t="shared" si="208"/>
        <v>-0.13095299999999099</v>
      </c>
      <c r="M46" s="50"/>
      <c r="N46" s="108"/>
      <c r="O46" s="60">
        <v>65.06035</v>
      </c>
      <c r="P46" s="61">
        <v>64.846270000000004</v>
      </c>
      <c r="Q46" s="61">
        <v>65.093900000000005</v>
      </c>
      <c r="R46" s="62">
        <v>64.967600000000004</v>
      </c>
      <c r="S46" s="58">
        <f t="shared" si="231"/>
        <v>-3.2739999999989777E-2</v>
      </c>
      <c r="T46" s="58">
        <f t="shared" si="209"/>
        <v>1.8640000000118562E-3</v>
      </c>
      <c r="U46" s="58">
        <f t="shared" si="210"/>
        <v>-1.265899999999931E-2</v>
      </c>
      <c r="V46" s="59">
        <f t="shared" si="211"/>
        <v>8.7479999999970914E-3</v>
      </c>
      <c r="W46" s="108"/>
      <c r="X46" s="85"/>
      <c r="Y46" s="60">
        <v>13.049810000000001</v>
      </c>
      <c r="Z46" s="61">
        <v>12.8249</v>
      </c>
      <c r="AA46" s="61">
        <v>12.762600000000001</v>
      </c>
      <c r="AB46" s="62">
        <v>13.177009999999999</v>
      </c>
      <c r="AC46" s="58">
        <f t="shared" si="232"/>
        <v>-4.5820000000009742E-3</v>
      </c>
      <c r="AD46" s="58">
        <f t="shared" si="212"/>
        <v>-0.13552000000000319</v>
      </c>
      <c r="AE46" s="58">
        <f t="shared" si="213"/>
        <v>-5.4099999999834836E-4</v>
      </c>
      <c r="AF46" s="59">
        <f t="shared" si="214"/>
        <v>2.4224999999999497E-2</v>
      </c>
      <c r="AG46" s="50"/>
      <c r="AH46" s="86"/>
      <c r="AI46" s="60"/>
      <c r="AJ46" s="61"/>
      <c r="AK46" s="61"/>
      <c r="AL46" s="62"/>
      <c r="AM46" s="58" t="str">
        <f t="shared" si="233"/>
        <v/>
      </c>
      <c r="AN46" s="58" t="str">
        <f t="shared" si="215"/>
        <v/>
      </c>
      <c r="AO46" s="58" t="str">
        <f t="shared" si="216"/>
        <v/>
      </c>
      <c r="AP46" s="59" t="str">
        <f t="shared" si="217"/>
        <v/>
      </c>
      <c r="AR46" s="87"/>
      <c r="AS46" s="60">
        <v>12.70233</v>
      </c>
      <c r="AT46" s="61">
        <v>12.31066</v>
      </c>
      <c r="AU46" s="61">
        <v>12.693339999999999</v>
      </c>
      <c r="AV46" s="62">
        <v>12.531779999999999</v>
      </c>
      <c r="AW46" s="58">
        <f t="shared" si="234"/>
        <v>3.8085999999999842E-2</v>
      </c>
      <c r="AX46" s="58">
        <f t="shared" si="218"/>
        <v>-9.6305999999998448E-2</v>
      </c>
      <c r="AY46" s="58">
        <f t="shared" si="219"/>
        <v>9.660000000000224E-3</v>
      </c>
      <c r="AZ46" s="59">
        <f t="shared" si="220"/>
        <v>1.0998999999998205E-2</v>
      </c>
      <c r="BB46" s="111"/>
      <c r="BC46" s="60">
        <v>2.7410000000000001</v>
      </c>
      <c r="BD46" s="61">
        <v>2.7471399999999999</v>
      </c>
      <c r="BE46" s="61">
        <v>2.76308</v>
      </c>
      <c r="BF46" s="62">
        <v>2.8460899999999998</v>
      </c>
      <c r="BG46" s="58">
        <f t="shared" si="235"/>
        <v>-2.9900000000000482E-3</v>
      </c>
      <c r="BH46" s="58">
        <f t="shared" si="221"/>
        <v>-5.9140000000001969E-3</v>
      </c>
      <c r="BI46" s="58">
        <f t="shared" si="222"/>
        <v>-2.7690000000002435E-3</v>
      </c>
      <c r="BJ46" s="59">
        <f t="shared" si="223"/>
        <v>1.1359999999998038E-3</v>
      </c>
      <c r="BL46" s="88"/>
      <c r="BM46" s="60">
        <v>1.4525399999999999</v>
      </c>
      <c r="BN46" s="61">
        <v>1.59792</v>
      </c>
      <c r="BO46" s="61">
        <v>1.5804499999999999</v>
      </c>
      <c r="BP46" s="62">
        <v>1.6454299999999999</v>
      </c>
      <c r="BQ46" s="58">
        <f t="shared" si="236"/>
        <v>-9.3980000000002395E-3</v>
      </c>
      <c r="BR46" s="58">
        <f t="shared" si="224"/>
        <v>2.4536999999999809E-2</v>
      </c>
      <c r="BS46" s="58">
        <f t="shared" si="225"/>
        <v>4.5799999999984742E-4</v>
      </c>
      <c r="BT46" s="59">
        <f t="shared" si="226"/>
        <v>-1.1268000000000056E-2</v>
      </c>
      <c r="BV46" s="89"/>
      <c r="BW46" s="60">
        <v>2.5333000000000001</v>
      </c>
      <c r="BX46" s="61">
        <v>2.7189700000000001</v>
      </c>
      <c r="BY46" s="61">
        <v>2.53606</v>
      </c>
      <c r="BZ46" s="62">
        <v>2.4602300000000001</v>
      </c>
      <c r="CA46" s="58">
        <f t="shared" si="237"/>
        <v>6.0780000000004719E-3</v>
      </c>
      <c r="CB46" s="58">
        <f t="shared" si="227"/>
        <v>3.1623000000000179E-2</v>
      </c>
      <c r="CC46" s="58">
        <f t="shared" si="228"/>
        <v>7.4439999999995621E-3</v>
      </c>
      <c r="CD46" s="59">
        <f t="shared" si="229"/>
        <v>-9.8389999999999311E-3</v>
      </c>
    </row>
    <row r="47" spans="1:82" x14ac:dyDescent="0.25">
      <c r="A47" s="153"/>
      <c r="B47" s="42">
        <v>5</v>
      </c>
      <c r="C47" s="43">
        <v>24</v>
      </c>
      <c r="E47" s="60">
        <v>84.175150000000002</v>
      </c>
      <c r="F47" s="61">
        <v>84.287750000000003</v>
      </c>
      <c r="G47" s="61">
        <v>84.661739999999995</v>
      </c>
      <c r="H47" s="62">
        <v>85.0839</v>
      </c>
      <c r="I47" s="58">
        <f t="shared" si="230"/>
        <v>-3.3349999999998658E-2</v>
      </c>
      <c r="J47" s="58">
        <f t="shared" si="208"/>
        <v>-0.16814399999999807</v>
      </c>
      <c r="K47" s="58">
        <f t="shared" si="208"/>
        <v>6.5491999999977679E-2</v>
      </c>
      <c r="L47" s="59">
        <f t="shared" si="208"/>
        <v>-7.9082999999997128E-2</v>
      </c>
      <c r="M47" s="50"/>
      <c r="N47" s="108"/>
      <c r="O47" s="60">
        <v>65.093490000000003</v>
      </c>
      <c r="P47" s="61">
        <v>64.867500000000007</v>
      </c>
      <c r="Q47" s="61">
        <v>65.125569999999996</v>
      </c>
      <c r="R47" s="62">
        <v>64.980130000000003</v>
      </c>
      <c r="S47" s="58">
        <f t="shared" si="231"/>
        <v>4.0000000001327862E-4</v>
      </c>
      <c r="T47" s="58">
        <f t="shared" si="209"/>
        <v>2.3094000000014603E-2</v>
      </c>
      <c r="U47" s="58">
        <f t="shared" si="210"/>
        <v>1.9010999999991895E-2</v>
      </c>
      <c r="V47" s="59">
        <f t="shared" si="211"/>
        <v>2.1277999999995245E-2</v>
      </c>
      <c r="W47" s="108"/>
      <c r="X47" s="85"/>
      <c r="Y47" s="60">
        <v>13.00675</v>
      </c>
      <c r="Z47" s="61">
        <v>12.89204</v>
      </c>
      <c r="AA47" s="61">
        <v>12.724909999999999</v>
      </c>
      <c r="AB47" s="62">
        <v>13.129569999999999</v>
      </c>
      <c r="AC47" s="58">
        <f t="shared" si="232"/>
        <v>-4.7642000000001516E-2</v>
      </c>
      <c r="AD47" s="58">
        <f t="shared" si="212"/>
        <v>-6.8380000000002994E-2</v>
      </c>
      <c r="AE47" s="58">
        <f t="shared" si="213"/>
        <v>-3.8230999999999682E-2</v>
      </c>
      <c r="AF47" s="59">
        <f t="shared" si="214"/>
        <v>-2.321500000000043E-2</v>
      </c>
      <c r="AG47" s="50"/>
      <c r="AH47" s="86"/>
      <c r="AI47" s="60"/>
      <c r="AJ47" s="61"/>
      <c r="AK47" s="61"/>
      <c r="AL47" s="62"/>
      <c r="AM47" s="58" t="str">
        <f t="shared" si="233"/>
        <v/>
      </c>
      <c r="AN47" s="58" t="str">
        <f t="shared" si="215"/>
        <v/>
      </c>
      <c r="AO47" s="58" t="str">
        <f t="shared" si="216"/>
        <v/>
      </c>
      <c r="AP47" s="59" t="str">
        <f t="shared" si="217"/>
        <v/>
      </c>
      <c r="AR47" s="87"/>
      <c r="AS47" s="60">
        <v>12.67848</v>
      </c>
      <c r="AT47" s="61">
        <v>12.36022</v>
      </c>
      <c r="AU47" s="61">
        <v>12.67902</v>
      </c>
      <c r="AV47" s="62">
        <v>12.535159999999999</v>
      </c>
      <c r="AW47" s="58">
        <f t="shared" si="234"/>
        <v>1.4236000000000359E-2</v>
      </c>
      <c r="AX47" s="58">
        <f t="shared" si="218"/>
        <v>-4.6745999999998844E-2</v>
      </c>
      <c r="AY47" s="58">
        <f t="shared" si="219"/>
        <v>-4.6599999999994424E-3</v>
      </c>
      <c r="AZ47" s="59">
        <f t="shared" si="220"/>
        <v>1.4378999999998143E-2</v>
      </c>
      <c r="BB47" s="111"/>
      <c r="BC47" s="60">
        <v>2.7417199999999999</v>
      </c>
      <c r="BD47" s="61">
        <v>2.7526700000000002</v>
      </c>
      <c r="BE47" s="61">
        <v>2.7622100000000001</v>
      </c>
      <c r="BF47" s="62">
        <v>2.8454700000000002</v>
      </c>
      <c r="BG47" s="58">
        <f t="shared" si="235"/>
        <v>-2.2700000000002163E-3</v>
      </c>
      <c r="BH47" s="58">
        <f t="shared" si="221"/>
        <v>-3.8399999999993994E-4</v>
      </c>
      <c r="BI47" s="58">
        <f t="shared" si="222"/>
        <v>-3.6390000000001699E-3</v>
      </c>
      <c r="BJ47" s="59">
        <f t="shared" si="223"/>
        <v>5.1600000000018298E-4</v>
      </c>
      <c r="BL47" s="88"/>
      <c r="BM47" s="60">
        <v>1.46553</v>
      </c>
      <c r="BN47" s="61">
        <v>1.60646</v>
      </c>
      <c r="BO47" s="61">
        <v>1.58189</v>
      </c>
      <c r="BP47" s="62">
        <v>1.6553199999999999</v>
      </c>
      <c r="BQ47" s="58">
        <f t="shared" si="236"/>
        <v>3.5919999999998176E-3</v>
      </c>
      <c r="BR47" s="58">
        <f t="shared" si="224"/>
        <v>3.3076999999999801E-2</v>
      </c>
      <c r="BS47" s="58">
        <f t="shared" si="225"/>
        <v>1.8979999999999553E-3</v>
      </c>
      <c r="BT47" s="59">
        <f t="shared" si="226"/>
        <v>-1.3780000000001014E-3</v>
      </c>
      <c r="BV47" s="89"/>
      <c r="BW47" s="60">
        <v>2.5314700000000001</v>
      </c>
      <c r="BX47" s="61">
        <v>2.70404</v>
      </c>
      <c r="BY47" s="61">
        <v>2.5324300000000002</v>
      </c>
      <c r="BZ47" s="62">
        <v>2.4679199999999999</v>
      </c>
      <c r="CA47" s="58">
        <f t="shared" si="237"/>
        <v>4.2480000000004736E-3</v>
      </c>
      <c r="CB47" s="58">
        <f t="shared" si="227"/>
        <v>1.6693000000000069E-2</v>
      </c>
      <c r="CC47" s="58">
        <f t="shared" si="228"/>
        <v>3.813999999999762E-3</v>
      </c>
      <c r="CD47" s="59">
        <f t="shared" si="229"/>
        <v>-2.1490000000001785E-3</v>
      </c>
    </row>
    <row r="48" spans="1:82" x14ac:dyDescent="0.25">
      <c r="A48" s="153"/>
      <c r="B48" s="42">
        <v>6</v>
      </c>
      <c r="C48" s="43">
        <v>29</v>
      </c>
      <c r="E48" s="60">
        <v>84.102580000000003</v>
      </c>
      <c r="F48" s="61">
        <v>84.30677</v>
      </c>
      <c r="G48" s="61">
        <v>84.660200000000003</v>
      </c>
      <c r="H48" s="62">
        <v>85.110110000000006</v>
      </c>
      <c r="I48" s="58">
        <f t="shared" si="230"/>
        <v>-0.10591999999999757</v>
      </c>
      <c r="J48" s="58">
        <f t="shared" si="208"/>
        <v>-0.14912400000000048</v>
      </c>
      <c r="K48" s="58">
        <f t="shared" si="208"/>
        <v>6.3951999999986242E-2</v>
      </c>
      <c r="L48" s="59">
        <f t="shared" si="208"/>
        <v>-5.2872999999991066E-2</v>
      </c>
      <c r="M48" s="50"/>
      <c r="N48" s="108"/>
      <c r="O48" s="60">
        <v>65.098799999999997</v>
      </c>
      <c r="P48" s="61">
        <v>64.88682</v>
      </c>
      <c r="Q48" s="61">
        <v>65.117609999999999</v>
      </c>
      <c r="R48" s="62">
        <v>64.970119999999994</v>
      </c>
      <c r="S48" s="58">
        <f t="shared" si="231"/>
        <v>5.7100000000076534E-3</v>
      </c>
      <c r="T48" s="58">
        <f t="shared" si="209"/>
        <v>4.2414000000007945E-2</v>
      </c>
      <c r="U48" s="58">
        <f t="shared" si="210"/>
        <v>1.1050999999994815E-2</v>
      </c>
      <c r="V48" s="59">
        <f t="shared" si="211"/>
        <v>1.1267999999986955E-2</v>
      </c>
      <c r="W48" s="108"/>
      <c r="X48" s="85"/>
      <c r="Y48" s="60">
        <v>13.01254</v>
      </c>
      <c r="Z48" s="61">
        <v>12.93573</v>
      </c>
      <c r="AA48" s="61">
        <v>12.769629999999999</v>
      </c>
      <c r="AB48" s="62">
        <v>13.14784</v>
      </c>
      <c r="AC48" s="58">
        <f t="shared" si="232"/>
        <v>-4.1852000000002221E-2</v>
      </c>
      <c r="AD48" s="58">
        <f t="shared" si="212"/>
        <v>-2.4690000000003209E-2</v>
      </c>
      <c r="AE48" s="58">
        <f t="shared" si="213"/>
        <v>6.4890000000001891E-3</v>
      </c>
      <c r="AF48" s="59">
        <f t="shared" si="214"/>
        <v>-4.9449999999993111E-3</v>
      </c>
      <c r="AG48" s="50"/>
      <c r="AH48" s="86"/>
      <c r="AI48" s="60"/>
      <c r="AJ48" s="61"/>
      <c r="AK48" s="61"/>
      <c r="AL48" s="62"/>
      <c r="AM48" s="58" t="str">
        <f t="shared" si="233"/>
        <v/>
      </c>
      <c r="AN48" s="58" t="str">
        <f t="shared" si="215"/>
        <v/>
      </c>
      <c r="AO48" s="58" t="str">
        <f t="shared" si="216"/>
        <v/>
      </c>
      <c r="AP48" s="59" t="str">
        <f t="shared" si="217"/>
        <v/>
      </c>
      <c r="AR48" s="87"/>
      <c r="AS48" s="60">
        <v>12.66469</v>
      </c>
      <c r="AT48" s="61">
        <v>12.413869999999999</v>
      </c>
      <c r="AU48" s="61">
        <v>12.67638</v>
      </c>
      <c r="AV48" s="62">
        <v>12.53552</v>
      </c>
      <c r="AW48" s="58">
        <f t="shared" si="234"/>
        <v>4.4600000000016848E-4</v>
      </c>
      <c r="AX48" s="58">
        <f t="shared" si="218"/>
        <v>6.9040000000004653E-3</v>
      </c>
      <c r="AY48" s="58">
        <f t="shared" si="219"/>
        <v>-7.299999999998974E-3</v>
      </c>
      <c r="AZ48" s="59">
        <f t="shared" si="220"/>
        <v>1.4738999999998725E-2</v>
      </c>
      <c r="BB48" s="111"/>
      <c r="BC48" s="60">
        <v>2.7425799999999998</v>
      </c>
      <c r="BD48" s="61">
        <v>2.7538299999999998</v>
      </c>
      <c r="BE48" s="61">
        <v>2.7677999999999998</v>
      </c>
      <c r="BF48" s="62">
        <v>2.8451499999999998</v>
      </c>
      <c r="BG48" s="58">
        <f t="shared" si="235"/>
        <v>-1.4100000000003554E-3</v>
      </c>
      <c r="BH48" s="58">
        <f t="shared" si="221"/>
        <v>7.7599999999966585E-4</v>
      </c>
      <c r="BI48" s="58">
        <f t="shared" si="222"/>
        <v>1.9509999999995919E-3</v>
      </c>
      <c r="BJ48" s="59">
        <f t="shared" si="223"/>
        <v>1.9599999999986295E-4</v>
      </c>
      <c r="BL48" s="88"/>
      <c r="BM48" s="60">
        <v>1.4621900000000001</v>
      </c>
      <c r="BN48" s="61">
        <v>1.58117</v>
      </c>
      <c r="BO48" s="61">
        <v>1.59674</v>
      </c>
      <c r="BP48" s="62">
        <v>1.6524300000000001</v>
      </c>
      <c r="BQ48" s="58">
        <f t="shared" si="236"/>
        <v>2.5199999999991896E-4</v>
      </c>
      <c r="BR48" s="58">
        <f t="shared" si="224"/>
        <v>7.7869999999997663E-3</v>
      </c>
      <c r="BS48" s="58">
        <f t="shared" si="225"/>
        <v>1.6747999999999985E-2</v>
      </c>
      <c r="BT48" s="59">
        <f t="shared" si="226"/>
        <v>-4.2679999999999385E-3</v>
      </c>
      <c r="BV48" s="89"/>
      <c r="BW48" s="60">
        <v>2.5265399999999998</v>
      </c>
      <c r="BX48" s="61">
        <v>2.6743600000000001</v>
      </c>
      <c r="BY48" s="61">
        <v>2.5299200000000002</v>
      </c>
      <c r="BZ48" s="62">
        <v>2.46787</v>
      </c>
      <c r="CA48" s="58">
        <f t="shared" si="237"/>
        <v>-6.8199999999984939E-4</v>
      </c>
      <c r="CB48" s="58">
        <f t="shared" si="227"/>
        <v>-1.298699999999986E-2</v>
      </c>
      <c r="CC48" s="58">
        <f t="shared" si="228"/>
        <v>1.3039999999997498E-3</v>
      </c>
      <c r="CD48" s="59">
        <f t="shared" si="229"/>
        <v>-2.199000000000062E-3</v>
      </c>
    </row>
    <row r="49" spans="1:82" x14ac:dyDescent="0.25">
      <c r="A49" s="153"/>
      <c r="B49" s="42">
        <v>7</v>
      </c>
      <c r="C49" s="43">
        <v>34</v>
      </c>
      <c r="E49" s="60">
        <v>84.168040000000005</v>
      </c>
      <c r="F49" s="61">
        <v>84.294560000000004</v>
      </c>
      <c r="G49" s="61">
        <v>84.679500000000004</v>
      </c>
      <c r="H49" s="62">
        <v>85.159760000000006</v>
      </c>
      <c r="I49" s="58">
        <f t="shared" si="230"/>
        <v>-4.0459999999995944E-2</v>
      </c>
      <c r="J49" s="58">
        <f t="shared" si="208"/>
        <v>-0.16133399999999654</v>
      </c>
      <c r="K49" s="58">
        <f t="shared" si="208"/>
        <v>8.3251999999987447E-2</v>
      </c>
      <c r="L49" s="59">
        <f t="shared" si="208"/>
        <v>-3.2229999999913161E-3</v>
      </c>
      <c r="M49" s="50"/>
      <c r="N49" s="108"/>
      <c r="O49" s="60">
        <v>65.120689999999996</v>
      </c>
      <c r="P49" s="61">
        <v>64.890640000000005</v>
      </c>
      <c r="Q49" s="61">
        <v>65.123940000000005</v>
      </c>
      <c r="R49" s="62">
        <v>65.00094</v>
      </c>
      <c r="S49" s="58">
        <f t="shared" si="231"/>
        <v>2.760000000000673E-2</v>
      </c>
      <c r="T49" s="58">
        <f t="shared" si="209"/>
        <v>4.6234000000012543E-2</v>
      </c>
      <c r="U49" s="58">
        <f t="shared" si="210"/>
        <v>1.7381000000000313E-2</v>
      </c>
      <c r="V49" s="59">
        <f t="shared" si="211"/>
        <v>4.2087999999992576E-2</v>
      </c>
      <c r="W49" s="108"/>
      <c r="X49" s="85"/>
      <c r="Y49" s="60">
        <v>13.02725</v>
      </c>
      <c r="Z49" s="61">
        <v>13.036949999999999</v>
      </c>
      <c r="AA49" s="61">
        <v>12.764749999999999</v>
      </c>
      <c r="AB49" s="62">
        <v>13.109120000000001</v>
      </c>
      <c r="AC49" s="58">
        <f t="shared" si="232"/>
        <v>-2.7142000000001332E-2</v>
      </c>
      <c r="AD49" s="58">
        <f t="shared" si="212"/>
        <v>7.6529999999996434E-2</v>
      </c>
      <c r="AE49" s="58">
        <f t="shared" si="213"/>
        <v>1.6090000000001936E-3</v>
      </c>
      <c r="AF49" s="59">
        <f t="shared" si="214"/>
        <v>-4.3664999999998955E-2</v>
      </c>
      <c r="AG49" s="50"/>
      <c r="AH49" s="86"/>
      <c r="AI49" s="60"/>
      <c r="AJ49" s="61"/>
      <c r="AK49" s="61"/>
      <c r="AL49" s="62"/>
      <c r="AM49" s="58" t="str">
        <f t="shared" si="233"/>
        <v/>
      </c>
      <c r="AN49" s="58" t="str">
        <f t="shared" si="215"/>
        <v/>
      </c>
      <c r="AO49" s="58" t="str">
        <f t="shared" si="216"/>
        <v/>
      </c>
      <c r="AP49" s="59" t="str">
        <f t="shared" si="217"/>
        <v/>
      </c>
      <c r="AR49" s="87"/>
      <c r="AS49" s="60">
        <v>12.64265</v>
      </c>
      <c r="AT49" s="61">
        <v>12.43538</v>
      </c>
      <c r="AU49" s="61">
        <v>12.653779999999999</v>
      </c>
      <c r="AV49" s="62">
        <v>12.52688</v>
      </c>
      <c r="AW49" s="58">
        <f t="shared" si="234"/>
        <v>-2.1594000000000335E-2</v>
      </c>
      <c r="AX49" s="58">
        <f t="shared" si="218"/>
        <v>2.8414000000001494E-2</v>
      </c>
      <c r="AY49" s="58">
        <f t="shared" si="219"/>
        <v>-2.9899999999999594E-2</v>
      </c>
      <c r="AZ49" s="59">
        <f t="shared" si="220"/>
        <v>6.0989999999989664E-3</v>
      </c>
      <c r="BB49" s="111"/>
      <c r="BC49" s="60">
        <v>2.7455699999999998</v>
      </c>
      <c r="BD49" s="61">
        <v>2.7568000000000001</v>
      </c>
      <c r="BE49" s="61">
        <v>2.7699600000000002</v>
      </c>
      <c r="BF49" s="62">
        <v>2.85012</v>
      </c>
      <c r="BG49" s="58">
        <f t="shared" si="235"/>
        <v>1.5799999999996928E-3</v>
      </c>
      <c r="BH49" s="58">
        <f t="shared" si="221"/>
        <v>3.7460000000000271E-3</v>
      </c>
      <c r="BI49" s="58">
        <f t="shared" si="222"/>
        <v>4.1109999999999758E-3</v>
      </c>
      <c r="BJ49" s="59">
        <f t="shared" si="223"/>
        <v>5.1660000000000039E-3</v>
      </c>
      <c r="BL49" s="88"/>
      <c r="BM49" s="60">
        <v>1.47028</v>
      </c>
      <c r="BN49" s="61">
        <v>1.57847</v>
      </c>
      <c r="BO49" s="61">
        <v>1.58941</v>
      </c>
      <c r="BP49" s="62">
        <v>1.64774</v>
      </c>
      <c r="BQ49" s="58">
        <f t="shared" si="236"/>
        <v>8.3419999999998495E-3</v>
      </c>
      <c r="BR49" s="58">
        <f t="shared" si="224"/>
        <v>5.0869999999998416E-3</v>
      </c>
      <c r="BS49" s="58">
        <f t="shared" si="225"/>
        <v>9.4179999999999264E-3</v>
      </c>
      <c r="BT49" s="59">
        <f t="shared" si="226"/>
        <v>-8.9580000000000215E-3</v>
      </c>
      <c r="BV49" s="89"/>
      <c r="BW49" s="60">
        <v>2.5219900000000002</v>
      </c>
      <c r="BX49" s="61">
        <v>2.6573199999999999</v>
      </c>
      <c r="BY49" s="61">
        <v>2.5227300000000001</v>
      </c>
      <c r="BZ49" s="62">
        <v>2.4589500000000002</v>
      </c>
      <c r="CA49" s="58">
        <f t="shared" si="237"/>
        <v>-5.2319999999994593E-3</v>
      </c>
      <c r="CB49" s="58">
        <f t="shared" si="227"/>
        <v>-3.0027000000000026E-2</v>
      </c>
      <c r="CC49" s="58">
        <f t="shared" si="228"/>
        <v>-5.8860000000002799E-3</v>
      </c>
      <c r="CD49" s="59">
        <f t="shared" si="229"/>
        <v>-1.1118999999999879E-2</v>
      </c>
    </row>
    <row r="50" spans="1:82" x14ac:dyDescent="0.25">
      <c r="A50" s="153"/>
      <c r="B50" s="42">
        <v>8</v>
      </c>
      <c r="C50" s="43">
        <v>39</v>
      </c>
      <c r="E50" s="60">
        <v>84.238159999999993</v>
      </c>
      <c r="F50" s="61">
        <v>84.223349999999996</v>
      </c>
      <c r="G50" s="61">
        <v>84.703919999999997</v>
      </c>
      <c r="H50" s="62">
        <v>85.208960000000005</v>
      </c>
      <c r="I50" s="58">
        <f t="shared" si="230"/>
        <v>2.9659999999992692E-2</v>
      </c>
      <c r="J50" s="58">
        <f t="shared" si="208"/>
        <v>-0.2325440000000043</v>
      </c>
      <c r="K50" s="58">
        <f t="shared" si="208"/>
        <v>0.10767199999997956</v>
      </c>
      <c r="L50" s="59">
        <f t="shared" si="208"/>
        <v>4.5977000000007706E-2</v>
      </c>
      <c r="M50" s="50"/>
      <c r="N50" s="108"/>
      <c r="O50" s="60">
        <v>65.12773</v>
      </c>
      <c r="P50" s="61">
        <v>64.904390000000006</v>
      </c>
      <c r="Q50" s="61">
        <v>65.142489999999995</v>
      </c>
      <c r="R50" s="62">
        <v>64.995360000000005</v>
      </c>
      <c r="S50" s="58">
        <f t="shared" si="231"/>
        <v>3.4640000000010218E-2</v>
      </c>
      <c r="T50" s="58">
        <f t="shared" si="209"/>
        <v>5.9984000000014248E-2</v>
      </c>
      <c r="U50" s="58">
        <f t="shared" si="210"/>
        <v>3.5930999999990831E-2</v>
      </c>
      <c r="V50" s="59">
        <f t="shared" si="211"/>
        <v>3.6507999999997764E-2</v>
      </c>
      <c r="W50" s="108"/>
      <c r="X50" s="85"/>
      <c r="Y50" s="60">
        <v>13.04495</v>
      </c>
      <c r="Z50" s="61">
        <v>12.999230000000001</v>
      </c>
      <c r="AA50" s="61">
        <v>12.72057</v>
      </c>
      <c r="AB50" s="62">
        <v>13.12485</v>
      </c>
      <c r="AC50" s="58">
        <f t="shared" si="232"/>
        <v>-9.4420000000017268E-3</v>
      </c>
      <c r="AD50" s="58">
        <f t="shared" si="212"/>
        <v>3.8809999999998013E-2</v>
      </c>
      <c r="AE50" s="58">
        <f t="shared" si="213"/>
        <v>-4.2570999999998804E-2</v>
      </c>
      <c r="AF50" s="59">
        <f t="shared" si="214"/>
        <v>-2.7934999999999377E-2</v>
      </c>
      <c r="AG50" s="50"/>
      <c r="AH50" s="86"/>
      <c r="AI50" s="60"/>
      <c r="AJ50" s="61"/>
      <c r="AK50" s="61"/>
      <c r="AL50" s="62"/>
      <c r="AM50" s="58" t="str">
        <f t="shared" si="233"/>
        <v/>
      </c>
      <c r="AN50" s="58" t="str">
        <f t="shared" si="215"/>
        <v/>
      </c>
      <c r="AO50" s="58" t="str">
        <f t="shared" si="216"/>
        <v/>
      </c>
      <c r="AP50" s="59" t="str">
        <f t="shared" si="217"/>
        <v/>
      </c>
      <c r="AR50" s="87"/>
      <c r="AS50" s="60">
        <v>12.62072</v>
      </c>
      <c r="AT50" s="61">
        <v>12.4467</v>
      </c>
      <c r="AU50" s="61">
        <v>12.65884</v>
      </c>
      <c r="AV50" s="62">
        <v>12.518409999999999</v>
      </c>
      <c r="AW50" s="58">
        <f t="shared" si="234"/>
        <v>-4.3523999999999674E-2</v>
      </c>
      <c r="AX50" s="58">
        <f t="shared" si="218"/>
        <v>3.9734000000001046E-2</v>
      </c>
      <c r="AY50" s="58">
        <f t="shared" si="219"/>
        <v>-2.4839999999999307E-2</v>
      </c>
      <c r="AZ50" s="59">
        <f t="shared" si="220"/>
        <v>-2.3710000000018994E-3</v>
      </c>
      <c r="BB50" s="111"/>
      <c r="BC50" s="60">
        <v>2.7482600000000001</v>
      </c>
      <c r="BD50" s="61">
        <v>2.7480099999999998</v>
      </c>
      <c r="BE50" s="61">
        <v>2.7637299999999998</v>
      </c>
      <c r="BF50" s="62">
        <v>2.8480799999999999</v>
      </c>
      <c r="BG50" s="58">
        <f t="shared" si="235"/>
        <v>4.269999999999996E-3</v>
      </c>
      <c r="BH50" s="58">
        <f t="shared" si="221"/>
        <v>-5.0440000000002705E-3</v>
      </c>
      <c r="BI50" s="58">
        <f t="shared" si="222"/>
        <v>-2.1190000000004261E-3</v>
      </c>
      <c r="BJ50" s="59">
        <f t="shared" si="223"/>
        <v>3.1259999999999621E-3</v>
      </c>
      <c r="BL50" s="88"/>
      <c r="BM50" s="60">
        <v>1.4791799999999999</v>
      </c>
      <c r="BN50" s="61">
        <v>1.56629</v>
      </c>
      <c r="BO50" s="61">
        <v>1.58813</v>
      </c>
      <c r="BP50" s="62">
        <v>1.65862</v>
      </c>
      <c r="BQ50" s="58">
        <f t="shared" si="236"/>
        <v>1.7241999999999758E-2</v>
      </c>
      <c r="BR50" s="58">
        <f t="shared" si="224"/>
        <v>-7.093000000000238E-3</v>
      </c>
      <c r="BS50" s="58">
        <f t="shared" si="225"/>
        <v>8.1379999999999786E-3</v>
      </c>
      <c r="BT50" s="59">
        <f t="shared" si="226"/>
        <v>1.9219999999999793E-3</v>
      </c>
      <c r="BV50" s="89"/>
      <c r="BW50" s="60">
        <v>2.52142</v>
      </c>
      <c r="BX50" s="61">
        <v>2.6599699999999999</v>
      </c>
      <c r="BY50" s="61">
        <v>2.5249600000000001</v>
      </c>
      <c r="BZ50" s="62">
        <v>2.4678</v>
      </c>
      <c r="CA50" s="58">
        <f t="shared" si="237"/>
        <v>-5.8019999999996408E-3</v>
      </c>
      <c r="CB50" s="58">
        <f t="shared" si="227"/>
        <v>-2.7376999999999985E-2</v>
      </c>
      <c r="CC50" s="58">
        <f t="shared" si="228"/>
        <v>-3.6560000000003257E-3</v>
      </c>
      <c r="CD50" s="59">
        <f t="shared" si="229"/>
        <v>-2.2690000000000765E-3</v>
      </c>
    </row>
    <row r="51" spans="1:82" x14ac:dyDescent="0.25">
      <c r="A51" s="153"/>
      <c r="B51" s="42">
        <v>9</v>
      </c>
      <c r="C51" s="43">
        <v>44</v>
      </c>
      <c r="E51" s="60">
        <v>84.236350000000002</v>
      </c>
      <c r="F51" s="61">
        <v>84.377669999999995</v>
      </c>
      <c r="G51" s="61">
        <v>84.684510000000003</v>
      </c>
      <c r="H51" s="62">
        <v>85.221680000000006</v>
      </c>
      <c r="I51" s="58">
        <f t="shared" si="230"/>
        <v>2.7850000000000819E-2</v>
      </c>
      <c r="J51" s="58">
        <f t="shared" si="208"/>
        <v>-7.8224000000005844E-2</v>
      </c>
      <c r="K51" s="58">
        <f t="shared" si="208"/>
        <v>8.8261999999986074E-2</v>
      </c>
      <c r="L51" s="59">
        <f t="shared" si="208"/>
        <v>5.8697000000009325E-2</v>
      </c>
      <c r="M51" s="50"/>
      <c r="N51" s="108"/>
      <c r="O51" s="60">
        <v>65.182969999999997</v>
      </c>
      <c r="P51" s="61">
        <v>64.938199999999995</v>
      </c>
      <c r="Q51" s="61">
        <v>65.185829999999996</v>
      </c>
      <c r="R51" s="62">
        <v>65.027900000000002</v>
      </c>
      <c r="S51" s="58">
        <f t="shared" si="231"/>
        <v>8.9880000000007954E-2</v>
      </c>
      <c r="T51" s="58">
        <f t="shared" si="209"/>
        <v>9.3794000000002598E-2</v>
      </c>
      <c r="U51" s="58">
        <f t="shared" si="210"/>
        <v>7.9270999999991432E-2</v>
      </c>
      <c r="V51" s="59">
        <f t="shared" si="211"/>
        <v>6.9047999999995113E-2</v>
      </c>
      <c r="W51" s="108"/>
      <c r="X51" s="85"/>
      <c r="Y51" s="60">
        <v>13.000579999999999</v>
      </c>
      <c r="Z51" s="61">
        <v>13.072800000000001</v>
      </c>
      <c r="AA51" s="61">
        <v>12.726979999999999</v>
      </c>
      <c r="AB51" s="62">
        <v>13.08714</v>
      </c>
      <c r="AC51" s="58">
        <f t="shared" si="232"/>
        <v>-5.3812000000002413E-2</v>
      </c>
      <c r="AD51" s="58">
        <f t="shared" si="212"/>
        <v>0.11237999999999815</v>
      </c>
      <c r="AE51" s="58">
        <f t="shared" si="213"/>
        <v>-3.6160999999999888E-2</v>
      </c>
      <c r="AF51" s="59">
        <f t="shared" si="214"/>
        <v>-6.5644999999999953E-2</v>
      </c>
      <c r="AG51" s="50"/>
      <c r="AH51" s="86"/>
      <c r="AI51" s="60"/>
      <c r="AJ51" s="61"/>
      <c r="AK51" s="61"/>
      <c r="AL51" s="62"/>
      <c r="AM51" s="58" t="str">
        <f t="shared" si="233"/>
        <v/>
      </c>
      <c r="AN51" s="58" t="str">
        <f t="shared" si="215"/>
        <v/>
      </c>
      <c r="AO51" s="58" t="str">
        <f t="shared" si="216"/>
        <v/>
      </c>
      <c r="AP51" s="59" t="str">
        <f t="shared" si="217"/>
        <v/>
      </c>
      <c r="AR51" s="87"/>
      <c r="AS51" s="60">
        <v>12.602830000000001</v>
      </c>
      <c r="AT51" s="61">
        <v>12.457689999999999</v>
      </c>
      <c r="AU51" s="61">
        <v>12.64086</v>
      </c>
      <c r="AV51" s="62">
        <v>12.5198</v>
      </c>
      <c r="AW51" s="58">
        <f t="shared" si="234"/>
        <v>-6.1413999999999191E-2</v>
      </c>
      <c r="AX51" s="58">
        <f t="shared" si="218"/>
        <v>5.0724000000000657E-2</v>
      </c>
      <c r="AY51" s="58">
        <f t="shared" si="219"/>
        <v>-4.281999999999897E-2</v>
      </c>
      <c r="AZ51" s="59">
        <f t="shared" si="220"/>
        <v>-9.8100000000123089E-4</v>
      </c>
      <c r="BB51" s="111"/>
      <c r="BC51" s="60">
        <v>2.7505500000000001</v>
      </c>
      <c r="BD51" s="61">
        <v>2.7549999999999999</v>
      </c>
      <c r="BE51" s="61">
        <v>2.7688000000000001</v>
      </c>
      <c r="BF51" s="62">
        <v>2.8546399999999998</v>
      </c>
      <c r="BG51" s="58">
        <f t="shared" si="235"/>
        <v>6.5599999999998992E-3</v>
      </c>
      <c r="BH51" s="58">
        <f t="shared" si="221"/>
        <v>1.9459999999997812E-3</v>
      </c>
      <c r="BI51" s="58">
        <f t="shared" si="222"/>
        <v>2.9509999999999259E-3</v>
      </c>
      <c r="BJ51" s="59">
        <f t="shared" si="223"/>
        <v>9.6859999999998614E-3</v>
      </c>
      <c r="BL51" s="88"/>
      <c r="BM51" s="60">
        <v>1.45723</v>
      </c>
      <c r="BN51" s="61">
        <v>1.5832299999999999</v>
      </c>
      <c r="BO51" s="61">
        <v>1.57755</v>
      </c>
      <c r="BP51" s="62">
        <v>1.6427400000000001</v>
      </c>
      <c r="BQ51" s="58">
        <f t="shared" si="236"/>
        <v>-4.7080000000001565E-3</v>
      </c>
      <c r="BR51" s="58">
        <f t="shared" si="224"/>
        <v>9.8469999999997171E-3</v>
      </c>
      <c r="BS51" s="58">
        <f t="shared" si="225"/>
        <v>-2.4420000000000552E-3</v>
      </c>
      <c r="BT51" s="59">
        <f t="shared" si="226"/>
        <v>-1.3957999999999915E-2</v>
      </c>
      <c r="BV51" s="89"/>
      <c r="BW51" s="60">
        <v>2.4968499999999998</v>
      </c>
      <c r="BX51" s="61">
        <v>2.6435499999999998</v>
      </c>
      <c r="BY51" s="61">
        <v>2.5053800000000002</v>
      </c>
      <c r="BZ51" s="62">
        <v>2.44693</v>
      </c>
      <c r="CA51" s="58">
        <f t="shared" si="237"/>
        <v>-3.0371999999999844E-2</v>
      </c>
      <c r="CB51" s="58">
        <f t="shared" si="227"/>
        <v>-4.3797000000000086E-2</v>
      </c>
      <c r="CC51" s="58">
        <f t="shared" si="228"/>
        <v>-2.3236000000000256E-2</v>
      </c>
      <c r="CD51" s="59">
        <f t="shared" si="229"/>
        <v>-2.3139000000000021E-2</v>
      </c>
    </row>
    <row r="52" spans="1:82" x14ac:dyDescent="0.25">
      <c r="A52" s="154"/>
      <c r="B52" s="44">
        <v>10</v>
      </c>
      <c r="C52" s="45">
        <v>49</v>
      </c>
      <c r="E52" s="65">
        <v>84.227130000000002</v>
      </c>
      <c r="F52" s="66">
        <v>84.445419999999999</v>
      </c>
      <c r="G52" s="66">
        <v>84.624030000000005</v>
      </c>
      <c r="H52" s="67">
        <v>85.218620000000001</v>
      </c>
      <c r="I52" s="63">
        <f t="shared" si="230"/>
        <v>1.8630000000001701E-2</v>
      </c>
      <c r="J52" s="63">
        <f t="shared" si="208"/>
        <v>-1.0474000000002093E-2</v>
      </c>
      <c r="K52" s="63">
        <f t="shared" si="208"/>
        <v>2.7781999999987761E-2</v>
      </c>
      <c r="L52" s="64">
        <f t="shared" si="208"/>
        <v>5.5637000000004377E-2</v>
      </c>
      <c r="M52" s="50"/>
      <c r="N52" s="108"/>
      <c r="O52" s="65">
        <v>65.153580000000005</v>
      </c>
      <c r="P52" s="66">
        <v>64.955569999999994</v>
      </c>
      <c r="Q52" s="66">
        <v>65.156909999999996</v>
      </c>
      <c r="R52" s="67">
        <v>65.022090000000006</v>
      </c>
      <c r="S52" s="63">
        <f t="shared" si="231"/>
        <v>6.0490000000015698E-2</v>
      </c>
      <c r="T52" s="63">
        <f t="shared" si="209"/>
        <v>0.11116400000000226</v>
      </c>
      <c r="U52" s="63">
        <f t="shared" si="210"/>
        <v>5.0350999999992041E-2</v>
      </c>
      <c r="V52" s="64">
        <f t="shared" si="211"/>
        <v>6.3237999999998351E-2</v>
      </c>
      <c r="W52" s="108"/>
      <c r="X52" s="85"/>
      <c r="Y52" s="65">
        <v>13.102790000000001</v>
      </c>
      <c r="Z52" s="66">
        <v>13.094670000000001</v>
      </c>
      <c r="AA52" s="66">
        <v>12.76126</v>
      </c>
      <c r="AB52" s="67">
        <v>13.11815</v>
      </c>
      <c r="AC52" s="63">
        <f t="shared" si="232"/>
        <v>4.8397999999998831E-2</v>
      </c>
      <c r="AD52" s="63">
        <f t="shared" si="212"/>
        <v>0.13424999999999798</v>
      </c>
      <c r="AE52" s="63">
        <f t="shared" si="213"/>
        <v>-1.8809999999991334E-3</v>
      </c>
      <c r="AF52" s="64">
        <f t="shared" si="214"/>
        <v>-3.4634999999999749E-2</v>
      </c>
      <c r="AG52" s="50"/>
      <c r="AH52" s="86"/>
      <c r="AI52" s="65"/>
      <c r="AJ52" s="66"/>
      <c r="AK52" s="66"/>
      <c r="AL52" s="67"/>
      <c r="AM52" s="63" t="str">
        <f t="shared" si="233"/>
        <v/>
      </c>
      <c r="AN52" s="63" t="str">
        <f t="shared" si="215"/>
        <v/>
      </c>
      <c r="AO52" s="63" t="str">
        <f t="shared" si="216"/>
        <v/>
      </c>
      <c r="AP52" s="64" t="str">
        <f t="shared" si="217"/>
        <v/>
      </c>
      <c r="AR52" s="87"/>
      <c r="AS52" s="65">
        <v>12.585649999999999</v>
      </c>
      <c r="AT52" s="66">
        <v>12.430960000000001</v>
      </c>
      <c r="AU52" s="66">
        <v>12.63959</v>
      </c>
      <c r="AV52" s="67">
        <v>12.51277</v>
      </c>
      <c r="AW52" s="63">
        <f t="shared" si="234"/>
        <v>-7.8594000000000719E-2</v>
      </c>
      <c r="AX52" s="63">
        <f t="shared" si="218"/>
        <v>2.3994000000001847E-2</v>
      </c>
      <c r="AY52" s="63">
        <f t="shared" si="219"/>
        <v>-4.4089999999998852E-2</v>
      </c>
      <c r="AZ52" s="64">
        <f t="shared" si="220"/>
        <v>-8.0110000000015447E-3</v>
      </c>
      <c r="BB52" s="111"/>
      <c r="BC52" s="65">
        <v>2.7510599999999998</v>
      </c>
      <c r="BD52" s="66">
        <v>2.7575099999999999</v>
      </c>
      <c r="BE52" s="66">
        <v>2.7688199999999998</v>
      </c>
      <c r="BF52" s="67">
        <v>2.8502399999999999</v>
      </c>
      <c r="BG52" s="63">
        <f t="shared" si="235"/>
        <v>7.0699999999996876E-3</v>
      </c>
      <c r="BH52" s="63">
        <f t="shared" si="221"/>
        <v>4.4559999999997935E-3</v>
      </c>
      <c r="BI52" s="63">
        <f t="shared" si="222"/>
        <v>2.9709999999996128E-3</v>
      </c>
      <c r="BJ52" s="64">
        <f t="shared" si="223"/>
        <v>5.2859999999999019E-3</v>
      </c>
      <c r="BL52" s="88"/>
      <c r="BM52" s="65">
        <v>1.4727300000000001</v>
      </c>
      <c r="BN52" s="66">
        <v>1.58575</v>
      </c>
      <c r="BO52" s="66">
        <v>1.57961</v>
      </c>
      <c r="BP52" s="67">
        <v>1.6661999999999999</v>
      </c>
      <c r="BQ52" s="63">
        <f t="shared" si="236"/>
        <v>1.0791999999999913E-2</v>
      </c>
      <c r="BR52" s="63">
        <f t="shared" si="224"/>
        <v>1.2366999999999795E-2</v>
      </c>
      <c r="BS52" s="63">
        <f t="shared" si="225"/>
        <v>-3.8200000000010448E-4</v>
      </c>
      <c r="BT52" s="64">
        <f t="shared" si="226"/>
        <v>9.5019999999998994E-3</v>
      </c>
      <c r="BV52" s="89"/>
      <c r="BW52" s="65">
        <v>2.5072100000000002</v>
      </c>
      <c r="BX52" s="66">
        <v>2.6324100000000001</v>
      </c>
      <c r="BY52" s="66">
        <v>2.5145</v>
      </c>
      <c r="BZ52" s="67">
        <v>2.4632700000000001</v>
      </c>
      <c r="CA52" s="63">
        <f t="shared" si="237"/>
        <v>-2.0011999999999475E-2</v>
      </c>
      <c r="CB52" s="63">
        <f t="shared" si="227"/>
        <v>-5.4936999999999792E-2</v>
      </c>
      <c r="CC52" s="63">
        <f t="shared" si="228"/>
        <v>-1.4116000000000462E-2</v>
      </c>
      <c r="CD52" s="64">
        <f t="shared" si="229"/>
        <v>-6.7989999999999995E-3</v>
      </c>
    </row>
    <row r="53" spans="1:82" x14ac:dyDescent="0.25">
      <c r="A53" s="152">
        <v>5</v>
      </c>
      <c r="B53" s="40">
        <v>1</v>
      </c>
      <c r="C53" s="41">
        <v>5</v>
      </c>
      <c r="E53" s="55">
        <v>88.136279999999999</v>
      </c>
      <c r="F53" s="56">
        <v>89.055170000000004</v>
      </c>
      <c r="G53" s="56">
        <v>88.000290000000007</v>
      </c>
      <c r="H53" s="57">
        <v>88.85248</v>
      </c>
      <c r="I53" s="53">
        <f>IF(OR(E53="",E53="NaN"),"",E53-AVERAGE(E$53:E$62))</f>
        <v>0.13999299999998982</v>
      </c>
      <c r="J53" s="53">
        <f t="shared" ref="J53:L62" si="238">IF(OR(F53="",F53="NaN"),"",F53-AVERAGE(F$53:F$62))</f>
        <v>0.5683130000000034</v>
      </c>
      <c r="K53" s="53">
        <f t="shared" si="238"/>
        <v>-0.47689999999997212</v>
      </c>
      <c r="L53" s="54">
        <f t="shared" si="238"/>
        <v>0.25370200000000409</v>
      </c>
      <c r="M53" s="50"/>
      <c r="N53" s="108"/>
      <c r="O53" s="55">
        <v>63.229790000000001</v>
      </c>
      <c r="P53" s="56">
        <v>63.463659999999997</v>
      </c>
      <c r="Q53" s="56">
        <v>63.413969999999999</v>
      </c>
      <c r="R53" s="57">
        <v>62.920439999999999</v>
      </c>
      <c r="S53" s="53">
        <f>IF(OR(O53="",O53="NaN"),"",O53-AVERAGE(O$53:O$62))</f>
        <v>1.0506999999996935E-2</v>
      </c>
      <c r="T53" s="53">
        <f t="shared" ref="T53:T62" si="239">IF(OR(P53="",P53="NaN"),"",P53-AVERAGE(P$53:P$62))</f>
        <v>1.4481999999993889E-2</v>
      </c>
      <c r="U53" s="53">
        <f t="shared" ref="U53:U62" si="240">IF(OR(Q53="",Q53="NaN"),"",Q53-AVERAGE(Q$53:Q$62))</f>
        <v>-5.7461000000010642E-2</v>
      </c>
      <c r="V53" s="54">
        <f t="shared" ref="V53:V62" si="241">IF(OR(R53="",R53="NaN"),"",R53-AVERAGE(R$53:R$62))</f>
        <v>7.4593000000007237E-2</v>
      </c>
      <c r="W53" s="108"/>
      <c r="X53" s="85"/>
      <c r="Y53" s="55">
        <v>16.614560000000001</v>
      </c>
      <c r="Z53" s="56">
        <v>16.986989999999999</v>
      </c>
      <c r="AA53" s="56">
        <v>17.04468</v>
      </c>
      <c r="AB53" s="57">
        <v>17.779620000000001</v>
      </c>
      <c r="AC53" s="53">
        <f>IF(OR(Y53="",Y53="NaN"),"",Y53-AVERAGE(Y$53:Y$62))</f>
        <v>-6.8257999999996599E-2</v>
      </c>
      <c r="AD53" s="53">
        <f t="shared" ref="AD53:AD62" si="242">IF(OR(Z53="",Z53="NaN"),"",Z53-AVERAGE(Z$53:Z$62))</f>
        <v>0.19871199999999689</v>
      </c>
      <c r="AE53" s="53">
        <f t="shared" ref="AE53:AE62" si="243">IF(OR(AA53="",AA53="NaN"),"",AA53-AVERAGE(AA$53:AA$62))</f>
        <v>-4.2802000000001783E-2</v>
      </c>
      <c r="AF53" s="54">
        <f t="shared" ref="AF53:AF62" si="244">IF(OR(AB53="",AB53="NaN"),"",AB53-AVERAGE(AB$53:AB$62))</f>
        <v>-9.1039999999996013E-2</v>
      </c>
      <c r="AG53" s="50"/>
      <c r="AH53" s="86"/>
      <c r="AI53" s="55"/>
      <c r="AJ53" s="56"/>
      <c r="AK53" s="56"/>
      <c r="AL53" s="57"/>
      <c r="AM53" s="53" t="str">
        <f>IF(OR(AI53="",AI53="NaN"),"",AI53-AVERAGE(AI$53:AI$62))</f>
        <v/>
      </c>
      <c r="AN53" s="53" t="str">
        <f t="shared" ref="AN53:AN62" si="245">IF(OR(AJ53="",AJ53="NaN"),"",AJ53-AVERAGE(AJ$53:AJ$62))</f>
        <v/>
      </c>
      <c r="AO53" s="53" t="str">
        <f t="shared" ref="AO53:AO62" si="246">IF(OR(AK53="",AK53="NaN"),"",AK53-AVERAGE(AK$53:AK$62))</f>
        <v/>
      </c>
      <c r="AP53" s="54" t="str">
        <f t="shared" ref="AP53:AP62" si="247">IF(OR(AL53="",AL53="NaN"),"",AL53-AVERAGE(AL$53:AL$62))</f>
        <v/>
      </c>
      <c r="AR53" s="87"/>
      <c r="AS53" s="55">
        <v>11.85257</v>
      </c>
      <c r="AT53" s="56">
        <v>11.60385</v>
      </c>
      <c r="AU53" s="56">
        <v>11.82258</v>
      </c>
      <c r="AV53" s="57">
        <v>11.63251</v>
      </c>
      <c r="AW53" s="53">
        <f>IF(OR(AS53="",AS53="NaN"),"",AS53-AVERAGE(AS$53:AS$62))</f>
        <v>4.4164000000000314E-2</v>
      </c>
      <c r="AX53" s="53">
        <f t="shared" ref="AX53:AX62" si="248">IF(OR(AT53="",AT53="NaN"),"",AT53-AVERAGE(AT$53:AT$62))</f>
        <v>2.8492999999999213E-2</v>
      </c>
      <c r="AY53" s="53">
        <f t="shared" ref="AY53:AY62" si="249">IF(OR(AU53="",AU53="NaN"),"",AU53-AVERAGE(AU$53:AU$62))</f>
        <v>3.7712000000000856E-2</v>
      </c>
      <c r="AZ53" s="54">
        <f t="shared" ref="AZ53:AZ62" si="250">IF(OR(AV53="",AV53="NaN"),"",AV53-AVERAGE(AV$53:AV$62))</f>
        <v>-4.5562000000000324E-2</v>
      </c>
      <c r="BB53" s="111"/>
      <c r="BC53" s="55">
        <v>3.1083799999999999</v>
      </c>
      <c r="BD53" s="56">
        <v>3.1077599999999999</v>
      </c>
      <c r="BE53" s="56">
        <v>3.16431</v>
      </c>
      <c r="BF53" s="57">
        <v>3.2282099999999998</v>
      </c>
      <c r="BG53" s="53">
        <f>IF(OR(BC53="",BC53="NaN"),"",BC53-AVERAGE(BC$53:BC$62))</f>
        <v>8.9080000000003601E-3</v>
      </c>
      <c r="BH53" s="53">
        <f t="shared" ref="BH53:BH62" si="251">IF(OR(BD53="",BD53="NaN"),"",BD53-AVERAGE(BD$53:BD$62))</f>
        <v>2.515000000000267E-3</v>
      </c>
      <c r="BI53" s="53">
        <f t="shared" ref="BI53:BI62" si="252">IF(OR(BE53="",BE53="NaN"),"",BE53-AVERAGE(BE$53:BE$62))</f>
        <v>-3.3799999999994945E-3</v>
      </c>
      <c r="BJ53" s="54">
        <f t="shared" ref="BJ53:BJ62" si="253">IF(OR(BF53="",BF53="NaN"),"",BF53-AVERAGE(BF$53:BF$62))</f>
        <v>-1.850200000000024E-2</v>
      </c>
      <c r="BL53" s="88"/>
      <c r="BM53" s="55">
        <v>1.85988</v>
      </c>
      <c r="BN53" s="56">
        <v>1.8390899999999999</v>
      </c>
      <c r="BO53" s="56">
        <v>1.9000900000000001</v>
      </c>
      <c r="BP53" s="57">
        <v>1.99901</v>
      </c>
      <c r="BQ53" s="53">
        <f>IF(OR(BM53="",BM53="NaN"),"",BM53-AVERAGE(BM$53:BM$62))</f>
        <v>5.0710000000000477E-3</v>
      </c>
      <c r="BR53" s="53">
        <f t="shared" ref="BR53:BR62" si="254">IF(OR(BN53="",BN53="NaN"),"",BN53-AVERAGE(BN$53:BN$62))</f>
        <v>-5.3467000000000153E-2</v>
      </c>
      <c r="BS53" s="53">
        <f t="shared" ref="BS53:BS62" si="255">IF(OR(BO53="",BO53="NaN"),"",BO53-AVERAGE(BO$53:BO$62))</f>
        <v>-7.2859999999999037E-3</v>
      </c>
      <c r="BT53" s="54">
        <f t="shared" ref="BT53:BT62" si="256">IF(OR(BP53="",BP53="NaN"),"",BP53-AVERAGE(BP$53:BP$62))</f>
        <v>1.0679999999998468E-3</v>
      </c>
      <c r="BV53" s="89"/>
      <c r="BW53" s="55">
        <v>2.5098500000000001</v>
      </c>
      <c r="BX53" s="56">
        <v>2.5440700000000001</v>
      </c>
      <c r="BY53" s="56">
        <v>2.4239099999999998</v>
      </c>
      <c r="BZ53" s="57">
        <v>2.4593400000000001</v>
      </c>
      <c r="CA53" s="53">
        <f>IF(OR(BW53="",BW53="NaN"),"",BW53-AVERAGE(BW$53:BW$62))</f>
        <v>3.9718000000000142E-2</v>
      </c>
      <c r="CB53" s="53">
        <f t="shared" ref="CB53:CB62" si="257">IF(OR(BX53="",BX53="NaN"),"",BX53-AVERAGE(BX$53:BX$62))</f>
        <v>1.2109999999999843E-2</v>
      </c>
      <c r="CC53" s="53">
        <f t="shared" ref="CC53:CC62" si="258">IF(OR(BY53="",BY53="NaN"),"",BY53-AVERAGE(BY$53:BY$62))</f>
        <v>7.4609999999997179E-3</v>
      </c>
      <c r="CD53" s="54">
        <f t="shared" ref="CD53:CD62" si="259">IF(OR(BZ53="",BZ53="NaN"),"",BZ53-AVERAGE(BZ$53:BZ$62))</f>
        <v>9.244000000000252E-3</v>
      </c>
    </row>
    <row r="54" spans="1:82" x14ac:dyDescent="0.25">
      <c r="A54" s="153"/>
      <c r="B54" s="42">
        <v>2</v>
      </c>
      <c r="C54" s="43">
        <v>10</v>
      </c>
      <c r="E54" s="60">
        <v>88.135239999999996</v>
      </c>
      <c r="F54" s="61">
        <v>88.914379999999994</v>
      </c>
      <c r="G54" s="61">
        <v>88.512230000000002</v>
      </c>
      <c r="H54" s="62">
        <v>88.65</v>
      </c>
      <c r="I54" s="58">
        <f t="shared" ref="I54:I62" si="260">IF(OR(E54="",E54="NaN"),"",E54-AVERAGE(E$53:E$62))</f>
        <v>0.13895299999998656</v>
      </c>
      <c r="J54" s="58">
        <f t="shared" si="238"/>
        <v>0.42752299999999366</v>
      </c>
      <c r="K54" s="58">
        <f t="shared" si="238"/>
        <v>3.5040000000023497E-2</v>
      </c>
      <c r="L54" s="59">
        <f t="shared" si="238"/>
        <v>5.1222000000009871E-2</v>
      </c>
      <c r="M54" s="50"/>
      <c r="N54" s="108"/>
      <c r="O54" s="60">
        <v>63.304920000000003</v>
      </c>
      <c r="P54" s="61">
        <v>63.674880000000002</v>
      </c>
      <c r="Q54" s="61">
        <v>63.421340000000001</v>
      </c>
      <c r="R54" s="62">
        <v>62.911810000000003</v>
      </c>
      <c r="S54" s="58">
        <f t="shared" ref="S54:S62" si="261">IF(OR(O54="",O54="NaN"),"",O54-AVERAGE(O$53:O$62))</f>
        <v>8.5636999999998409E-2</v>
      </c>
      <c r="T54" s="58">
        <f t="shared" si="239"/>
        <v>0.22570199999999829</v>
      </c>
      <c r="U54" s="58">
        <f t="shared" si="240"/>
        <v>-5.0091000000008989E-2</v>
      </c>
      <c r="V54" s="59">
        <f t="shared" si="241"/>
        <v>6.5963000000010652E-2</v>
      </c>
      <c r="W54" s="108"/>
      <c r="X54" s="85"/>
      <c r="Y54" s="60">
        <v>16.663589999999999</v>
      </c>
      <c r="Z54" s="61">
        <v>16.57227</v>
      </c>
      <c r="AA54" s="61">
        <v>17.21105</v>
      </c>
      <c r="AB54" s="62">
        <v>17.85332</v>
      </c>
      <c r="AC54" s="58">
        <f t="shared" ref="AC54:AC62" si="262">IF(OR(Y54="",Y54="NaN"),"",Y54-AVERAGE(Y$53:Y$62))</f>
        <v>-1.9227999999998246E-2</v>
      </c>
      <c r="AD54" s="58">
        <f t="shared" si="242"/>
        <v>-0.2160080000000022</v>
      </c>
      <c r="AE54" s="58">
        <f t="shared" si="243"/>
        <v>0.12356799999999879</v>
      </c>
      <c r="AF54" s="59">
        <f t="shared" si="244"/>
        <v>-1.7339999999997247E-2</v>
      </c>
      <c r="AG54" s="50"/>
      <c r="AH54" s="86"/>
      <c r="AI54" s="60"/>
      <c r="AJ54" s="61"/>
      <c r="AK54" s="61"/>
      <c r="AL54" s="62"/>
      <c r="AM54" s="58" t="str">
        <f t="shared" ref="AM54:AM62" si="263">IF(OR(AI54="",AI54="NaN"),"",AI54-AVERAGE(AI$53:AI$62))</f>
        <v/>
      </c>
      <c r="AN54" s="58" t="str">
        <f t="shared" si="245"/>
        <v/>
      </c>
      <c r="AO54" s="58" t="str">
        <f t="shared" si="246"/>
        <v/>
      </c>
      <c r="AP54" s="59" t="str">
        <f t="shared" si="247"/>
        <v/>
      </c>
      <c r="AR54" s="87"/>
      <c r="AS54" s="60">
        <v>11.821730000000001</v>
      </c>
      <c r="AT54" s="61">
        <v>11.529579999999999</v>
      </c>
      <c r="AU54" s="61">
        <v>11.82042</v>
      </c>
      <c r="AV54" s="62">
        <v>11.66972</v>
      </c>
      <c r="AW54" s="58">
        <f t="shared" ref="AW54:AW62" si="264">IF(OR(AS54="",AS54="NaN"),"",AS54-AVERAGE(AS$53:AS$62))</f>
        <v>1.332400000000078E-2</v>
      </c>
      <c r="AX54" s="58">
        <f t="shared" si="248"/>
        <v>-4.5777000000001067E-2</v>
      </c>
      <c r="AY54" s="58">
        <f t="shared" si="249"/>
        <v>3.5552000000000916E-2</v>
      </c>
      <c r="AZ54" s="59">
        <f t="shared" si="250"/>
        <v>-8.3520000000003591E-3</v>
      </c>
      <c r="BB54" s="111"/>
      <c r="BC54" s="60">
        <v>3.1039099999999999</v>
      </c>
      <c r="BD54" s="61">
        <v>3.05667</v>
      </c>
      <c r="BE54" s="61">
        <v>3.1663999999999999</v>
      </c>
      <c r="BF54" s="62">
        <v>3.2392799999999999</v>
      </c>
      <c r="BG54" s="58">
        <f t="shared" ref="BG54:BG62" si="265">IF(OR(BC54="",BC54="NaN"),"",BC54-AVERAGE(BC$53:BC$62))</f>
        <v>4.4380000000003861E-3</v>
      </c>
      <c r="BH54" s="58">
        <f t="shared" si="251"/>
        <v>-4.8574999999999591E-2</v>
      </c>
      <c r="BI54" s="58">
        <f t="shared" si="252"/>
        <v>-1.2899999999995693E-3</v>
      </c>
      <c r="BJ54" s="59">
        <f t="shared" si="253"/>
        <v>-7.4320000000001052E-3</v>
      </c>
      <c r="BL54" s="88"/>
      <c r="BM54" s="60">
        <v>1.8487</v>
      </c>
      <c r="BN54" s="61">
        <v>1.81572</v>
      </c>
      <c r="BO54" s="61">
        <v>1.8970400000000001</v>
      </c>
      <c r="BP54" s="62">
        <v>1.9903</v>
      </c>
      <c r="BQ54" s="58">
        <f t="shared" ref="BQ54:BQ62" si="266">IF(OR(BM54="",BM54="NaN"),"",BM54-AVERAGE(BM$53:BM$62))</f>
        <v>-6.10899999999992E-3</v>
      </c>
      <c r="BR54" s="58">
        <f t="shared" si="254"/>
        <v>-7.6837000000000044E-2</v>
      </c>
      <c r="BS54" s="58">
        <f t="shared" si="255"/>
        <v>-1.0335999999999901E-2</v>
      </c>
      <c r="BT54" s="59">
        <f t="shared" si="256"/>
        <v>-7.6420000000001487E-3</v>
      </c>
      <c r="BV54" s="89"/>
      <c r="BW54" s="60">
        <v>2.4814799999999999</v>
      </c>
      <c r="BX54" s="61">
        <v>2.50176</v>
      </c>
      <c r="BY54" s="61">
        <v>2.4012099999999998</v>
      </c>
      <c r="BZ54" s="62">
        <v>2.4445600000000001</v>
      </c>
      <c r="CA54" s="58">
        <f t="shared" ref="CA54:CA62" si="267">IF(OR(BW54="",BW54="NaN"),"",BW54-AVERAGE(BW$53:BW$62))</f>
        <v>1.1347999999999914E-2</v>
      </c>
      <c r="CB54" s="58">
        <f t="shared" si="257"/>
        <v>-3.0200000000000227E-2</v>
      </c>
      <c r="CC54" s="58">
        <f t="shared" si="258"/>
        <v>-1.5239000000000225E-2</v>
      </c>
      <c r="CD54" s="59">
        <f t="shared" si="259"/>
        <v>-5.5359999999997633E-3</v>
      </c>
    </row>
    <row r="55" spans="1:82" x14ac:dyDescent="0.25">
      <c r="A55" s="153"/>
      <c r="B55" s="42">
        <v>3</v>
      </c>
      <c r="C55" s="43">
        <v>15</v>
      </c>
      <c r="E55" s="60">
        <v>88.155789999999996</v>
      </c>
      <c r="F55" s="61">
        <v>88.516199999999998</v>
      </c>
      <c r="G55" s="61">
        <v>88.650499999999994</v>
      </c>
      <c r="H55" s="62">
        <v>88.687399999999997</v>
      </c>
      <c r="I55" s="58">
        <f t="shared" si="260"/>
        <v>0.15950299999998663</v>
      </c>
      <c r="J55" s="58">
        <f t="shared" si="238"/>
        <v>2.9342999999997232E-2</v>
      </c>
      <c r="K55" s="58">
        <f t="shared" si="238"/>
        <v>0.17331000000001495</v>
      </c>
      <c r="L55" s="59">
        <f t="shared" si="238"/>
        <v>8.8622000000000867E-2</v>
      </c>
      <c r="M55" s="50"/>
      <c r="N55" s="108"/>
      <c r="O55" s="60">
        <v>63.280149999999999</v>
      </c>
      <c r="P55" s="61">
        <v>63.585070000000002</v>
      </c>
      <c r="Q55" s="61">
        <v>63.522440000000003</v>
      </c>
      <c r="R55" s="62">
        <v>62.881450000000001</v>
      </c>
      <c r="S55" s="58">
        <f t="shared" si="261"/>
        <v>6.0866999999994675E-2</v>
      </c>
      <c r="T55" s="58">
        <f t="shared" si="239"/>
        <v>0.13589199999999835</v>
      </c>
      <c r="U55" s="58">
        <f t="shared" si="240"/>
        <v>5.1008999999993421E-2</v>
      </c>
      <c r="V55" s="59">
        <f t="shared" si="241"/>
        <v>3.5603000000008933E-2</v>
      </c>
      <c r="W55" s="108"/>
      <c r="X55" s="85"/>
      <c r="Y55" s="60">
        <v>16.706859999999999</v>
      </c>
      <c r="Z55" s="61">
        <v>16.443770000000001</v>
      </c>
      <c r="AA55" s="61">
        <v>17.026160000000001</v>
      </c>
      <c r="AB55" s="62">
        <v>17.88092</v>
      </c>
      <c r="AC55" s="58">
        <f t="shared" si="262"/>
        <v>2.4042000000001451E-2</v>
      </c>
      <c r="AD55" s="58">
        <f t="shared" si="242"/>
        <v>-0.34450800000000115</v>
      </c>
      <c r="AE55" s="58">
        <f t="shared" si="243"/>
        <v>-6.1322000000000543E-2</v>
      </c>
      <c r="AF55" s="59">
        <f t="shared" si="244"/>
        <v>1.0260000000002378E-2</v>
      </c>
      <c r="AG55" s="50"/>
      <c r="AH55" s="86"/>
      <c r="AI55" s="60"/>
      <c r="AJ55" s="61"/>
      <c r="AK55" s="61"/>
      <c r="AL55" s="62"/>
      <c r="AM55" s="58" t="str">
        <f t="shared" si="263"/>
        <v/>
      </c>
      <c r="AN55" s="58" t="str">
        <f t="shared" si="245"/>
        <v/>
      </c>
      <c r="AO55" s="58" t="str">
        <f t="shared" si="246"/>
        <v/>
      </c>
      <c r="AP55" s="59" t="str">
        <f t="shared" si="247"/>
        <v/>
      </c>
      <c r="AR55" s="87"/>
      <c r="AS55" s="60">
        <v>11.833320000000001</v>
      </c>
      <c r="AT55" s="61">
        <v>11.48015</v>
      </c>
      <c r="AU55" s="61">
        <v>11.800509999999999</v>
      </c>
      <c r="AV55" s="62">
        <v>11.66657</v>
      </c>
      <c r="AW55" s="58">
        <f t="shared" si="264"/>
        <v>2.4914000000000769E-2</v>
      </c>
      <c r="AX55" s="58">
        <f t="shared" si="248"/>
        <v>-9.5207000000000264E-2</v>
      </c>
      <c r="AY55" s="58">
        <f t="shared" si="249"/>
        <v>1.5641999999999712E-2</v>
      </c>
      <c r="AZ55" s="59">
        <f t="shared" si="250"/>
        <v>-1.1502000000000123E-2</v>
      </c>
      <c r="BB55" s="111"/>
      <c r="BC55" s="60">
        <v>3.0960999999999999</v>
      </c>
      <c r="BD55" s="61">
        <v>3.0748899999999999</v>
      </c>
      <c r="BE55" s="61">
        <v>3.1608800000000001</v>
      </c>
      <c r="BF55" s="62">
        <v>3.24268</v>
      </c>
      <c r="BG55" s="58">
        <f t="shared" si="265"/>
        <v>-3.3719999999997086E-3</v>
      </c>
      <c r="BH55" s="58">
        <f t="shared" si="251"/>
        <v>-3.0354999999999688E-2</v>
      </c>
      <c r="BI55" s="58">
        <f t="shared" si="252"/>
        <v>-6.8099999999993166E-3</v>
      </c>
      <c r="BJ55" s="59">
        <f t="shared" si="253"/>
        <v>-4.0320000000000356E-3</v>
      </c>
      <c r="BL55" s="88"/>
      <c r="BM55" s="60">
        <v>1.8376399999999999</v>
      </c>
      <c r="BN55" s="61">
        <v>1.88826</v>
      </c>
      <c r="BO55" s="61">
        <v>1.90025</v>
      </c>
      <c r="BP55" s="62">
        <v>1.99526</v>
      </c>
      <c r="BQ55" s="58">
        <f t="shared" si="266"/>
        <v>-1.716899999999999E-2</v>
      </c>
      <c r="BR55" s="58">
        <f t="shared" si="254"/>
        <v>-4.2969999999999953E-3</v>
      </c>
      <c r="BS55" s="58">
        <f t="shared" si="255"/>
        <v>-7.1259999999999657E-3</v>
      </c>
      <c r="BT55" s="59">
        <f t="shared" si="256"/>
        <v>-2.6820000000000732E-3</v>
      </c>
      <c r="BV55" s="89"/>
      <c r="BW55" s="60">
        <v>2.4578700000000002</v>
      </c>
      <c r="BX55" s="61">
        <v>2.5281600000000002</v>
      </c>
      <c r="BY55" s="61">
        <v>2.4155700000000002</v>
      </c>
      <c r="BZ55" s="62">
        <v>2.4545400000000002</v>
      </c>
      <c r="CA55" s="58">
        <f t="shared" si="267"/>
        <v>-1.2261999999999773E-2</v>
      </c>
      <c r="CB55" s="58">
        <f t="shared" si="257"/>
        <v>-3.8000000000000256E-3</v>
      </c>
      <c r="CC55" s="58">
        <f t="shared" si="258"/>
        <v>-8.7899999999985212E-4</v>
      </c>
      <c r="CD55" s="59">
        <f t="shared" si="259"/>
        <v>4.4440000000003366E-3</v>
      </c>
    </row>
    <row r="56" spans="1:82" x14ac:dyDescent="0.25">
      <c r="A56" s="153"/>
      <c r="B56" s="42">
        <v>4</v>
      </c>
      <c r="C56" s="43">
        <v>20</v>
      </c>
      <c r="E56" s="60">
        <v>88.045310000000001</v>
      </c>
      <c r="F56" s="61">
        <v>88.321600000000004</v>
      </c>
      <c r="G56" s="61">
        <v>88.621459999999999</v>
      </c>
      <c r="H56" s="62">
        <v>88.589849999999998</v>
      </c>
      <c r="I56" s="58">
        <f t="shared" si="260"/>
        <v>4.9022999999991157E-2</v>
      </c>
      <c r="J56" s="58">
        <f t="shared" si="238"/>
        <v>-0.16525699999999688</v>
      </c>
      <c r="K56" s="58">
        <f t="shared" si="238"/>
        <v>0.1442700000000201</v>
      </c>
      <c r="L56" s="59">
        <f t="shared" si="238"/>
        <v>-8.9279999999973825E-3</v>
      </c>
      <c r="M56" s="50"/>
      <c r="N56" s="108"/>
      <c r="O56" s="60">
        <v>63.195439999999998</v>
      </c>
      <c r="P56" s="61">
        <v>63.579529999999998</v>
      </c>
      <c r="Q56" s="61">
        <v>63.477499999999999</v>
      </c>
      <c r="R56" s="62">
        <v>62.829369999999997</v>
      </c>
      <c r="S56" s="58">
        <f t="shared" si="261"/>
        <v>-2.3843000000006498E-2</v>
      </c>
      <c r="T56" s="58">
        <f t="shared" si="239"/>
        <v>0.13035199999999492</v>
      </c>
      <c r="U56" s="58">
        <f t="shared" si="240"/>
        <v>6.0689999999894439E-3</v>
      </c>
      <c r="V56" s="59">
        <f t="shared" si="241"/>
        <v>-1.6476999999994746E-2</v>
      </c>
      <c r="W56" s="108"/>
      <c r="X56" s="85"/>
      <c r="Y56" s="60">
        <v>16.72606</v>
      </c>
      <c r="Z56" s="61">
        <v>16.516380000000002</v>
      </c>
      <c r="AA56" s="61">
        <v>17.117830000000001</v>
      </c>
      <c r="AB56" s="62">
        <v>17.919789999999999</v>
      </c>
      <c r="AC56" s="58">
        <f t="shared" si="262"/>
        <v>4.3242000000002889E-2</v>
      </c>
      <c r="AD56" s="58">
        <f t="shared" si="242"/>
        <v>-0.2718980000000002</v>
      </c>
      <c r="AE56" s="58">
        <f t="shared" si="243"/>
        <v>3.0348000000000042E-2</v>
      </c>
      <c r="AF56" s="59">
        <f t="shared" si="244"/>
        <v>4.9130000000001672E-2</v>
      </c>
      <c r="AG56" s="50"/>
      <c r="AH56" s="86"/>
      <c r="AI56" s="60"/>
      <c r="AJ56" s="61"/>
      <c r="AK56" s="61"/>
      <c r="AL56" s="62"/>
      <c r="AM56" s="58" t="str">
        <f t="shared" si="263"/>
        <v/>
      </c>
      <c r="AN56" s="58" t="str">
        <f t="shared" si="245"/>
        <v/>
      </c>
      <c r="AO56" s="58" t="str">
        <f t="shared" si="246"/>
        <v/>
      </c>
      <c r="AP56" s="59" t="str">
        <f t="shared" si="247"/>
        <v/>
      </c>
      <c r="AR56" s="87"/>
      <c r="AS56" s="60">
        <v>11.83578</v>
      </c>
      <c r="AT56" s="61">
        <v>11.510120000000001</v>
      </c>
      <c r="AU56" s="61">
        <v>11.792479999999999</v>
      </c>
      <c r="AV56" s="62">
        <v>11.68768</v>
      </c>
      <c r="AW56" s="58">
        <f t="shared" si="264"/>
        <v>2.7374000000000009E-2</v>
      </c>
      <c r="AX56" s="58">
        <f t="shared" si="248"/>
        <v>-6.5236999999999767E-2</v>
      </c>
      <c r="AY56" s="58">
        <f t="shared" si="249"/>
        <v>7.6119999999999521E-3</v>
      </c>
      <c r="AZ56" s="59">
        <f t="shared" si="250"/>
        <v>9.6080000000000609E-3</v>
      </c>
      <c r="BB56" s="111"/>
      <c r="BC56" s="60">
        <v>3.09815</v>
      </c>
      <c r="BD56" s="61">
        <v>3.0937199999999998</v>
      </c>
      <c r="BE56" s="61">
        <v>3.1664599999999998</v>
      </c>
      <c r="BF56" s="62">
        <v>3.2498499999999999</v>
      </c>
      <c r="BG56" s="58">
        <f t="shared" si="265"/>
        <v>-1.3219999999996013E-3</v>
      </c>
      <c r="BH56" s="58">
        <f t="shared" si="251"/>
        <v>-1.1524999999999785E-2</v>
      </c>
      <c r="BI56" s="58">
        <f t="shared" si="252"/>
        <v>-1.2299999999996203E-3</v>
      </c>
      <c r="BJ56" s="59">
        <f t="shared" si="253"/>
        <v>3.1379999999998631E-3</v>
      </c>
      <c r="BL56" s="88"/>
      <c r="BM56" s="60">
        <v>1.85361</v>
      </c>
      <c r="BN56" s="61">
        <v>1.8962699999999999</v>
      </c>
      <c r="BO56" s="61">
        <v>1.90757</v>
      </c>
      <c r="BP56" s="62">
        <v>2.00569</v>
      </c>
      <c r="BQ56" s="58">
        <f t="shared" si="266"/>
        <v>-1.1989999999999501E-3</v>
      </c>
      <c r="BR56" s="58">
        <f t="shared" si="254"/>
        <v>3.7129999999998553E-3</v>
      </c>
      <c r="BS56" s="58">
        <f t="shared" si="255"/>
        <v>1.9400000000002748E-4</v>
      </c>
      <c r="BT56" s="59">
        <f t="shared" si="256"/>
        <v>7.7479999999998661E-3</v>
      </c>
      <c r="BV56" s="89"/>
      <c r="BW56" s="60">
        <v>2.4845600000000001</v>
      </c>
      <c r="BX56" s="61">
        <v>2.5314399999999999</v>
      </c>
      <c r="BY56" s="61">
        <v>2.4198499999999998</v>
      </c>
      <c r="BZ56" s="62">
        <v>2.45479</v>
      </c>
      <c r="CA56" s="58">
        <f t="shared" si="267"/>
        <v>1.4428000000000107E-2</v>
      </c>
      <c r="CB56" s="58">
        <f t="shared" si="257"/>
        <v>-5.20000000000298E-4</v>
      </c>
      <c r="CC56" s="58">
        <f t="shared" si="258"/>
        <v>3.4009999999997653E-3</v>
      </c>
      <c r="CD56" s="59">
        <f t="shared" si="259"/>
        <v>4.694000000000198E-3</v>
      </c>
    </row>
    <row r="57" spans="1:82" x14ac:dyDescent="0.25">
      <c r="A57" s="153"/>
      <c r="B57" s="42">
        <v>5</v>
      </c>
      <c r="C57" s="43">
        <v>25</v>
      </c>
      <c r="E57" s="60">
        <v>88.017470000000003</v>
      </c>
      <c r="F57" s="61">
        <v>88.229619999999997</v>
      </c>
      <c r="G57" s="61">
        <v>88.64282</v>
      </c>
      <c r="H57" s="62">
        <v>88.545330000000007</v>
      </c>
      <c r="I57" s="58">
        <f t="shared" si="260"/>
        <v>2.1182999999993513E-2</v>
      </c>
      <c r="J57" s="58">
        <f t="shared" si="238"/>
        <v>-0.25723700000000349</v>
      </c>
      <c r="K57" s="58">
        <f t="shared" si="238"/>
        <v>0.16563000000002148</v>
      </c>
      <c r="L57" s="59">
        <f t="shared" si="238"/>
        <v>-5.3447999999988838E-2</v>
      </c>
      <c r="M57" s="50"/>
      <c r="N57" s="108"/>
      <c r="O57" s="60">
        <v>63.180979999999998</v>
      </c>
      <c r="P57" s="61">
        <v>63.402880000000003</v>
      </c>
      <c r="Q57" s="61">
        <v>63.459420000000001</v>
      </c>
      <c r="R57" s="62">
        <v>62.82685</v>
      </c>
      <c r="S57" s="58">
        <f t="shared" si="261"/>
        <v>-3.8303000000006193E-2</v>
      </c>
      <c r="T57" s="58">
        <f t="shared" si="239"/>
        <v>-4.6298000000000172E-2</v>
      </c>
      <c r="U57" s="58">
        <f t="shared" si="240"/>
        <v>-1.201100000000821E-2</v>
      </c>
      <c r="V57" s="59">
        <f t="shared" si="241"/>
        <v>-1.8996999999991715E-2</v>
      </c>
      <c r="W57" s="108"/>
      <c r="X57" s="85"/>
      <c r="Y57" s="60">
        <v>16.698450000000001</v>
      </c>
      <c r="Z57" s="61">
        <v>16.742799999999999</v>
      </c>
      <c r="AA57" s="61">
        <v>17.076440000000002</v>
      </c>
      <c r="AB57" s="62">
        <v>17.822710000000001</v>
      </c>
      <c r="AC57" s="58">
        <f t="shared" si="262"/>
        <v>1.5632000000003643E-2</v>
      </c>
      <c r="AD57" s="58">
        <f t="shared" si="242"/>
        <v>-4.5478000000002794E-2</v>
      </c>
      <c r="AE57" s="58">
        <f t="shared" si="243"/>
        <v>-1.1041999999999774E-2</v>
      </c>
      <c r="AF57" s="59">
        <f t="shared" si="244"/>
        <v>-4.7949999999996606E-2</v>
      </c>
      <c r="AG57" s="50"/>
      <c r="AH57" s="86"/>
      <c r="AI57" s="60"/>
      <c r="AJ57" s="61"/>
      <c r="AK57" s="61"/>
      <c r="AL57" s="62"/>
      <c r="AM57" s="58" t="str">
        <f t="shared" si="263"/>
        <v/>
      </c>
      <c r="AN57" s="58" t="str">
        <f t="shared" si="245"/>
        <v/>
      </c>
      <c r="AO57" s="58" t="str">
        <f t="shared" si="246"/>
        <v/>
      </c>
      <c r="AP57" s="59" t="str">
        <f t="shared" si="247"/>
        <v/>
      </c>
      <c r="AR57" s="87"/>
      <c r="AS57" s="60">
        <v>11.81615</v>
      </c>
      <c r="AT57" s="61">
        <v>11.552849999999999</v>
      </c>
      <c r="AU57" s="61">
        <v>11.779489999999999</v>
      </c>
      <c r="AV57" s="62">
        <v>11.69154</v>
      </c>
      <c r="AW57" s="58">
        <f t="shared" si="264"/>
        <v>7.7440000000006393E-3</v>
      </c>
      <c r="AX57" s="58">
        <f t="shared" si="248"/>
        <v>-2.2507000000000943E-2</v>
      </c>
      <c r="AY57" s="58">
        <f t="shared" si="249"/>
        <v>-5.378000000000327E-3</v>
      </c>
      <c r="AZ57" s="59">
        <f t="shared" si="250"/>
        <v>1.3467999999999591E-2</v>
      </c>
      <c r="BB57" s="111"/>
      <c r="BC57" s="60">
        <v>3.0935899999999998</v>
      </c>
      <c r="BD57" s="61">
        <v>3.1149300000000002</v>
      </c>
      <c r="BE57" s="61">
        <v>3.1675900000000001</v>
      </c>
      <c r="BF57" s="62">
        <v>3.2431000000000001</v>
      </c>
      <c r="BG57" s="58">
        <f t="shared" si="265"/>
        <v>-5.8819999999997208E-3</v>
      </c>
      <c r="BH57" s="58">
        <f t="shared" si="251"/>
        <v>9.6850000000006098E-3</v>
      </c>
      <c r="BI57" s="58">
        <f t="shared" si="252"/>
        <v>-9.9999999999322853E-5</v>
      </c>
      <c r="BJ57" s="59">
        <f t="shared" si="253"/>
        <v>-3.6119999999999486E-3</v>
      </c>
      <c r="BL57" s="88"/>
      <c r="BM57" s="60">
        <v>1.85778</v>
      </c>
      <c r="BN57" s="61">
        <v>1.91412</v>
      </c>
      <c r="BO57" s="61">
        <v>1.91923</v>
      </c>
      <c r="BP57" s="62">
        <v>1.9946299999999999</v>
      </c>
      <c r="BQ57" s="58">
        <f t="shared" si="266"/>
        <v>2.9710000000000569E-3</v>
      </c>
      <c r="BR57" s="58">
        <f t="shared" si="254"/>
        <v>2.1562999999999999E-2</v>
      </c>
      <c r="BS57" s="58">
        <f t="shared" si="255"/>
        <v>1.1854000000000031E-2</v>
      </c>
      <c r="BT57" s="59">
        <f t="shared" si="256"/>
        <v>-3.3120000000002037E-3</v>
      </c>
      <c r="BV57" s="89"/>
      <c r="BW57" s="60">
        <v>2.47411</v>
      </c>
      <c r="BX57" s="61">
        <v>2.5408400000000002</v>
      </c>
      <c r="BY57" s="61">
        <v>2.4268900000000002</v>
      </c>
      <c r="BZ57" s="62">
        <v>2.4462899999999999</v>
      </c>
      <c r="CA57" s="58">
        <f t="shared" si="267"/>
        <v>3.9780000000000371E-3</v>
      </c>
      <c r="CB57" s="58">
        <f t="shared" si="257"/>
        <v>8.879999999999999E-3</v>
      </c>
      <c r="CC57" s="58">
        <f t="shared" si="258"/>
        <v>1.0441000000000145E-2</v>
      </c>
      <c r="CD57" s="59">
        <f t="shared" si="259"/>
        <v>-3.8059999999999761E-3</v>
      </c>
    </row>
    <row r="58" spans="1:82" x14ac:dyDescent="0.25">
      <c r="A58" s="153"/>
      <c r="B58" s="42">
        <v>6</v>
      </c>
      <c r="C58" s="43">
        <v>30</v>
      </c>
      <c r="E58" s="60">
        <v>87.960459999999998</v>
      </c>
      <c r="F58" s="61">
        <v>88.404709999999994</v>
      </c>
      <c r="G58" s="61">
        <v>88.588669999999993</v>
      </c>
      <c r="H58" s="62">
        <v>88.456100000000006</v>
      </c>
      <c r="I58" s="58">
        <f t="shared" si="260"/>
        <v>-3.5827000000011822E-2</v>
      </c>
      <c r="J58" s="58">
        <f t="shared" si="238"/>
        <v>-8.2147000000006187E-2</v>
      </c>
      <c r="K58" s="58">
        <f t="shared" si="238"/>
        <v>0.11148000000001446</v>
      </c>
      <c r="L58" s="59">
        <f t="shared" si="238"/>
        <v>-0.14267799999998942</v>
      </c>
      <c r="M58" s="50"/>
      <c r="N58" s="108"/>
      <c r="O58" s="60">
        <v>63.19502</v>
      </c>
      <c r="P58" s="61">
        <v>63.344140000000003</v>
      </c>
      <c r="Q58" s="61">
        <v>63.468989999999998</v>
      </c>
      <c r="R58" s="62">
        <v>62.789859999999997</v>
      </c>
      <c r="S58" s="58">
        <f t="shared" si="261"/>
        <v>-2.4263000000004808E-2</v>
      </c>
      <c r="T58" s="58">
        <f t="shared" si="239"/>
        <v>-0.10503800000000041</v>
      </c>
      <c r="U58" s="58">
        <f t="shared" si="240"/>
        <v>-2.4410000000116838E-3</v>
      </c>
      <c r="V58" s="59">
        <f t="shared" si="241"/>
        <v>-5.598699999999468E-2</v>
      </c>
      <c r="W58" s="108"/>
      <c r="X58" s="85"/>
      <c r="Y58" s="60">
        <v>16.626830000000002</v>
      </c>
      <c r="Z58" s="61">
        <v>16.755590000000002</v>
      </c>
      <c r="AA58" s="61">
        <v>17.03032</v>
      </c>
      <c r="AB58" s="62">
        <v>17.865069999999999</v>
      </c>
      <c r="AC58" s="58">
        <f t="shared" si="262"/>
        <v>-5.5987999999995708E-2</v>
      </c>
      <c r="AD58" s="58">
        <f t="shared" si="242"/>
        <v>-3.2688000000000272E-2</v>
      </c>
      <c r="AE58" s="58">
        <f t="shared" si="243"/>
        <v>-5.7162000000001711E-2</v>
      </c>
      <c r="AF58" s="59">
        <f t="shared" si="244"/>
        <v>-5.5899999999979855E-3</v>
      </c>
      <c r="AG58" s="50"/>
      <c r="AH58" s="86"/>
      <c r="AI58" s="60"/>
      <c r="AJ58" s="61"/>
      <c r="AK58" s="61"/>
      <c r="AL58" s="62"/>
      <c r="AM58" s="58" t="str">
        <f t="shared" si="263"/>
        <v/>
      </c>
      <c r="AN58" s="58" t="str">
        <f t="shared" si="245"/>
        <v/>
      </c>
      <c r="AO58" s="58" t="str">
        <f t="shared" si="246"/>
        <v/>
      </c>
      <c r="AP58" s="59" t="str">
        <f t="shared" si="247"/>
        <v/>
      </c>
      <c r="AR58" s="87"/>
      <c r="AS58" s="60">
        <v>11.807729999999999</v>
      </c>
      <c r="AT58" s="61">
        <v>11.59271</v>
      </c>
      <c r="AU58" s="61">
        <v>11.770160000000001</v>
      </c>
      <c r="AV58" s="62">
        <v>11.69989</v>
      </c>
      <c r="AW58" s="58">
        <f t="shared" si="264"/>
        <v>-6.7600000000034299E-4</v>
      </c>
      <c r="AX58" s="58">
        <f t="shared" si="248"/>
        <v>1.7352999999999952E-2</v>
      </c>
      <c r="AY58" s="58">
        <f t="shared" si="249"/>
        <v>-1.4707999999998833E-2</v>
      </c>
      <c r="AZ58" s="59">
        <f t="shared" si="250"/>
        <v>2.1817999999999671E-2</v>
      </c>
      <c r="BB58" s="111"/>
      <c r="BC58" s="60">
        <v>3.0951200000000001</v>
      </c>
      <c r="BD58" s="61">
        <v>3.1172300000000002</v>
      </c>
      <c r="BE58" s="61">
        <v>3.1657799999999998</v>
      </c>
      <c r="BF58" s="62">
        <v>3.2499099999999999</v>
      </c>
      <c r="BG58" s="58">
        <f t="shared" si="265"/>
        <v>-4.3519999999994674E-3</v>
      </c>
      <c r="BH58" s="58">
        <f t="shared" si="251"/>
        <v>1.1985000000000579E-2</v>
      </c>
      <c r="BI58" s="58">
        <f t="shared" si="252"/>
        <v>-1.9099999999996342E-3</v>
      </c>
      <c r="BJ58" s="59">
        <f t="shared" si="253"/>
        <v>3.1979999999998121E-3</v>
      </c>
      <c r="BL58" s="88"/>
      <c r="BM58" s="60">
        <v>1.8612</v>
      </c>
      <c r="BN58" s="61">
        <v>1.92578</v>
      </c>
      <c r="BO58" s="61">
        <v>1.9175899999999999</v>
      </c>
      <c r="BP58" s="62">
        <v>1.9919100000000001</v>
      </c>
      <c r="BQ58" s="58">
        <f t="shared" si="266"/>
        <v>6.3910000000000355E-3</v>
      </c>
      <c r="BR58" s="58">
        <f t="shared" si="254"/>
        <v>3.3223000000000003E-2</v>
      </c>
      <c r="BS58" s="58">
        <f t="shared" si="255"/>
        <v>1.0213999999999945E-2</v>
      </c>
      <c r="BT58" s="59">
        <f t="shared" si="256"/>
        <v>-6.0320000000000373E-3</v>
      </c>
      <c r="BV58" s="89"/>
      <c r="BW58" s="60">
        <v>2.4733900000000002</v>
      </c>
      <c r="BX58" s="61">
        <v>2.5499000000000001</v>
      </c>
      <c r="BY58" s="61">
        <v>2.4242300000000001</v>
      </c>
      <c r="BZ58" s="62">
        <v>2.45235</v>
      </c>
      <c r="CA58" s="58">
        <f t="shared" si="267"/>
        <v>3.2580000000002052E-3</v>
      </c>
      <c r="CB58" s="58">
        <f t="shared" si="257"/>
        <v>1.7939999999999845E-2</v>
      </c>
      <c r="CC58" s="58">
        <f t="shared" si="258"/>
        <v>7.7810000000000379E-3</v>
      </c>
      <c r="CD58" s="59">
        <f t="shared" si="259"/>
        <v>2.2540000000002003E-3</v>
      </c>
    </row>
    <row r="59" spans="1:82" x14ac:dyDescent="0.25">
      <c r="A59" s="153"/>
      <c r="B59" s="42">
        <v>7</v>
      </c>
      <c r="C59" s="43">
        <v>35</v>
      </c>
      <c r="E59" s="60">
        <v>87.912409999999994</v>
      </c>
      <c r="F59" s="61">
        <v>88.339200000000005</v>
      </c>
      <c r="G59" s="61">
        <v>88.381180000000001</v>
      </c>
      <c r="H59" s="62">
        <v>88.526269999999997</v>
      </c>
      <c r="I59" s="58">
        <f t="shared" si="260"/>
        <v>-8.38770000000153E-2</v>
      </c>
      <c r="J59" s="58">
        <f t="shared" si="238"/>
        <v>-0.14765699999999526</v>
      </c>
      <c r="K59" s="58">
        <f t="shared" si="238"/>
        <v>-9.600999999997839E-2</v>
      </c>
      <c r="L59" s="59">
        <f t="shared" si="238"/>
        <v>-7.2507999999999129E-2</v>
      </c>
      <c r="M59" s="50"/>
      <c r="N59" s="108"/>
      <c r="O59" s="60">
        <v>63.214190000000002</v>
      </c>
      <c r="P59" s="61">
        <v>63.363630000000001</v>
      </c>
      <c r="Q59" s="61">
        <v>63.488259999999997</v>
      </c>
      <c r="R59" s="62">
        <v>62.80142</v>
      </c>
      <c r="S59" s="58">
        <f t="shared" si="261"/>
        <v>-5.0930000000022346E-3</v>
      </c>
      <c r="T59" s="58">
        <f t="shared" si="239"/>
        <v>-8.5548000000002844E-2</v>
      </c>
      <c r="U59" s="58">
        <f t="shared" si="240"/>
        <v>1.6828999999987104E-2</v>
      </c>
      <c r="V59" s="59">
        <f t="shared" si="241"/>
        <v>-4.4426999999991779E-2</v>
      </c>
      <c r="W59" s="108"/>
      <c r="X59" s="85"/>
      <c r="Y59" s="60">
        <v>16.69116</v>
      </c>
      <c r="Z59" s="61">
        <v>16.846550000000001</v>
      </c>
      <c r="AA59" s="61">
        <v>17.078569999999999</v>
      </c>
      <c r="AB59" s="62">
        <v>17.887309999999999</v>
      </c>
      <c r="AC59" s="58">
        <f t="shared" si="262"/>
        <v>8.3420000000025141E-3</v>
      </c>
      <c r="AD59" s="58">
        <f t="shared" si="242"/>
        <v>5.8271999999998769E-2</v>
      </c>
      <c r="AE59" s="58">
        <f t="shared" si="243"/>
        <v>-8.9120000000022515E-3</v>
      </c>
      <c r="AF59" s="59">
        <f t="shared" si="244"/>
        <v>1.6650000000002052E-2</v>
      </c>
      <c r="AG59" s="50"/>
      <c r="AH59" s="86"/>
      <c r="AI59" s="60"/>
      <c r="AJ59" s="61"/>
      <c r="AK59" s="61"/>
      <c r="AL59" s="62"/>
      <c r="AM59" s="58" t="str">
        <f t="shared" si="263"/>
        <v/>
      </c>
      <c r="AN59" s="58" t="str">
        <f t="shared" si="245"/>
        <v/>
      </c>
      <c r="AO59" s="58" t="str">
        <f t="shared" si="246"/>
        <v/>
      </c>
      <c r="AP59" s="59" t="str">
        <f t="shared" si="247"/>
        <v/>
      </c>
      <c r="AR59" s="87"/>
      <c r="AS59" s="60">
        <v>11.7996</v>
      </c>
      <c r="AT59" s="61">
        <v>11.60056</v>
      </c>
      <c r="AU59" s="61">
        <v>11.77731</v>
      </c>
      <c r="AV59" s="62">
        <v>11.690300000000001</v>
      </c>
      <c r="AW59" s="58">
        <f t="shared" si="264"/>
        <v>-8.8059999999998695E-3</v>
      </c>
      <c r="AX59" s="58">
        <f t="shared" si="248"/>
        <v>2.520299999999942E-2</v>
      </c>
      <c r="AY59" s="58">
        <f t="shared" si="249"/>
        <v>-7.5579999999995096E-3</v>
      </c>
      <c r="AZ59" s="59">
        <f t="shared" si="250"/>
        <v>1.222800000000035E-2</v>
      </c>
      <c r="BB59" s="111"/>
      <c r="BC59" s="60">
        <v>3.0972400000000002</v>
      </c>
      <c r="BD59" s="61">
        <v>3.1166800000000001</v>
      </c>
      <c r="BE59" s="61">
        <v>3.1714000000000002</v>
      </c>
      <c r="BF59" s="62">
        <v>3.25617</v>
      </c>
      <c r="BG59" s="58">
        <f t="shared" si="265"/>
        <v>-2.2319999999993456E-3</v>
      </c>
      <c r="BH59" s="58">
        <f t="shared" si="251"/>
        <v>1.1435000000000528E-2</v>
      </c>
      <c r="BI59" s="58">
        <f t="shared" si="252"/>
        <v>3.7100000000007682E-3</v>
      </c>
      <c r="BJ59" s="59">
        <f t="shared" si="253"/>
        <v>9.4579999999999664E-3</v>
      </c>
      <c r="BL59" s="88"/>
      <c r="BM59" s="60">
        <v>1.8585499999999999</v>
      </c>
      <c r="BN59" s="61">
        <v>1.9144399999999999</v>
      </c>
      <c r="BO59" s="61">
        <v>1.90869</v>
      </c>
      <c r="BP59" s="62">
        <v>2.00149</v>
      </c>
      <c r="BQ59" s="58">
        <f t="shared" si="266"/>
        <v>3.7409999999999943E-3</v>
      </c>
      <c r="BR59" s="58">
        <f t="shared" si="254"/>
        <v>2.1882999999999875E-2</v>
      </c>
      <c r="BS59" s="58">
        <f t="shared" si="255"/>
        <v>1.3140000000000374E-3</v>
      </c>
      <c r="BT59" s="59">
        <f t="shared" si="256"/>
        <v>3.5479999999998846E-3</v>
      </c>
      <c r="BV59" s="89"/>
      <c r="BW59" s="60">
        <v>2.4623699999999999</v>
      </c>
      <c r="BX59" s="61">
        <v>2.5346500000000001</v>
      </c>
      <c r="BY59" s="61">
        <v>2.41534</v>
      </c>
      <c r="BZ59" s="62">
        <v>2.4518300000000002</v>
      </c>
      <c r="CA59" s="58">
        <f t="shared" si="267"/>
        <v>-7.7620000000000466E-3</v>
      </c>
      <c r="CB59" s="58">
        <f t="shared" si="257"/>
        <v>2.6899999999998592E-3</v>
      </c>
      <c r="CC59" s="58">
        <f t="shared" si="258"/>
        <v>-1.1090000000000266E-3</v>
      </c>
      <c r="CD59" s="59">
        <f t="shared" si="259"/>
        <v>1.7340000000003464E-3</v>
      </c>
    </row>
    <row r="60" spans="1:82" x14ac:dyDescent="0.25">
      <c r="A60" s="153"/>
      <c r="B60" s="42">
        <v>8</v>
      </c>
      <c r="C60" s="43">
        <v>40</v>
      </c>
      <c r="E60" s="60">
        <v>87.855940000000004</v>
      </c>
      <c r="F60" s="61">
        <v>88.374459999999999</v>
      </c>
      <c r="G60" s="61">
        <v>88.476280000000003</v>
      </c>
      <c r="H60" s="62">
        <v>88.482709999999997</v>
      </c>
      <c r="I60" s="58">
        <f t="shared" si="260"/>
        <v>-0.14034700000000555</v>
      </c>
      <c r="J60" s="58">
        <f t="shared" si="238"/>
        <v>-0.11239700000000141</v>
      </c>
      <c r="K60" s="58">
        <f t="shared" si="238"/>
        <v>-9.0999999997620762E-4</v>
      </c>
      <c r="L60" s="59">
        <f t="shared" si="238"/>
        <v>-0.11606799999999851</v>
      </c>
      <c r="M60" s="50"/>
      <c r="N60" s="108"/>
      <c r="O60" s="60">
        <v>63.228099999999998</v>
      </c>
      <c r="P60" s="61">
        <v>63.352440000000001</v>
      </c>
      <c r="Q60" s="61">
        <v>63.49503</v>
      </c>
      <c r="R60" s="62">
        <v>62.854840000000003</v>
      </c>
      <c r="S60" s="58">
        <f t="shared" si="261"/>
        <v>8.8169999999934134E-3</v>
      </c>
      <c r="T60" s="58">
        <f t="shared" si="239"/>
        <v>-9.6738000000001989E-2</v>
      </c>
      <c r="U60" s="58">
        <f t="shared" si="240"/>
        <v>2.3598999999990156E-2</v>
      </c>
      <c r="V60" s="59">
        <f t="shared" si="241"/>
        <v>8.9930000000109089E-3</v>
      </c>
      <c r="W60" s="108"/>
      <c r="X60" s="85"/>
      <c r="Y60" s="60">
        <v>16.62716</v>
      </c>
      <c r="Z60" s="61">
        <v>16.947099999999999</v>
      </c>
      <c r="AA60" s="61">
        <v>17.048480000000001</v>
      </c>
      <c r="AB60" s="62">
        <v>17.86232</v>
      </c>
      <c r="AC60" s="58">
        <f t="shared" si="262"/>
        <v>-5.5657999999997543E-2</v>
      </c>
      <c r="AD60" s="58">
        <f t="shared" si="242"/>
        <v>0.15882199999999713</v>
      </c>
      <c r="AE60" s="58">
        <f t="shared" si="243"/>
        <v>-3.9001999999999981E-2</v>
      </c>
      <c r="AF60" s="59">
        <f t="shared" si="244"/>
        <v>-8.3399999999969054E-3</v>
      </c>
      <c r="AG60" s="50"/>
      <c r="AH60" s="86"/>
      <c r="AI60" s="60"/>
      <c r="AJ60" s="61"/>
      <c r="AK60" s="61"/>
      <c r="AL60" s="62"/>
      <c r="AM60" s="58" t="str">
        <f t="shared" si="263"/>
        <v/>
      </c>
      <c r="AN60" s="58" t="str">
        <f t="shared" si="245"/>
        <v/>
      </c>
      <c r="AO60" s="58" t="str">
        <f t="shared" si="246"/>
        <v/>
      </c>
      <c r="AP60" s="59" t="str">
        <f t="shared" si="247"/>
        <v/>
      </c>
      <c r="AR60" s="87"/>
      <c r="AS60" s="60">
        <v>11.783289999999999</v>
      </c>
      <c r="AT60" s="61">
        <v>11.62518</v>
      </c>
      <c r="AU60" s="61">
        <v>11.757569999999999</v>
      </c>
      <c r="AV60" s="62">
        <v>11.691649999999999</v>
      </c>
      <c r="AW60" s="58">
        <f t="shared" si="264"/>
        <v>-2.5116000000000582E-2</v>
      </c>
      <c r="AX60" s="58">
        <f t="shared" si="248"/>
        <v>4.9822999999999951E-2</v>
      </c>
      <c r="AY60" s="58">
        <f t="shared" si="249"/>
        <v>-2.7298000000000044E-2</v>
      </c>
      <c r="AZ60" s="59">
        <f t="shared" si="250"/>
        <v>1.357799999999898E-2</v>
      </c>
      <c r="BB60" s="111"/>
      <c r="BC60" s="60">
        <v>3.0928200000000001</v>
      </c>
      <c r="BD60" s="61">
        <v>3.1217299999999999</v>
      </c>
      <c r="BE60" s="61">
        <v>3.1679599999999999</v>
      </c>
      <c r="BF60" s="62">
        <v>3.25298</v>
      </c>
      <c r="BG60" s="58">
        <f t="shared" si="265"/>
        <v>-6.6519999999994361E-3</v>
      </c>
      <c r="BH60" s="58">
        <f t="shared" si="251"/>
        <v>1.6485000000000305E-2</v>
      </c>
      <c r="BI60" s="58">
        <f t="shared" si="252"/>
        <v>2.7000000000043656E-4</v>
      </c>
      <c r="BJ60" s="59">
        <f t="shared" si="253"/>
        <v>6.2679999999999403E-3</v>
      </c>
      <c r="BL60" s="88"/>
      <c r="BM60" s="60">
        <v>1.85097</v>
      </c>
      <c r="BN60" s="61">
        <v>1.9099600000000001</v>
      </c>
      <c r="BO60" s="61">
        <v>1.90795</v>
      </c>
      <c r="BP60" s="62">
        <v>1.9954499999999999</v>
      </c>
      <c r="BQ60" s="58">
        <f t="shared" si="266"/>
        <v>-3.8389999999999258E-3</v>
      </c>
      <c r="BR60" s="58">
        <f t="shared" si="254"/>
        <v>1.7403000000000057E-2</v>
      </c>
      <c r="BS60" s="58">
        <f t="shared" si="255"/>
        <v>5.7400000000007445E-4</v>
      </c>
      <c r="BT60" s="59">
        <f t="shared" si="256"/>
        <v>-2.4920000000001608E-3</v>
      </c>
      <c r="BV60" s="89"/>
      <c r="BW60" s="60">
        <v>2.4564400000000002</v>
      </c>
      <c r="BX60" s="61">
        <v>2.5410900000000001</v>
      </c>
      <c r="BY60" s="61">
        <v>2.4166599999999998</v>
      </c>
      <c r="BZ60" s="62">
        <v>2.4451100000000001</v>
      </c>
      <c r="CA60" s="58">
        <f t="shared" si="267"/>
        <v>-1.3691999999999815E-2</v>
      </c>
      <c r="CB60" s="58">
        <f t="shared" si="257"/>
        <v>9.1299999999998604E-3</v>
      </c>
      <c r="CC60" s="58">
        <f t="shared" si="258"/>
        <v>2.1099999999973917E-4</v>
      </c>
      <c r="CD60" s="59">
        <f t="shared" si="259"/>
        <v>-4.9859999999997129E-3</v>
      </c>
    </row>
    <row r="61" spans="1:82" x14ac:dyDescent="0.25">
      <c r="A61" s="153"/>
      <c r="B61" s="42">
        <v>9</v>
      </c>
      <c r="C61" s="43">
        <v>45</v>
      </c>
      <c r="E61" s="60">
        <v>87.891729999999995</v>
      </c>
      <c r="F61" s="61">
        <v>88.354119999999995</v>
      </c>
      <c r="G61" s="61">
        <v>88.467140000000001</v>
      </c>
      <c r="H61" s="62">
        <v>88.546449999999993</v>
      </c>
      <c r="I61" s="58">
        <f t="shared" si="260"/>
        <v>-0.104557000000014</v>
      </c>
      <c r="J61" s="58">
        <f t="shared" si="238"/>
        <v>-0.13273700000000588</v>
      </c>
      <c r="K61" s="58">
        <f t="shared" si="238"/>
        <v>-1.0049999999978354E-2</v>
      </c>
      <c r="L61" s="59">
        <f t="shared" si="238"/>
        <v>-5.2328000000002817E-2</v>
      </c>
      <c r="M61" s="50"/>
      <c r="N61" s="108"/>
      <c r="O61" s="60">
        <v>63.168880000000001</v>
      </c>
      <c r="P61" s="61">
        <v>63.399369999999998</v>
      </c>
      <c r="Q61" s="61">
        <v>63.47139</v>
      </c>
      <c r="R61" s="62">
        <v>62.813969999999998</v>
      </c>
      <c r="S61" s="58">
        <f t="shared" si="261"/>
        <v>-5.0403000000002862E-2</v>
      </c>
      <c r="T61" s="58">
        <f t="shared" si="239"/>
        <v>-4.9808000000005848E-2</v>
      </c>
      <c r="U61" s="58">
        <f t="shared" si="240"/>
        <v>-4.1000000010171789E-5</v>
      </c>
      <c r="V61" s="59">
        <f t="shared" si="241"/>
        <v>-3.1876999999994382E-2</v>
      </c>
      <c r="W61" s="108"/>
      <c r="X61" s="85"/>
      <c r="Y61" s="60">
        <v>16.745920000000002</v>
      </c>
      <c r="Z61" s="61">
        <v>16.984269999999999</v>
      </c>
      <c r="AA61" s="61">
        <v>17.156849999999999</v>
      </c>
      <c r="AB61" s="62">
        <v>17.928599999999999</v>
      </c>
      <c r="AC61" s="58">
        <f t="shared" si="262"/>
        <v>6.310200000000421E-2</v>
      </c>
      <c r="AD61" s="58">
        <f t="shared" si="242"/>
        <v>0.19599199999999684</v>
      </c>
      <c r="AE61" s="58">
        <f t="shared" si="243"/>
        <v>6.936799999999721E-2</v>
      </c>
      <c r="AF61" s="59">
        <f t="shared" si="244"/>
        <v>5.7940000000002101E-2</v>
      </c>
      <c r="AG61" s="50"/>
      <c r="AH61" s="86"/>
      <c r="AI61" s="60"/>
      <c r="AJ61" s="61"/>
      <c r="AK61" s="61"/>
      <c r="AL61" s="62"/>
      <c r="AM61" s="58" t="str">
        <f t="shared" si="263"/>
        <v/>
      </c>
      <c r="AN61" s="58" t="str">
        <f t="shared" si="245"/>
        <v/>
      </c>
      <c r="AO61" s="58" t="str">
        <f t="shared" si="246"/>
        <v/>
      </c>
      <c r="AP61" s="59" t="str">
        <f t="shared" si="247"/>
        <v/>
      </c>
      <c r="AR61" s="87"/>
      <c r="AS61" s="60">
        <v>11.77422</v>
      </c>
      <c r="AT61" s="61">
        <v>11.63269</v>
      </c>
      <c r="AU61" s="61">
        <v>11.76444</v>
      </c>
      <c r="AV61" s="62">
        <v>11.6807</v>
      </c>
      <c r="AW61" s="58">
        <f t="shared" si="264"/>
        <v>-3.418600000000005E-2</v>
      </c>
      <c r="AX61" s="58">
        <f t="shared" si="248"/>
        <v>5.7332999999999856E-2</v>
      </c>
      <c r="AY61" s="58">
        <f t="shared" si="249"/>
        <v>-2.0427999999999003E-2</v>
      </c>
      <c r="AZ61" s="59">
        <f t="shared" si="250"/>
        <v>2.6279999999996306E-3</v>
      </c>
      <c r="BB61" s="111"/>
      <c r="BC61" s="60">
        <v>3.1053099999999998</v>
      </c>
      <c r="BD61" s="61">
        <v>3.1187999999999998</v>
      </c>
      <c r="BE61" s="61">
        <v>3.17625</v>
      </c>
      <c r="BF61" s="62">
        <v>3.2540499999999999</v>
      </c>
      <c r="BG61" s="58">
        <f t="shared" si="265"/>
        <v>5.8380000000002319E-3</v>
      </c>
      <c r="BH61" s="58">
        <f t="shared" si="251"/>
        <v>1.3555000000000206E-2</v>
      </c>
      <c r="BI61" s="58">
        <f t="shared" si="252"/>
        <v>8.5600000000005672E-3</v>
      </c>
      <c r="BJ61" s="59">
        <f t="shared" si="253"/>
        <v>7.3379999999998446E-3</v>
      </c>
      <c r="BL61" s="88"/>
      <c r="BM61" s="60">
        <v>1.8608800000000001</v>
      </c>
      <c r="BN61" s="61">
        <v>1.9</v>
      </c>
      <c r="BO61" s="61">
        <v>1.9087700000000001</v>
      </c>
      <c r="BP61" s="62">
        <v>1.9964599999999999</v>
      </c>
      <c r="BQ61" s="58">
        <f t="shared" si="266"/>
        <v>6.0710000000001596E-3</v>
      </c>
      <c r="BR61" s="58">
        <f t="shared" si="254"/>
        <v>7.4429999999998664E-3</v>
      </c>
      <c r="BS61" s="58">
        <f t="shared" si="255"/>
        <v>1.3940000000001174E-3</v>
      </c>
      <c r="BT61" s="59">
        <f t="shared" si="256"/>
        <v>-1.4820000000002054E-3</v>
      </c>
      <c r="BV61" s="89"/>
      <c r="BW61" s="60">
        <v>2.4483700000000002</v>
      </c>
      <c r="BX61" s="61">
        <v>2.5256599999999998</v>
      </c>
      <c r="BY61" s="61">
        <v>2.4081100000000002</v>
      </c>
      <c r="BZ61" s="62">
        <v>2.44252</v>
      </c>
      <c r="CA61" s="58">
        <f t="shared" si="267"/>
        <v>-2.1761999999999837E-2</v>
      </c>
      <c r="CB61" s="58">
        <f t="shared" si="257"/>
        <v>-6.3000000000004164E-3</v>
      </c>
      <c r="CC61" s="58">
        <f t="shared" si="258"/>
        <v>-8.3389999999998743E-3</v>
      </c>
      <c r="CD61" s="59">
        <f t="shared" si="259"/>
        <v>-7.5759999999998051E-3</v>
      </c>
    </row>
    <row r="62" spans="1:82" x14ac:dyDescent="0.25">
      <c r="A62" s="154"/>
      <c r="B62" s="44">
        <v>10</v>
      </c>
      <c r="C62" s="45">
        <v>50</v>
      </c>
      <c r="E62" s="65">
        <v>87.852239999999995</v>
      </c>
      <c r="F62" s="66">
        <v>88.359110000000001</v>
      </c>
      <c r="G62" s="66">
        <v>88.431330000000003</v>
      </c>
      <c r="H62" s="67">
        <v>88.65119</v>
      </c>
      <c r="I62" s="63">
        <f t="shared" si="260"/>
        <v>-0.14404700000001469</v>
      </c>
      <c r="J62" s="63">
        <f t="shared" si="238"/>
        <v>-0.12774699999999939</v>
      </c>
      <c r="K62" s="63">
        <f t="shared" si="238"/>
        <v>-4.5859999999976253E-2</v>
      </c>
      <c r="L62" s="64">
        <f t="shared" si="238"/>
        <v>5.24120000000039E-2</v>
      </c>
      <c r="M62" s="50"/>
      <c r="N62" s="108"/>
      <c r="O62" s="65">
        <v>63.195360000000001</v>
      </c>
      <c r="P62" s="66">
        <v>63.326180000000001</v>
      </c>
      <c r="Q62" s="66">
        <v>63.49597</v>
      </c>
      <c r="R62" s="67">
        <v>62.82846</v>
      </c>
      <c r="S62" s="63">
        <f t="shared" si="261"/>
        <v>-2.3923000000003469E-2</v>
      </c>
      <c r="T62" s="63">
        <f t="shared" si="239"/>
        <v>-0.12299800000000261</v>
      </c>
      <c r="U62" s="63">
        <f t="shared" si="240"/>
        <v>2.4538999999990097E-2</v>
      </c>
      <c r="V62" s="64">
        <f t="shared" si="241"/>
        <v>-1.738699999999227E-2</v>
      </c>
      <c r="W62" s="108"/>
      <c r="X62" s="85"/>
      <c r="Y62" s="65">
        <v>16.727589999999999</v>
      </c>
      <c r="Z62" s="66">
        <v>17.087060000000001</v>
      </c>
      <c r="AA62" s="66">
        <v>17.084440000000001</v>
      </c>
      <c r="AB62" s="67">
        <v>17.906939999999999</v>
      </c>
      <c r="AC62" s="63">
        <f t="shared" si="262"/>
        <v>4.477200000000181E-2</v>
      </c>
      <c r="AD62" s="63">
        <f t="shared" si="242"/>
        <v>0.29878199999999921</v>
      </c>
      <c r="AE62" s="63">
        <f t="shared" si="243"/>
        <v>-3.0420000000006553E-3</v>
      </c>
      <c r="AF62" s="64">
        <f t="shared" si="244"/>
        <v>3.6280000000001422E-2</v>
      </c>
      <c r="AG62" s="50"/>
      <c r="AH62" s="86"/>
      <c r="AI62" s="65"/>
      <c r="AJ62" s="66"/>
      <c r="AK62" s="66"/>
      <c r="AL62" s="67"/>
      <c r="AM62" s="63" t="str">
        <f t="shared" si="263"/>
        <v/>
      </c>
      <c r="AN62" s="63" t="str">
        <f t="shared" si="245"/>
        <v/>
      </c>
      <c r="AO62" s="63" t="str">
        <f t="shared" si="246"/>
        <v/>
      </c>
      <c r="AP62" s="64" t="str">
        <f t="shared" si="247"/>
        <v/>
      </c>
      <c r="AR62" s="87"/>
      <c r="AS62" s="65">
        <v>11.75967</v>
      </c>
      <c r="AT62" s="66">
        <v>11.62588</v>
      </c>
      <c r="AU62" s="66">
        <v>11.763719999999999</v>
      </c>
      <c r="AV62" s="67">
        <v>11.670159999999999</v>
      </c>
      <c r="AW62" s="63">
        <f t="shared" si="264"/>
        <v>-4.8735999999999891E-2</v>
      </c>
      <c r="AX62" s="63">
        <f t="shared" si="248"/>
        <v>5.0523000000000096E-2</v>
      </c>
      <c r="AY62" s="63">
        <f t="shared" si="249"/>
        <v>-2.1148000000000167E-2</v>
      </c>
      <c r="AZ62" s="64">
        <f t="shared" si="250"/>
        <v>-7.9120000000010293E-3</v>
      </c>
      <c r="BB62" s="111"/>
      <c r="BC62" s="65">
        <v>3.1040999999999999</v>
      </c>
      <c r="BD62" s="66">
        <v>3.1300400000000002</v>
      </c>
      <c r="BE62" s="66">
        <v>3.16987</v>
      </c>
      <c r="BF62" s="67">
        <v>3.2508900000000001</v>
      </c>
      <c r="BG62" s="63">
        <f t="shared" si="265"/>
        <v>4.6280000000002985E-3</v>
      </c>
      <c r="BH62" s="63">
        <f t="shared" si="251"/>
        <v>2.4795000000000567E-2</v>
      </c>
      <c r="BI62" s="63">
        <f t="shared" si="252"/>
        <v>2.1800000000005149E-3</v>
      </c>
      <c r="BJ62" s="64">
        <f t="shared" si="253"/>
        <v>4.178000000000015E-3</v>
      </c>
      <c r="BL62" s="88"/>
      <c r="BM62" s="65">
        <v>1.8588800000000001</v>
      </c>
      <c r="BN62" s="66">
        <v>1.9219299999999999</v>
      </c>
      <c r="BO62" s="66">
        <v>1.9065799999999999</v>
      </c>
      <c r="BP62" s="67">
        <v>2.00922</v>
      </c>
      <c r="BQ62" s="63">
        <f t="shared" si="266"/>
        <v>4.0710000000001578E-3</v>
      </c>
      <c r="BR62" s="63">
        <f t="shared" si="254"/>
        <v>2.9372999999999871E-2</v>
      </c>
      <c r="BS62" s="63">
        <f t="shared" si="255"/>
        <v>-7.9600000000001891E-4</v>
      </c>
      <c r="BT62" s="64">
        <f t="shared" si="256"/>
        <v>1.1277999999999899E-2</v>
      </c>
      <c r="BV62" s="89"/>
      <c r="BW62" s="65">
        <v>2.4528799999999999</v>
      </c>
      <c r="BX62" s="66">
        <v>2.52203</v>
      </c>
      <c r="BY62" s="66">
        <v>2.4127200000000002</v>
      </c>
      <c r="BZ62" s="67">
        <v>2.44963</v>
      </c>
      <c r="CA62" s="63">
        <f t="shared" si="267"/>
        <v>-1.7252000000000045E-2</v>
      </c>
      <c r="CB62" s="63">
        <f t="shared" si="257"/>
        <v>-9.9300000000002164E-3</v>
      </c>
      <c r="CC62" s="63">
        <f t="shared" si="258"/>
        <v>-3.7289999999998713E-3</v>
      </c>
      <c r="CD62" s="64">
        <f t="shared" si="259"/>
        <v>-4.6599999999985542E-4</v>
      </c>
    </row>
  </sheetData>
  <mergeCells count="32">
    <mergeCell ref="A13:A22"/>
    <mergeCell ref="A43:A52"/>
    <mergeCell ref="A53:A62"/>
    <mergeCell ref="E11:H11"/>
    <mergeCell ref="I11:L11"/>
    <mergeCell ref="A23:A32"/>
    <mergeCell ref="A33:A42"/>
    <mergeCell ref="A11:A12"/>
    <mergeCell ref="B11:B12"/>
    <mergeCell ref="C11:C12"/>
    <mergeCell ref="AI11:AL11"/>
    <mergeCell ref="AM11:AP11"/>
    <mergeCell ref="AI1:AP1"/>
    <mergeCell ref="AS11:AV11"/>
    <mergeCell ref="E1:L1"/>
    <mergeCell ref="Y1:AF1"/>
    <mergeCell ref="Y11:AB11"/>
    <mergeCell ref="AC11:AF11"/>
    <mergeCell ref="O1:V1"/>
    <mergeCell ref="O11:R11"/>
    <mergeCell ref="S11:V11"/>
    <mergeCell ref="AW11:AZ11"/>
    <mergeCell ref="AS1:AZ1"/>
    <mergeCell ref="BC11:BF11"/>
    <mergeCell ref="BG11:BJ11"/>
    <mergeCell ref="BC1:BJ1"/>
    <mergeCell ref="BM1:BT1"/>
    <mergeCell ref="BW1:CD1"/>
    <mergeCell ref="BM11:BP11"/>
    <mergeCell ref="BQ11:BT11"/>
    <mergeCell ref="BW11:BZ11"/>
    <mergeCell ref="CA11:CD11"/>
  </mergeCells>
  <conditionalFormatting sqref="E8:H8 Y8:AB8 AI8:AL8 AS8:AV8 BC8:BF8 BM8:BP8 BW8:BZ8">
    <cfRule type="cellIs" dxfId="12" priority="33" operator="greaterThan">
      <formula>$C$9</formula>
    </cfRule>
  </conditionalFormatting>
  <conditionalFormatting sqref="O8:R8">
    <cfRule type="cellIs" dxfId="11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5"/>
  <sheetViews>
    <sheetView zoomScale="85" zoomScaleNormal="85" workbookViewId="0">
      <pane xSplit="3" topLeftCell="D1" activePane="topRight" state="frozen"/>
      <selection pane="topRight" activeCell="N20" sqref="N20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3" max="13" width="10.28515625" customWidth="1"/>
    <col min="14" max="14" width="10.5703125" bestFit="1" customWidth="1"/>
    <col min="15" max="17" width="10.28515625" bestFit="1" customWidth="1"/>
    <col min="18" max="18" width="10.5703125" hidden="1" customWidth="1"/>
    <col min="19" max="21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3" max="33" width="10.28515625" customWidth="1"/>
    <col min="34" max="34" width="10.5703125" bestFit="1" customWidth="1"/>
    <col min="35" max="37" width="10.28515625" bestFit="1" customWidth="1"/>
    <col min="38" max="38" width="10.5703125" hidden="1" customWidth="1"/>
    <col min="39" max="41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3" max="53" width="10.28515625" customWidth="1"/>
    <col min="54" max="54" width="10.5703125" bestFit="1" customWidth="1"/>
    <col min="55" max="57" width="10.28515625" bestFit="1" customWidth="1"/>
    <col min="58" max="61" width="0" hidden="1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3" max="73" width="10.28515625" customWidth="1"/>
    <col min="74" max="74" width="10.5703125" bestFit="1" customWidth="1"/>
    <col min="75" max="77" width="10.28515625" bestFit="1" customWidth="1"/>
    <col min="78" max="81" width="0" hidden="1" customWidth="1"/>
    <col min="85" max="85" width="10.5703125" bestFit="1" customWidth="1"/>
    <col min="86" max="88" width="10.28515625" bestFit="1" customWidth="1"/>
    <col min="89" max="89" width="10.5703125" hidden="1" customWidth="1"/>
    <col min="90" max="92" width="10.28515625" hidden="1" customWidth="1"/>
    <col min="93" max="93" width="10.28515625" customWidth="1"/>
    <col min="94" max="94" width="10.5703125" bestFit="1" customWidth="1"/>
    <col min="95" max="97" width="10.28515625" bestFit="1" customWidth="1"/>
    <col min="98" max="101" width="0" hidden="1" customWidth="1"/>
    <col min="105" max="105" width="10.5703125" bestFit="1" customWidth="1"/>
    <col min="106" max="108" width="10.28515625" bestFit="1" customWidth="1"/>
    <col min="109" max="109" width="10.5703125" hidden="1" customWidth="1"/>
    <col min="110" max="112" width="10.28515625" hidden="1" customWidth="1"/>
    <col min="113" max="113" width="10.28515625" customWidth="1"/>
    <col min="114" max="114" width="10.5703125" bestFit="1" customWidth="1"/>
    <col min="115" max="117" width="10.28515625" bestFit="1" customWidth="1"/>
    <col min="118" max="121" width="0" hidden="1" customWidth="1"/>
    <col min="125" max="125" width="10.5703125" bestFit="1" customWidth="1"/>
    <col min="126" max="128" width="10.28515625" bestFit="1" customWidth="1"/>
    <col min="129" max="129" width="10.5703125" hidden="1" customWidth="1"/>
    <col min="130" max="132" width="10.28515625" hidden="1" customWidth="1"/>
    <col min="133" max="133" width="10.28515625" customWidth="1"/>
    <col min="134" max="134" width="10.5703125" bestFit="1" customWidth="1"/>
    <col min="135" max="137" width="10.28515625" bestFit="1" customWidth="1"/>
    <col min="138" max="141" width="0" hidden="1" customWidth="1"/>
  </cols>
  <sheetData>
    <row r="1" spans="1:143" ht="21.75" thickBot="1" x14ac:dyDescent="0.4">
      <c r="D1" s="119" t="s">
        <v>24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1"/>
      <c r="X1" s="119" t="s">
        <v>25</v>
      </c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1"/>
      <c r="AR1" s="119" t="s">
        <v>26</v>
      </c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120"/>
      <c r="BD1" s="120"/>
      <c r="BE1" s="121"/>
      <c r="BL1" s="119" t="s">
        <v>45</v>
      </c>
      <c r="BM1" s="120"/>
      <c r="BN1" s="120"/>
      <c r="BO1" s="120"/>
      <c r="BP1" s="120"/>
      <c r="BQ1" s="120"/>
      <c r="BR1" s="120"/>
      <c r="BS1" s="120"/>
      <c r="BT1" s="120"/>
      <c r="BU1" s="120"/>
      <c r="BV1" s="120"/>
      <c r="BW1" s="120"/>
      <c r="BX1" s="120"/>
      <c r="BY1" s="121"/>
      <c r="CF1" s="119" t="s">
        <v>46</v>
      </c>
      <c r="CG1" s="120"/>
      <c r="CH1" s="120"/>
      <c r="CI1" s="120"/>
      <c r="CJ1" s="120"/>
      <c r="CK1" s="120"/>
      <c r="CL1" s="120"/>
      <c r="CM1" s="120"/>
      <c r="CN1" s="120"/>
      <c r="CO1" s="120"/>
      <c r="CP1" s="120"/>
      <c r="CQ1" s="120"/>
      <c r="CR1" s="120"/>
      <c r="CS1" s="121"/>
      <c r="CZ1" s="119" t="s">
        <v>47</v>
      </c>
      <c r="DA1" s="120"/>
      <c r="DB1" s="120"/>
      <c r="DC1" s="120"/>
      <c r="DD1" s="120"/>
      <c r="DE1" s="120"/>
      <c r="DF1" s="120"/>
      <c r="DG1" s="120"/>
      <c r="DH1" s="120"/>
      <c r="DI1" s="120"/>
      <c r="DJ1" s="120"/>
      <c r="DK1" s="120"/>
      <c r="DL1" s="120"/>
      <c r="DM1" s="121"/>
      <c r="DT1" s="119" t="s">
        <v>48</v>
      </c>
      <c r="DU1" s="120"/>
      <c r="DV1" s="120"/>
      <c r="DW1" s="120"/>
      <c r="DX1" s="120"/>
      <c r="DY1" s="120"/>
      <c r="DZ1" s="120"/>
      <c r="EA1" s="120"/>
      <c r="EB1" s="120"/>
      <c r="EC1" s="120"/>
      <c r="ED1" s="120"/>
      <c r="EE1" s="120"/>
      <c r="EF1" s="120"/>
      <c r="EG1" s="121"/>
    </row>
    <row r="2" spans="1:143" x14ac:dyDescent="0.25">
      <c r="E2" s="157" t="str">
        <f>E14</f>
        <v>Current STD</v>
      </c>
      <c r="F2" s="158"/>
      <c r="G2" s="158"/>
      <c r="H2" s="159"/>
      <c r="N2" s="157" t="str">
        <f>N14</f>
        <v>New STD V3</v>
      </c>
      <c r="O2" s="158"/>
      <c r="P2" s="158"/>
      <c r="Q2" s="159"/>
      <c r="Y2" s="157" t="str">
        <f>Y14</f>
        <v>Current STD</v>
      </c>
      <c r="Z2" s="158"/>
      <c r="AA2" s="158"/>
      <c r="AB2" s="159"/>
      <c r="AH2" s="157" t="str">
        <f>AH14</f>
        <v>New STD V3</v>
      </c>
      <c r="AI2" s="158"/>
      <c r="AJ2" s="158"/>
      <c r="AK2" s="159"/>
      <c r="AS2" s="157" t="str">
        <f>AS14</f>
        <v>Current STD</v>
      </c>
      <c r="AT2" s="158"/>
      <c r="AU2" s="158"/>
      <c r="AV2" s="159"/>
      <c r="BB2" s="157" t="str">
        <f>BB14</f>
        <v>New STD V3</v>
      </c>
      <c r="BC2" s="158"/>
      <c r="BD2" s="158"/>
      <c r="BE2" s="159"/>
      <c r="BM2" s="157" t="str">
        <f>BM14</f>
        <v>Current STD</v>
      </c>
      <c r="BN2" s="158"/>
      <c r="BO2" s="158"/>
      <c r="BP2" s="159"/>
      <c r="BV2" s="157" t="str">
        <f>BV14</f>
        <v>New STD V3</v>
      </c>
      <c r="BW2" s="158"/>
      <c r="BX2" s="158"/>
      <c r="BY2" s="159"/>
      <c r="CG2" s="157" t="str">
        <f>CG14</f>
        <v>Current STD</v>
      </c>
      <c r="CH2" s="158"/>
      <c r="CI2" s="158"/>
      <c r="CJ2" s="159"/>
      <c r="CP2" s="157" t="str">
        <f>CP14</f>
        <v>New STD V3</v>
      </c>
      <c r="CQ2" s="158"/>
      <c r="CR2" s="158"/>
      <c r="CS2" s="159"/>
      <c r="DA2" s="157" t="str">
        <f>DA14</f>
        <v>Current STD</v>
      </c>
      <c r="DB2" s="158"/>
      <c r="DC2" s="158"/>
      <c r="DD2" s="159"/>
      <c r="DJ2" s="157" t="str">
        <f>DJ14</f>
        <v>New STD V3</v>
      </c>
      <c r="DK2" s="158"/>
      <c r="DL2" s="158"/>
      <c r="DM2" s="159"/>
      <c r="DU2" s="157" t="str">
        <f>DU14</f>
        <v>Current STD</v>
      </c>
      <c r="DV2" s="158"/>
      <c r="DW2" s="158"/>
      <c r="DX2" s="159"/>
      <c r="ED2" s="157" t="str">
        <f>ED14</f>
        <v>New STD V3</v>
      </c>
      <c r="EE2" s="158"/>
      <c r="EF2" s="158"/>
      <c r="EG2" s="159"/>
    </row>
    <row r="3" spans="1:143" x14ac:dyDescent="0.25">
      <c r="D3" s="1" t="s">
        <v>0</v>
      </c>
      <c r="E3" s="29" t="s">
        <v>7</v>
      </c>
      <c r="F3" s="30">
        <v>249063</v>
      </c>
      <c r="G3" s="30">
        <v>249062</v>
      </c>
      <c r="H3" s="31">
        <v>249061</v>
      </c>
      <c r="N3" s="29" t="s">
        <v>7</v>
      </c>
      <c r="O3" s="30">
        <v>249063</v>
      </c>
      <c r="P3" s="30">
        <v>249062</v>
      </c>
      <c r="Q3" s="31">
        <v>249061</v>
      </c>
      <c r="X3" s="1" t="s">
        <v>0</v>
      </c>
      <c r="Y3" s="29" t="s">
        <v>7</v>
      </c>
      <c r="Z3" s="30">
        <v>249063</v>
      </c>
      <c r="AA3" s="30">
        <v>249062</v>
      </c>
      <c r="AB3" s="31">
        <v>249061</v>
      </c>
      <c r="AH3" s="29" t="s">
        <v>7</v>
      </c>
      <c r="AI3" s="30">
        <v>249063</v>
      </c>
      <c r="AJ3" s="30">
        <v>249062</v>
      </c>
      <c r="AK3" s="31">
        <v>249061</v>
      </c>
      <c r="AR3" s="1" t="s">
        <v>0</v>
      </c>
      <c r="AS3" s="29" t="s">
        <v>7</v>
      </c>
      <c r="AT3" s="30">
        <v>249063</v>
      </c>
      <c r="AU3" s="30">
        <v>249062</v>
      </c>
      <c r="AV3" s="31">
        <v>249061</v>
      </c>
      <c r="BB3" s="29" t="s">
        <v>7</v>
      </c>
      <c r="BC3" s="30">
        <v>249063</v>
      </c>
      <c r="BD3" s="30">
        <v>249062</v>
      </c>
      <c r="BE3" s="31">
        <v>249061</v>
      </c>
      <c r="BL3" s="1" t="s">
        <v>0</v>
      </c>
      <c r="BM3" s="29" t="s">
        <v>7</v>
      </c>
      <c r="BN3" s="30">
        <v>249063</v>
      </c>
      <c r="BO3" s="30">
        <v>249062</v>
      </c>
      <c r="BP3" s="31">
        <v>249061</v>
      </c>
      <c r="BV3" s="29" t="s">
        <v>7</v>
      </c>
      <c r="BW3" s="30">
        <v>249063</v>
      </c>
      <c r="BX3" s="30">
        <v>249062</v>
      </c>
      <c r="BY3" s="31">
        <v>249061</v>
      </c>
      <c r="CF3" s="1" t="s">
        <v>0</v>
      </c>
      <c r="CG3" s="29" t="s">
        <v>7</v>
      </c>
      <c r="CH3" s="30">
        <v>249063</v>
      </c>
      <c r="CI3" s="30">
        <v>249062</v>
      </c>
      <c r="CJ3" s="31">
        <v>249061</v>
      </c>
      <c r="CP3" s="29" t="s">
        <v>7</v>
      </c>
      <c r="CQ3" s="30">
        <v>249063</v>
      </c>
      <c r="CR3" s="30">
        <v>249062</v>
      </c>
      <c r="CS3" s="31">
        <v>249061</v>
      </c>
      <c r="CZ3" s="1" t="s">
        <v>0</v>
      </c>
      <c r="DA3" s="29" t="s">
        <v>7</v>
      </c>
      <c r="DB3" s="30">
        <v>249063</v>
      </c>
      <c r="DC3" s="30">
        <v>249062</v>
      </c>
      <c r="DD3" s="31">
        <v>249061</v>
      </c>
      <c r="DJ3" s="29" t="s">
        <v>7</v>
      </c>
      <c r="DK3" s="30">
        <v>249063</v>
      </c>
      <c r="DL3" s="30">
        <v>249062</v>
      </c>
      <c r="DM3" s="31">
        <v>249061</v>
      </c>
      <c r="DT3" s="1" t="s">
        <v>0</v>
      </c>
      <c r="DU3" s="29" t="s">
        <v>7</v>
      </c>
      <c r="DV3" s="30">
        <v>249063</v>
      </c>
      <c r="DW3" s="30">
        <v>249062</v>
      </c>
      <c r="DX3" s="31">
        <v>249061</v>
      </c>
      <c r="ED3" s="29" t="s">
        <v>7</v>
      </c>
      <c r="EE3" s="30">
        <v>249063</v>
      </c>
      <c r="EF3" s="30">
        <v>249062</v>
      </c>
      <c r="EG3" s="31">
        <v>249061</v>
      </c>
    </row>
    <row r="4" spans="1:143" x14ac:dyDescent="0.25">
      <c r="D4" s="83">
        <v>1</v>
      </c>
      <c r="E4" s="17">
        <f>IF((MAX(I16:I25)-MIN(I16:I25))/2=0,"",(MAX(I16:I25)-MIN(I16:I25))/2)</f>
        <v>0.16215000000000401</v>
      </c>
      <c r="F4" s="18">
        <f t="shared" ref="F4:H4" si="0">IF((MAX(J16:J25)-MIN(J16:J25))/2=0,"",(MAX(J16:J25)-MIN(J16:J25))/2)</f>
        <v>0.22659999999999769</v>
      </c>
      <c r="G4" s="18">
        <f t="shared" si="0"/>
        <v>0.19230000000000302</v>
      </c>
      <c r="H4" s="19">
        <f t="shared" si="0"/>
        <v>0.21764999999999901</v>
      </c>
      <c r="N4" s="17" t="str">
        <f>IF((MAX(R16:R25)-MIN(R16:R25))/2=0,"",(MAX(R16:R25)-MIN(R16:R25))/2)</f>
        <v/>
      </c>
      <c r="O4" s="18" t="str">
        <f t="shared" ref="O4:Q4" si="1">IF((MAX(S16:S25)-MIN(S16:S25))/2=0,"",(MAX(S16:S25)-MIN(S16:S25))/2)</f>
        <v/>
      </c>
      <c r="P4" s="18" t="str">
        <f t="shared" si="1"/>
        <v/>
      </c>
      <c r="Q4" s="19" t="str">
        <f t="shared" si="1"/>
        <v/>
      </c>
      <c r="X4" s="83">
        <v>1</v>
      </c>
      <c r="Y4" s="17">
        <f>IF((MAX(AC16:AC25)-MIN(AC16:AC25))/2=0,"",(MAX(AC16:AC25)-MIN(AC16:AC25))/2)</f>
        <v>0.69084736768742516</v>
      </c>
      <c r="Z4" s="18">
        <f t="shared" ref="Z4:AB4" si="2">IF((MAX(AD16:AD25)-MIN(AD16:AD25))/2=0,"",(MAX(AD16:AD25)-MIN(AD16:AD25))/2)</f>
        <v>0.62085044129808864</v>
      </c>
      <c r="AA4" s="18">
        <f t="shared" si="2"/>
        <v>0.66372139314521661</v>
      </c>
      <c r="AB4" s="19">
        <f t="shared" si="2"/>
        <v>0.71122393085114766</v>
      </c>
      <c r="AH4" s="17" t="str">
        <f>IF((MAX(AL16:AL25)-MIN(AL16:AL25))/2=0,"",(MAX(AL16:AL25)-MIN(AL16:AL25))/2)</f>
        <v/>
      </c>
      <c r="AI4" s="18" t="str">
        <f t="shared" ref="AI4:AK4" si="3">IF((MAX(AM16:AM25)-MIN(AM16:AM25))/2=0,"",(MAX(AM16:AM25)-MIN(AM16:AM25))/2)</f>
        <v/>
      </c>
      <c r="AJ4" s="18" t="str">
        <f t="shared" si="3"/>
        <v/>
      </c>
      <c r="AK4" s="19" t="str">
        <f t="shared" si="3"/>
        <v/>
      </c>
      <c r="AR4" s="83">
        <v>1</v>
      </c>
      <c r="AS4" s="17">
        <f>IF((MAX(AW16:AW25)-MIN(AW16:AW25))/2=0,"",(MAX(AW16:AW25)-MIN(AW16:AW25))/2)</f>
        <v>0.97791328511418651</v>
      </c>
      <c r="AT4" s="18">
        <f t="shared" ref="AT4:AV4" si="4">IF((MAX(AX16:AX25)-MIN(AX16:AX25))/2=0,"",(MAX(AX16:AX25)-MIN(AX16:AX25))/2)</f>
        <v>0.947886463419362</v>
      </c>
      <c r="AU4" s="18">
        <f t="shared" si="4"/>
        <v>0.85742811622540316</v>
      </c>
      <c r="AV4" s="19">
        <f t="shared" si="4"/>
        <v>0.96324887331703835</v>
      </c>
      <c r="BB4" s="17" t="str">
        <f>IF((MAX(BF16:BF25)-MIN(BF16:BF25))/2=0,"",(MAX(BF16:BF25)-MIN(BF16:BF25))/2)</f>
        <v/>
      </c>
      <c r="BC4" s="18" t="str">
        <f t="shared" ref="BC4:BE4" si="5">IF((MAX(BG16:BG25)-MIN(BG16:BG25))/2=0,"",(MAX(BG16:BG25)-MIN(BG16:BG25))/2)</f>
        <v/>
      </c>
      <c r="BD4" s="18" t="str">
        <f t="shared" si="5"/>
        <v/>
      </c>
      <c r="BE4" s="19" t="str">
        <f t="shared" si="5"/>
        <v/>
      </c>
      <c r="BL4" s="83">
        <v>1</v>
      </c>
      <c r="BM4" s="17">
        <f>IF((MAX(BQ16:BQ25)-MIN(BQ16:BQ25))/2=0,"",(MAX(BQ16:BQ25)-MIN(BQ16:BQ25))/2)</f>
        <v>0.11073495067393946</v>
      </c>
      <c r="BN4" s="18">
        <f t="shared" ref="BN4:BP4" si="6">IF((MAX(BR16:BR25)-MIN(BR16:BR25))/2=0,"",(MAX(BR16:BR25)-MIN(BR16:BR25))/2)</f>
        <v>0.1438049685187206</v>
      </c>
      <c r="BO4" s="18">
        <f t="shared" si="6"/>
        <v>0.12838000350943446</v>
      </c>
      <c r="BP4" s="19">
        <f t="shared" si="6"/>
        <v>0.13701553636646757</v>
      </c>
      <c r="BV4" s="17" t="str">
        <f>IF((MAX(BZ16:BZ25)-MIN(BZ16:BZ25))/2=0,"",(MAX(BZ16:BZ25)-MIN(BZ16:BZ25))/2)</f>
        <v/>
      </c>
      <c r="BW4" s="18" t="str">
        <f t="shared" ref="BW4:BY4" si="7">IF((MAX(CA16:CA25)-MIN(CA16:CA25))/2=0,"",(MAX(CA16:CA25)-MIN(CA16:CA25))/2)</f>
        <v/>
      </c>
      <c r="BX4" s="18" t="str">
        <f t="shared" si="7"/>
        <v/>
      </c>
      <c r="BY4" s="19" t="str">
        <f t="shared" si="7"/>
        <v/>
      </c>
      <c r="CF4" s="83">
        <v>1</v>
      </c>
      <c r="CG4" s="17">
        <f>IF((MAX(CK16:CK25)-MIN(CK16:CK25))/2=0,"",(MAX(CK16:CK25)-MIN(CK16:CK25))/2)</f>
        <v>4.7755356963067319E-2</v>
      </c>
      <c r="CH4" s="18">
        <f t="shared" ref="CH4:CJ4" si="8">IF((MAX(CL16:CL25)-MIN(CL16:CL25))/2=0,"",(MAX(CL16:CL25)-MIN(CL16:CL25))/2)</f>
        <v>4.4831145623559276E-2</v>
      </c>
      <c r="CI4" s="18">
        <f t="shared" si="8"/>
        <v>4.5419079495260473E-2</v>
      </c>
      <c r="CJ4" s="19">
        <f t="shared" si="8"/>
        <v>4.3405433042712493E-2</v>
      </c>
      <c r="CP4" s="17" t="str">
        <f>IF((MAX(CT16:CT25)-MIN(CT16:CT25))/2=0,"",(MAX(CT16:CT25)-MIN(CT16:CT25))/2)</f>
        <v/>
      </c>
      <c r="CQ4" s="18" t="str">
        <f t="shared" ref="CQ4:CS4" si="9">IF((MAX(CU16:CU25)-MIN(CU16:CU25))/2=0,"",(MAX(CU16:CU25)-MIN(CU16:CU25))/2)</f>
        <v/>
      </c>
      <c r="CR4" s="18" t="str">
        <f t="shared" si="9"/>
        <v/>
      </c>
      <c r="CS4" s="19" t="str">
        <f t="shared" si="9"/>
        <v/>
      </c>
      <c r="CZ4" s="83">
        <v>1</v>
      </c>
      <c r="DA4" s="17">
        <f>IF((MAX(DE16:DE25)-MIN(DE16:DE25))/2=0,"",(MAX(DE16:DE25)-MIN(DE16:DE25))/2)</f>
        <v>3.6723175396990659E-2</v>
      </c>
      <c r="DB4" s="18">
        <f t="shared" ref="DB4:DD4" si="10">IF((MAX(DF16:DF25)-MIN(DF16:DF25))/2=0,"",(MAX(DF16:DF25)-MIN(DF16:DF25))/2)</f>
        <v>3.2088097864953369E-2</v>
      </c>
      <c r="DC4" s="18">
        <f t="shared" si="10"/>
        <v>2.7576224836554752E-2</v>
      </c>
      <c r="DD4" s="19">
        <f t="shared" si="10"/>
        <v>3.8202565077217643E-2</v>
      </c>
      <c r="DJ4" s="17" t="str">
        <f>IF((MAX(DN16:DN25)-MIN(DN16:DN25))/2=0,"",(MAX(DN16:DN25)-MIN(DN16:DN25))/2)</f>
        <v/>
      </c>
      <c r="DK4" s="18" t="str">
        <f t="shared" ref="DK4:DM4" si="11">IF((MAX(DO16:DO25)-MIN(DO16:DO25))/2=0,"",(MAX(DO16:DO25)-MIN(DO16:DO25))/2)</f>
        <v/>
      </c>
      <c r="DL4" s="18" t="str">
        <f t="shared" si="11"/>
        <v/>
      </c>
      <c r="DM4" s="19" t="str">
        <f t="shared" si="11"/>
        <v/>
      </c>
      <c r="DT4" s="83">
        <v>1</v>
      </c>
      <c r="DU4" s="17">
        <f>IF((MAX(DY16:DY25)-MIN(DY16:DY25))/2=0,"",(MAX(DY16:DY25)-MIN(DY16:DY25))/2)</f>
        <v>4.8590862029675774E-2</v>
      </c>
      <c r="DV4" s="18">
        <f t="shared" ref="DV4:DX4" si="12">IF((MAX(DZ16:DZ25)-MIN(DZ16:DZ25))/2=0,"",(MAX(DZ16:DZ25)-MIN(DZ16:DZ25))/2)</f>
        <v>5.0252560268029933E-2</v>
      </c>
      <c r="DW4" s="18">
        <f t="shared" si="12"/>
        <v>3.9697412748327832E-2</v>
      </c>
      <c r="DX4" s="19">
        <f t="shared" si="12"/>
        <v>4.9523903858501805E-2</v>
      </c>
      <c r="ED4" s="17" t="str">
        <f>IF((MAX(EH16:EH25)-MIN(EH16:EH25))/2=0,"",(MAX(EH16:EH25)-MIN(EH16:EH25))/2)</f>
        <v/>
      </c>
      <c r="EE4" s="18" t="str">
        <f t="shared" ref="EE4:EG4" si="13">IF((MAX(EI16:EI25)-MIN(EI16:EI25))/2=0,"",(MAX(EI16:EI25)-MIN(EI16:EI25))/2)</f>
        <v/>
      </c>
      <c r="EF4" s="18" t="str">
        <f t="shared" si="13"/>
        <v/>
      </c>
      <c r="EG4" s="19" t="str">
        <f t="shared" si="13"/>
        <v/>
      </c>
    </row>
    <row r="5" spans="1:143" x14ac:dyDescent="0.25">
      <c r="D5" s="83">
        <v>2</v>
      </c>
      <c r="E5" s="17">
        <f>IF((MAX(I26:I35)-MIN(I26:I35))/2=0,"",(MAX(I26:I35)-MIN(I26:I35))/2)</f>
        <v>0.1749500000000026</v>
      </c>
      <c r="F5" s="18">
        <f t="shared" ref="F5:H5" si="14">IF((MAX(J26:J35)-MIN(J26:J35))/2=0,"",(MAX(J26:J35)-MIN(J26:J35))/2)</f>
        <v>0.20819999999999794</v>
      </c>
      <c r="G5" s="18">
        <f t="shared" si="14"/>
        <v>0.21860000000000213</v>
      </c>
      <c r="H5" s="19">
        <f t="shared" si="14"/>
        <v>0.23389999999999844</v>
      </c>
      <c r="N5" s="17" t="str">
        <f>IF((MAX(R26:R35)-MIN(R26:R35))/2=0,"",(MAX(R26:R35)-MIN(R26:R35))/2)</f>
        <v/>
      </c>
      <c r="O5" s="18" t="str">
        <f t="shared" ref="O5:Q5" si="15">IF((MAX(S26:S35)-MIN(S26:S35))/2=0,"",(MAX(S26:S35)-MIN(S26:S35))/2)</f>
        <v/>
      </c>
      <c r="P5" s="18" t="str">
        <f t="shared" si="15"/>
        <v/>
      </c>
      <c r="Q5" s="19" t="str">
        <f t="shared" si="15"/>
        <v/>
      </c>
      <c r="X5" s="83">
        <v>2</v>
      </c>
      <c r="Y5" s="17">
        <f>IF((MAX(AC26:AC35)-MIN(AC26:AC35))/2=0,"",(MAX(AC26:AC35)-MIN(AC26:AC35))/2)</f>
        <v>1.0403640347493699</v>
      </c>
      <c r="Z5" s="18">
        <f t="shared" ref="Z5:AB5" si="16">IF((MAX(AD26:AD35)-MIN(AD26:AD35))/2=0,"",(MAX(AD26:AD35)-MIN(AD26:AD35))/2)</f>
        <v>0.87563366858514158</v>
      </c>
      <c r="AA5" s="18">
        <f t="shared" si="16"/>
        <v>1.0000943435419991</v>
      </c>
      <c r="AB5" s="19">
        <f t="shared" si="16"/>
        <v>1.1568982595151809</v>
      </c>
      <c r="AH5" s="17" t="str">
        <f>IF((MAX(AL26:AL35)-MIN(AL26:AL35))/2=0,"",(MAX(AL26:AL35)-MIN(AL26:AL35))/2)</f>
        <v/>
      </c>
      <c r="AI5" s="18" t="str">
        <f t="shared" ref="AI5:AK5" si="17">IF((MAX(AM26:AM35)-MIN(AM26:AM35))/2=0,"",(MAX(AM26:AM35)-MIN(AM26:AM35))/2)</f>
        <v/>
      </c>
      <c r="AJ5" s="18" t="str">
        <f t="shared" si="17"/>
        <v/>
      </c>
      <c r="AK5" s="19" t="str">
        <f t="shared" si="17"/>
        <v/>
      </c>
      <c r="AR5" s="83">
        <v>2</v>
      </c>
      <c r="AS5" s="17">
        <f>IF((MAX(AW26:AW35)-MIN(AW26:AW35))/2=0,"",(MAX(AW26:AW35)-MIN(AW26:AW35))/2)</f>
        <v>0.87630172456089284</v>
      </c>
      <c r="AT5" s="18">
        <f t="shared" ref="AT5:AV5" si="18">IF((MAX(AX26:AX35)-MIN(AX26:AX35))/2=0,"",(MAX(AX26:AX35)-MIN(AX26:AX35))/2)</f>
        <v>0.64068091024683049</v>
      </c>
      <c r="AU5" s="18">
        <f t="shared" si="18"/>
        <v>0.77036493988832966</v>
      </c>
      <c r="AV5" s="19">
        <f t="shared" si="18"/>
        <v>0.65036633198493199</v>
      </c>
      <c r="BB5" s="17" t="str">
        <f>IF((MAX(BF26:BF35)-MIN(BF26:BF35))/2=0,"",(MAX(BF26:BF35)-MIN(BF26:BF35))/2)</f>
        <v/>
      </c>
      <c r="BC5" s="18" t="str">
        <f t="shared" ref="BC5:BE5" si="19">IF((MAX(BG26:BG35)-MIN(BG26:BG35))/2=0,"",(MAX(BG26:BG35)-MIN(BG26:BG35))/2)</f>
        <v/>
      </c>
      <c r="BD5" s="18" t="str">
        <f t="shared" si="19"/>
        <v/>
      </c>
      <c r="BE5" s="19" t="str">
        <f t="shared" si="19"/>
        <v/>
      </c>
      <c r="BL5" s="83">
        <v>2</v>
      </c>
      <c r="BM5" s="17">
        <f>IF((MAX(BQ26:BQ35)-MIN(BQ26:BQ35))/2=0,"",(MAX(BQ26:BQ35)-MIN(BQ26:BQ35))/2)</f>
        <v>0.39361172838952818</v>
      </c>
      <c r="BN5" s="18">
        <f t="shared" ref="BN5:BP5" si="20">IF((MAX(BR26:BR35)-MIN(BR26:BR35))/2=0,"",(MAX(BR26:BR35)-MIN(BR26:BR35))/2)</f>
        <v>0.44872808439007006</v>
      </c>
      <c r="BO5" s="18">
        <f t="shared" si="20"/>
        <v>0.4183212865382453</v>
      </c>
      <c r="BP5" s="19">
        <f t="shared" si="20"/>
        <v>0.46238084230388843</v>
      </c>
      <c r="BV5" s="17" t="str">
        <f>IF((MAX(BZ26:BZ35)-MIN(BZ26:BZ35))/2=0,"",(MAX(BZ26:BZ35)-MIN(BZ26:BZ35))/2)</f>
        <v/>
      </c>
      <c r="BW5" s="18" t="str">
        <f t="shared" ref="BW5:BY5" si="21">IF((MAX(CA26:CA35)-MIN(CA26:CA35))/2=0,"",(MAX(CA26:CA35)-MIN(CA26:CA35))/2)</f>
        <v/>
      </c>
      <c r="BX5" s="18" t="str">
        <f t="shared" si="21"/>
        <v/>
      </c>
      <c r="BY5" s="19" t="str">
        <f t="shared" si="21"/>
        <v/>
      </c>
      <c r="CF5" s="83">
        <v>2</v>
      </c>
      <c r="CG5" s="17">
        <f>IF((MAX(CK26:CK35)-MIN(CK26:CK35))/2=0,"",(MAX(CK26:CK35)-MIN(CK26:CK35))/2)</f>
        <v>6.3075367237141133E-2</v>
      </c>
      <c r="CH5" s="18">
        <f t="shared" ref="CH5:CJ5" si="22">IF((MAX(CL26:CL35)-MIN(CL26:CL35))/2=0,"",(MAX(CL26:CL35)-MIN(CL26:CL35))/2)</f>
        <v>4.9116375679471913E-2</v>
      </c>
      <c r="CI5" s="18">
        <f t="shared" si="22"/>
        <v>5.5863213572187709E-2</v>
      </c>
      <c r="CJ5" s="19">
        <f t="shared" si="22"/>
        <v>4.7243006946883881E-2</v>
      </c>
      <c r="CP5" s="17" t="str">
        <f>IF((MAX(CT26:CT35)-MIN(CT26:CT35))/2=0,"",(MAX(CT26:CT35)-MIN(CT26:CT35))/2)</f>
        <v/>
      </c>
      <c r="CQ5" s="18" t="str">
        <f t="shared" ref="CQ5:CS5" si="23">IF((MAX(CU26:CU35)-MIN(CU26:CU35))/2=0,"",(MAX(CU26:CU35)-MIN(CU26:CU35))/2)</f>
        <v/>
      </c>
      <c r="CR5" s="18" t="str">
        <f t="shared" si="23"/>
        <v/>
      </c>
      <c r="CS5" s="19" t="str">
        <f t="shared" si="23"/>
        <v/>
      </c>
      <c r="CZ5" s="83">
        <v>2</v>
      </c>
      <c r="DA5" s="17">
        <f>IF((MAX(DE26:DE35)-MIN(DE26:DE35))/2=0,"",(MAX(DE26:DE35)-MIN(DE26:DE35))/2)</f>
        <v>8.6062063037759651E-2</v>
      </c>
      <c r="DB5" s="18">
        <f t="shared" ref="DB5:DD5" si="24">IF((MAX(DF26:DF35)-MIN(DF26:DF35))/2=0,"",(MAX(DF26:DF35)-MIN(DF26:DF35))/2)</f>
        <v>6.5112021784688778E-2</v>
      </c>
      <c r="DC5" s="18">
        <f t="shared" si="24"/>
        <v>6.7840350833608287E-2</v>
      </c>
      <c r="DD5" s="19">
        <f t="shared" si="24"/>
        <v>8.4525365613770886E-2</v>
      </c>
      <c r="DJ5" s="17" t="str">
        <f>IF((MAX(DN26:DN35)-MIN(DN26:DN35))/2=0,"",(MAX(DN26:DN35)-MIN(DN26:DN35))/2)</f>
        <v/>
      </c>
      <c r="DK5" s="18" t="str">
        <f t="shared" ref="DK5:DM5" si="25">IF((MAX(DO26:DO35)-MIN(DO26:DO35))/2=0,"",(MAX(DO26:DO35)-MIN(DO26:DO35))/2)</f>
        <v/>
      </c>
      <c r="DL5" s="18" t="str">
        <f t="shared" si="25"/>
        <v/>
      </c>
      <c r="DM5" s="19" t="str">
        <f t="shared" si="25"/>
        <v/>
      </c>
      <c r="DT5" s="83">
        <v>2</v>
      </c>
      <c r="DU5" s="17">
        <f>IF((MAX(DY26:DY35)-MIN(DY26:DY35))/2=0,"",(MAX(DY26:DY35)-MIN(DY26:DY35))/2)</f>
        <v>0.11795596379645601</v>
      </c>
      <c r="DV5" s="18">
        <f t="shared" ref="DV5:DX5" si="26">IF((MAX(DZ26:DZ35)-MIN(DZ26:DZ35))/2=0,"",(MAX(DZ26:DZ35)-MIN(DZ26:DZ35))/2)</f>
        <v>0.10038169354226989</v>
      </c>
      <c r="DW5" s="18">
        <f t="shared" si="26"/>
        <v>0.11726507298126254</v>
      </c>
      <c r="DX5" s="19">
        <f t="shared" si="26"/>
        <v>0.12283198223928071</v>
      </c>
      <c r="ED5" s="17" t="str">
        <f>IF((MAX(EH26:EH35)-MIN(EH26:EH35))/2=0,"",(MAX(EH26:EH35)-MIN(EH26:EH35))/2)</f>
        <v/>
      </c>
      <c r="EE5" s="18" t="str">
        <f t="shared" ref="EE5:EG5" si="27">IF((MAX(EI26:EI35)-MIN(EI26:EI35))/2=0,"",(MAX(EI26:EI35)-MIN(EI26:EI35))/2)</f>
        <v/>
      </c>
      <c r="EF5" s="18" t="str">
        <f t="shared" si="27"/>
        <v/>
      </c>
      <c r="EG5" s="19" t="str">
        <f t="shared" si="27"/>
        <v/>
      </c>
    </row>
    <row r="6" spans="1:143" x14ac:dyDescent="0.25">
      <c r="D6" s="83">
        <v>3</v>
      </c>
      <c r="E6" s="17">
        <f>IF((MAX(I36:I45)-MIN(I36:I45))/2=0,"",(MAX(I36:I45)-MIN(I36:I45))/2)</f>
        <v>0.24210000000000065</v>
      </c>
      <c r="F6" s="18">
        <f t="shared" ref="F6:H6" si="28">IF((MAX(J36:J45)-MIN(J36:J45))/2=0,"",(MAX(J36:J45)-MIN(J36:J45))/2)</f>
        <v>0.15794999999999959</v>
      </c>
      <c r="G6" s="18">
        <f t="shared" si="28"/>
        <v>0.17295000000000016</v>
      </c>
      <c r="H6" s="19">
        <f t="shared" si="28"/>
        <v>0.12129999999999797</v>
      </c>
      <c r="N6" s="17" t="str">
        <f>IF((MAX(R36:R45)-MIN(R36:R45))/2=0,"",(MAX(R36:R45)-MIN(R36:R45))/2)</f>
        <v/>
      </c>
      <c r="O6" s="18" t="str">
        <f t="shared" ref="O6:Q6" si="29">IF((MAX(S36:S45)-MIN(S36:S45))/2=0,"",(MAX(S36:S45)-MIN(S36:S45))/2)</f>
        <v/>
      </c>
      <c r="P6" s="18" t="str">
        <f t="shared" si="29"/>
        <v/>
      </c>
      <c r="Q6" s="19" t="str">
        <f t="shared" si="29"/>
        <v/>
      </c>
      <c r="X6" s="83">
        <v>3</v>
      </c>
      <c r="Y6" s="17">
        <f>IF((MAX(AC36:AC45)-MIN(AC36:AC45))/2=0,"",(MAX(AC36:AC45)-MIN(AC36:AC45))/2)</f>
        <v>0.67049936092432461</v>
      </c>
      <c r="Z6" s="18">
        <f t="shared" ref="Z6:AB6" si="30">IF((MAX(AD36:AD45)-MIN(AD36:AD45))/2=0,"",(MAX(AD36:AD45)-MIN(AD36:AD45))/2)</f>
        <v>0.84376742761205392</v>
      </c>
      <c r="AA6" s="18">
        <f t="shared" si="30"/>
        <v>0.64317940802851581</v>
      </c>
      <c r="AB6" s="19">
        <f t="shared" si="30"/>
        <v>0.76349541379394381</v>
      </c>
      <c r="AH6" s="17" t="str">
        <f>IF((MAX(AL36:AL45)-MIN(AL36:AL45))/2=0,"",(MAX(AL36:AL45)-MIN(AL36:AL45))/2)</f>
        <v/>
      </c>
      <c r="AI6" s="18" t="str">
        <f t="shared" ref="AI6:AK6" si="31">IF((MAX(AM36:AM45)-MIN(AM36:AM45))/2=0,"",(MAX(AM36:AM45)-MIN(AM36:AM45))/2)</f>
        <v/>
      </c>
      <c r="AJ6" s="18" t="str">
        <f t="shared" si="31"/>
        <v/>
      </c>
      <c r="AK6" s="19" t="str">
        <f t="shared" si="31"/>
        <v/>
      </c>
      <c r="AR6" s="83">
        <v>3</v>
      </c>
      <c r="AS6" s="17">
        <f>IF((MAX(AW36:AW45)-MIN(AW36:AW45))/2=0,"",(MAX(AW36:AW45)-MIN(AW36:AW45))/2)</f>
        <v>0.50171769336807337</v>
      </c>
      <c r="AT6" s="18">
        <f t="shared" ref="AT6:AV6" si="32">IF((MAX(AX36:AX45)-MIN(AX36:AX45))/2=0,"",(MAX(AX36:AX45)-MIN(AX36:AX45))/2)</f>
        <v>0.64224975641401905</v>
      </c>
      <c r="AU6" s="18">
        <f t="shared" si="32"/>
        <v>0.63040774431540303</v>
      </c>
      <c r="AV6" s="19">
        <f t="shared" si="32"/>
        <v>0.50570167592980031</v>
      </c>
      <c r="BB6" s="17" t="str">
        <f>IF((MAX(BF36:BF45)-MIN(BF36:BF45))/2=0,"",(MAX(BF36:BF45)-MIN(BF36:BF45))/2)</f>
        <v/>
      </c>
      <c r="BC6" s="18" t="str">
        <f t="shared" ref="BC6:BE6" si="33">IF((MAX(BG36:BG45)-MIN(BG36:BG45))/2=0,"",(MAX(BG36:BG45)-MIN(BG36:BG45))/2)</f>
        <v/>
      </c>
      <c r="BD6" s="18" t="str">
        <f t="shared" si="33"/>
        <v/>
      </c>
      <c r="BE6" s="19" t="str">
        <f t="shared" si="33"/>
        <v/>
      </c>
      <c r="BL6" s="83">
        <v>3</v>
      </c>
      <c r="BM6" s="17">
        <f>IF((MAX(BQ36:BQ45)-MIN(BQ36:BQ45))/2=0,"",(MAX(BQ36:BQ45)-MIN(BQ36:BQ45))/2)</f>
        <v>9.3696099173421921E-2</v>
      </c>
      <c r="BN6" s="18">
        <f t="shared" ref="BN6:BP6" si="34">IF((MAX(BR36:BR45)-MIN(BR36:BR45))/2=0,"",(MAX(BR36:BR45)-MIN(BR36:BR45))/2)</f>
        <v>0.1136834515938201</v>
      </c>
      <c r="BO6" s="18">
        <f t="shared" si="34"/>
        <v>0.11462910843763474</v>
      </c>
      <c r="BP6" s="19">
        <f t="shared" si="34"/>
        <v>9.5916373451495396E-2</v>
      </c>
      <c r="BV6" s="17" t="str">
        <f>IF((MAX(BZ36:BZ45)-MIN(BZ36:BZ45))/2=0,"",(MAX(BZ36:BZ45)-MIN(BZ36:BZ45))/2)</f>
        <v/>
      </c>
      <c r="BW6" s="18" t="str">
        <f t="shared" ref="BW6:BY6" si="35">IF((MAX(CA36:CA45)-MIN(CA36:CA45))/2=0,"",(MAX(CA36:CA45)-MIN(CA36:CA45))/2)</f>
        <v/>
      </c>
      <c r="BX6" s="18" t="str">
        <f t="shared" si="35"/>
        <v/>
      </c>
      <c r="BY6" s="19" t="str">
        <f t="shared" si="35"/>
        <v/>
      </c>
      <c r="CF6" s="83">
        <v>3</v>
      </c>
      <c r="CG6" s="17">
        <f>IF((MAX(CK36:CK45)-MIN(CK36:CK45))/2=0,"",(MAX(CK36:CK45)-MIN(CK36:CK45))/2)</f>
        <v>3.596245686617805E-2</v>
      </c>
      <c r="CH6" s="18">
        <f t="shared" ref="CH6:CJ6" si="36">IF((MAX(CL36:CL45)-MIN(CL36:CL45))/2=0,"",(MAX(CL36:CL45)-MIN(CL36:CL45))/2)</f>
        <v>6.7167371196290127E-2</v>
      </c>
      <c r="CI6" s="18">
        <f t="shared" si="36"/>
        <v>5.7585700517577276E-2</v>
      </c>
      <c r="CJ6" s="19">
        <f t="shared" si="36"/>
        <v>4.8991919561598429E-2</v>
      </c>
      <c r="CP6" s="17" t="str">
        <f>IF((MAX(CT36:CT45)-MIN(CT36:CT45))/2=0,"",(MAX(CT36:CT45)-MIN(CT36:CT45))/2)</f>
        <v/>
      </c>
      <c r="CQ6" s="18" t="str">
        <f t="shared" ref="CQ6:CS6" si="37">IF((MAX(CU36:CU45)-MIN(CU36:CU45))/2=0,"",(MAX(CU36:CU45)-MIN(CU36:CU45))/2)</f>
        <v/>
      </c>
      <c r="CR6" s="18" t="str">
        <f t="shared" si="37"/>
        <v/>
      </c>
      <c r="CS6" s="19" t="str">
        <f t="shared" si="37"/>
        <v/>
      </c>
      <c r="CZ6" s="83">
        <v>3</v>
      </c>
      <c r="DA6" s="17">
        <f>IF((MAX(DE36:DE45)-MIN(DE36:DE45))/2=0,"",(MAX(DE36:DE45)-MIN(DE36:DE45))/2)</f>
        <v>4.0700568498267975E-2</v>
      </c>
      <c r="DB6" s="18">
        <f t="shared" ref="DB6:DD6" si="38">IF((MAX(DF36:DF45)-MIN(DF36:DF45))/2=0,"",(MAX(DF36:DF45)-MIN(DF36:DF45))/2)</f>
        <v>4.7993979410350218E-2</v>
      </c>
      <c r="DC6" s="18">
        <f t="shared" si="38"/>
        <v>4.7279904700285202E-2</v>
      </c>
      <c r="DD6" s="19">
        <f t="shared" si="38"/>
        <v>6.2618316196364932E-2</v>
      </c>
      <c r="DJ6" s="17" t="str">
        <f>IF((MAX(DN36:DN45)-MIN(DN36:DN45))/2=0,"",(MAX(DN36:DN45)-MIN(DN36:DN45))/2)</f>
        <v/>
      </c>
      <c r="DK6" s="18" t="str">
        <f t="shared" ref="DK6:DM6" si="39">IF((MAX(DO36:DO45)-MIN(DO36:DO45))/2=0,"",(MAX(DO36:DO45)-MIN(DO36:DO45))/2)</f>
        <v/>
      </c>
      <c r="DL6" s="18" t="str">
        <f t="shared" si="39"/>
        <v/>
      </c>
      <c r="DM6" s="19" t="str">
        <f t="shared" si="39"/>
        <v/>
      </c>
      <c r="DT6" s="83">
        <v>3</v>
      </c>
      <c r="DU6" s="17">
        <f>IF((MAX(DY36:DY45)-MIN(DY36:DY45))/2=0,"",(MAX(DY36:DY45)-MIN(DY36:DY45))/2)</f>
        <v>7.5582828767140509E-2</v>
      </c>
      <c r="DV6" s="18">
        <f t="shared" ref="DV6:DX6" si="40">IF((MAX(DZ36:DZ45)-MIN(DZ36:DZ45))/2=0,"",(MAX(DZ36:DZ45)-MIN(DZ36:DZ45))/2)</f>
        <v>7.9635594255414999E-2</v>
      </c>
      <c r="DW6" s="18">
        <f t="shared" si="40"/>
        <v>7.6617897149366732E-2</v>
      </c>
      <c r="DX6" s="19">
        <f t="shared" si="40"/>
        <v>7.8533292387164222E-2</v>
      </c>
      <c r="ED6" s="17" t="str">
        <f>IF((MAX(EH36:EH45)-MIN(EH36:EH45))/2=0,"",(MAX(EH36:EH45)-MIN(EH36:EH45))/2)</f>
        <v/>
      </c>
      <c r="EE6" s="18" t="str">
        <f t="shared" ref="EE6:EG6" si="41">IF((MAX(EI36:EI45)-MIN(EI36:EI45))/2=0,"",(MAX(EI36:EI45)-MIN(EI36:EI45))/2)</f>
        <v/>
      </c>
      <c r="EF6" s="18" t="str">
        <f t="shared" si="41"/>
        <v/>
      </c>
      <c r="EG6" s="19" t="str">
        <f t="shared" si="41"/>
        <v/>
      </c>
    </row>
    <row r="7" spans="1:143" x14ac:dyDescent="0.25">
      <c r="D7" s="83">
        <v>4</v>
      </c>
      <c r="E7" s="17">
        <f>IF((MAX(I46:I55)-MIN(I46:I55))/2=0,"",(MAX(I46:I55)-MIN(I46:I55))/2)</f>
        <v>0.16304999999999836</v>
      </c>
      <c r="F7" s="18">
        <f t="shared" ref="F7:H7" si="42">IF((MAX(J46:J55)-MIN(J46:J55))/2=0,"",(MAX(J46:J55)-MIN(J46:J55))/2)</f>
        <v>0.20274999999999466</v>
      </c>
      <c r="G7" s="18">
        <f t="shared" si="42"/>
        <v>0.17485000000000639</v>
      </c>
      <c r="H7" s="19">
        <f t="shared" si="42"/>
        <v>0.11334999999999695</v>
      </c>
      <c r="N7" s="17" t="str">
        <f>IF((MAX(R46:R55)-MIN(R46:R55))/2=0,"",(MAX(R46:R55)-MIN(R46:R55))/2)</f>
        <v/>
      </c>
      <c r="O7" s="18" t="str">
        <f t="shared" ref="O7:Q7" si="43">IF((MAX(S46:S55)-MIN(S46:S55))/2=0,"",(MAX(S46:S55)-MIN(S46:S55))/2)</f>
        <v/>
      </c>
      <c r="P7" s="18" t="str">
        <f t="shared" si="43"/>
        <v/>
      </c>
      <c r="Q7" s="19" t="str">
        <f t="shared" si="43"/>
        <v/>
      </c>
      <c r="X7" s="83">
        <v>4</v>
      </c>
      <c r="Y7" s="17">
        <f>IF((MAX(AC46:AC55)-MIN(AC46:AC55))/2=0,"",(MAX(AC46:AC55)-MIN(AC46:AC55))/2)</f>
        <v>0.46400563231287606</v>
      </c>
      <c r="Z7" s="18">
        <f t="shared" ref="Z7:AB7" si="44">IF((MAX(AD46:AD55)-MIN(AD46:AD55))/2=0,"",(MAX(AD46:AD55)-MIN(AD46:AD55))/2)</f>
        <v>0.29594847498501053</v>
      </c>
      <c r="AA7" s="18">
        <f t="shared" si="44"/>
        <v>0.43504220818940098</v>
      </c>
      <c r="AB7" s="19">
        <f t="shared" si="44"/>
        <v>0.71685313171233389</v>
      </c>
      <c r="AH7" s="17" t="str">
        <f>IF((MAX(AL46:AL55)-MIN(AL46:AL55))/2=0,"",(MAX(AL46:AL55)-MIN(AL46:AL55))/2)</f>
        <v/>
      </c>
      <c r="AI7" s="18" t="str">
        <f t="shared" ref="AI7:AK7" si="45">IF((MAX(AM46:AM55)-MIN(AM46:AM55))/2=0,"",(MAX(AM46:AM55)-MIN(AM46:AM55))/2)</f>
        <v/>
      </c>
      <c r="AJ7" s="18" t="str">
        <f t="shared" si="45"/>
        <v/>
      </c>
      <c r="AK7" s="19" t="str">
        <f t="shared" si="45"/>
        <v/>
      </c>
      <c r="AR7" s="83">
        <v>4</v>
      </c>
      <c r="AS7" s="17">
        <f>IF((MAX(AW46:AW55)-MIN(AW46:AW55))/2=0,"",(MAX(AW46:AW55)-MIN(AW46:AW55))/2)</f>
        <v>0.47839984594095331</v>
      </c>
      <c r="AT7" s="18">
        <f t="shared" ref="AT7:AV7" si="46">IF((MAX(AX46:AX55)-MIN(AX46:AX55))/2=0,"",(MAX(AX46:AX55)-MIN(AX46:AX55))/2)</f>
        <v>0.23711461823768154</v>
      </c>
      <c r="AU7" s="18">
        <f t="shared" si="46"/>
        <v>0.40355703453986003</v>
      </c>
      <c r="AV7" s="19">
        <f t="shared" si="46"/>
        <v>0.56842632294782192</v>
      </c>
      <c r="BB7" s="17" t="str">
        <f>IF((MAX(BF46:BF55)-MIN(BF46:BF55))/2=0,"",(MAX(BF46:BF55)-MIN(BF46:BF55))/2)</f>
        <v/>
      </c>
      <c r="BC7" s="18" t="str">
        <f t="shared" ref="BC7:BE7" si="47">IF((MAX(BG46:BG55)-MIN(BG46:BG55))/2=0,"",(MAX(BG46:BG55)-MIN(BG46:BG55))/2)</f>
        <v/>
      </c>
      <c r="BD7" s="18" t="str">
        <f t="shared" si="47"/>
        <v/>
      </c>
      <c r="BE7" s="19" t="str">
        <f t="shared" si="47"/>
        <v/>
      </c>
      <c r="BL7" s="83">
        <v>4</v>
      </c>
      <c r="BM7" s="17">
        <f>IF((MAX(BQ46:BQ55)-MIN(BQ46:BQ55))/2=0,"",(MAX(BQ46:BQ55)-MIN(BQ46:BQ55))/2)</f>
        <v>9.818205688315107E-2</v>
      </c>
      <c r="BN7" s="18">
        <f t="shared" ref="BN7:BP7" si="48">IF((MAX(BR46:BR55)-MIN(BR46:BR55))/2=0,"",(MAX(BR46:BR55)-MIN(BR46:BR55))/2)</f>
        <v>9.0263454119356545E-2</v>
      </c>
      <c r="BO7" s="18">
        <f t="shared" si="48"/>
        <v>0.14328803696230796</v>
      </c>
      <c r="BP7" s="19">
        <f t="shared" si="48"/>
        <v>0.13811239197788971</v>
      </c>
      <c r="BV7" s="17" t="str">
        <f>IF((MAX(BZ46:BZ55)-MIN(BZ46:BZ55))/2=0,"",(MAX(BZ46:BZ55)-MIN(BZ46:BZ55))/2)</f>
        <v/>
      </c>
      <c r="BW7" s="18" t="str">
        <f t="shared" ref="BW7:BY7" si="49">IF((MAX(CA46:CA55)-MIN(CA46:CA55))/2=0,"",(MAX(CA46:CA55)-MIN(CA46:CA55))/2)</f>
        <v/>
      </c>
      <c r="BX7" s="18" t="str">
        <f t="shared" si="49"/>
        <v/>
      </c>
      <c r="BY7" s="19" t="str">
        <f t="shared" si="49"/>
        <v/>
      </c>
      <c r="CF7" s="83">
        <v>4</v>
      </c>
      <c r="CG7" s="17">
        <f>IF((MAX(CK46:CK55)-MIN(CK46:CK55))/2=0,"",(MAX(CK46:CK55)-MIN(CK46:CK55))/2)</f>
        <v>3.6010827039774762E-2</v>
      </c>
      <c r="CH7" s="18">
        <f t="shared" ref="CH7:CJ7" si="50">IF((MAX(CL46:CL55)-MIN(CL46:CL55))/2=0,"",(MAX(CL46:CL55)-MIN(CL46:CL55))/2)</f>
        <v>3.7880807271214234E-2</v>
      </c>
      <c r="CI7" s="18">
        <f t="shared" si="50"/>
        <v>5.2271724377191298E-2</v>
      </c>
      <c r="CJ7" s="19">
        <f t="shared" si="50"/>
        <v>3.1947795311940919E-2</v>
      </c>
      <c r="CP7" s="17" t="str">
        <f>IF((MAX(CT46:CT55)-MIN(CT46:CT55))/2=0,"",(MAX(CT46:CT55)-MIN(CT46:CT55))/2)</f>
        <v/>
      </c>
      <c r="CQ7" s="18" t="str">
        <f t="shared" ref="CQ7:CS7" si="51">IF((MAX(CU46:CU55)-MIN(CU46:CU55))/2=0,"",(MAX(CU46:CU55)-MIN(CU46:CU55))/2)</f>
        <v/>
      </c>
      <c r="CR7" s="18" t="str">
        <f t="shared" si="51"/>
        <v/>
      </c>
      <c r="CS7" s="19" t="str">
        <f t="shared" si="51"/>
        <v/>
      </c>
      <c r="CZ7" s="83">
        <v>4</v>
      </c>
      <c r="DA7" s="17">
        <f>IF((MAX(DE46:DE55)-MIN(DE46:DE55))/2=0,"",(MAX(DE46:DE55)-MIN(DE46:DE55))/2)</f>
        <v>4.5511528263072032E-2</v>
      </c>
      <c r="DB7" s="18">
        <f t="shared" ref="DB7:DD7" si="52">IF((MAX(DF46:DF55)-MIN(DF46:DF55))/2=0,"",(MAX(DF46:DF55)-MIN(DF46:DF55))/2)</f>
        <v>3.0557345667113878E-2</v>
      </c>
      <c r="DC7" s="18">
        <f t="shared" si="52"/>
        <v>6.2732724458175682E-2</v>
      </c>
      <c r="DD7" s="19">
        <f t="shared" si="52"/>
        <v>5.9708685897937208E-2</v>
      </c>
      <c r="DJ7" s="17" t="str">
        <f>IF((MAX(DN46:DN55)-MIN(DN46:DN55))/2=0,"",(MAX(DN46:DN55)-MIN(DN46:DN55))/2)</f>
        <v/>
      </c>
      <c r="DK7" s="18" t="str">
        <f t="shared" ref="DK7:DM7" si="53">IF((MAX(DO46:DO55)-MIN(DO46:DO55))/2=0,"",(MAX(DO46:DO55)-MIN(DO46:DO55))/2)</f>
        <v/>
      </c>
      <c r="DL7" s="18" t="str">
        <f t="shared" si="53"/>
        <v/>
      </c>
      <c r="DM7" s="19" t="str">
        <f t="shared" si="53"/>
        <v/>
      </c>
      <c r="DT7" s="83">
        <v>4</v>
      </c>
      <c r="DU7" s="17">
        <f>IF((MAX(DY46:DY55)-MIN(DY46:DY55))/2=0,"",(MAX(DY46:DY55)-MIN(DY46:DY55))/2)</f>
        <v>0.10322047556280811</v>
      </c>
      <c r="DV7" s="18">
        <f t="shared" ref="DV7:DX7" si="54">IF((MAX(DZ46:DZ55)-MIN(DZ46:DZ55))/2=0,"",(MAX(DZ46:DZ55)-MIN(DZ46:DZ55))/2)</f>
        <v>0.10649584516127919</v>
      </c>
      <c r="DW7" s="18">
        <f t="shared" si="54"/>
        <v>0.11163563522354392</v>
      </c>
      <c r="DX7" s="19">
        <f t="shared" si="54"/>
        <v>0.10944362405205843</v>
      </c>
      <c r="ED7" s="17" t="str">
        <f>IF((MAX(EH46:EH55)-MIN(EH46:EH55))/2=0,"",(MAX(EH46:EH55)-MIN(EH46:EH55))/2)</f>
        <v/>
      </c>
      <c r="EE7" s="18" t="str">
        <f t="shared" ref="EE7:EG7" si="55">IF((MAX(EI46:EI55)-MIN(EI46:EI55))/2=0,"",(MAX(EI46:EI55)-MIN(EI46:EI55))/2)</f>
        <v/>
      </c>
      <c r="EF7" s="18" t="str">
        <f t="shared" si="55"/>
        <v/>
      </c>
      <c r="EG7" s="19" t="str">
        <f t="shared" si="55"/>
        <v/>
      </c>
    </row>
    <row r="8" spans="1:143" x14ac:dyDescent="0.25">
      <c r="D8" s="83">
        <v>5</v>
      </c>
      <c r="E8" s="25" t="str">
        <f>IF((MAX(I56:I65)-MIN(I56:I65))/2=0,"",(MAX(I56:I65)-MIN(I56:I65))/2)</f>
        <v/>
      </c>
      <c r="F8" s="26" t="str">
        <f t="shared" ref="F8:H8" si="56">IF((MAX(J56:J65)-MIN(J56:J65))/2=0,"",(MAX(J56:J65)-MIN(J56:J65))/2)</f>
        <v/>
      </c>
      <c r="G8" s="26" t="str">
        <f t="shared" si="56"/>
        <v/>
      </c>
      <c r="H8" s="27" t="str">
        <f t="shared" si="56"/>
        <v/>
      </c>
      <c r="N8" s="25" t="str">
        <f>IF((MAX(R56:R65)-MIN(R56:R65))/2=0,"",(MAX(R56:R65)-MIN(R56:R65))/2)</f>
        <v/>
      </c>
      <c r="O8" s="26" t="str">
        <f t="shared" ref="O8:Q8" si="57">IF((MAX(S56:S65)-MIN(S56:S65))/2=0,"",(MAX(S56:S65)-MIN(S56:S65))/2)</f>
        <v/>
      </c>
      <c r="P8" s="26" t="str">
        <f t="shared" si="57"/>
        <v/>
      </c>
      <c r="Q8" s="27" t="str">
        <f t="shared" si="57"/>
        <v/>
      </c>
      <c r="X8" s="83">
        <v>5</v>
      </c>
      <c r="Y8" s="25" t="str">
        <f>IF((MAX(AC56:AC65)-MIN(AC56:AC65))/2=0,"",(MAX(AC56:AC65)-MIN(AC56:AC65))/2)</f>
        <v/>
      </c>
      <c r="Z8" s="26" t="str">
        <f t="shared" ref="Z8:AB8" si="58">IF((MAX(AD56:AD65)-MIN(AD56:AD65))/2=0,"",(MAX(AD56:AD65)-MIN(AD56:AD65))/2)</f>
        <v/>
      </c>
      <c r="AA8" s="26" t="str">
        <f t="shared" si="58"/>
        <v/>
      </c>
      <c r="AB8" s="27" t="str">
        <f t="shared" si="58"/>
        <v/>
      </c>
      <c r="AH8" s="25" t="str">
        <f>IF((MAX(AL56:AL65)-MIN(AL56:AL65))/2=0,"",(MAX(AL56:AL65)-MIN(AL56:AL65))/2)</f>
        <v/>
      </c>
      <c r="AI8" s="26" t="str">
        <f t="shared" ref="AI8:AK8" si="59">IF((MAX(AM56:AM65)-MIN(AM56:AM65))/2=0,"",(MAX(AM56:AM65)-MIN(AM56:AM65))/2)</f>
        <v/>
      </c>
      <c r="AJ8" s="26" t="str">
        <f t="shared" si="59"/>
        <v/>
      </c>
      <c r="AK8" s="27" t="str">
        <f t="shared" si="59"/>
        <v/>
      </c>
      <c r="AR8" s="83">
        <v>5</v>
      </c>
      <c r="AS8" s="25" t="str">
        <f>IF((MAX(AW56:AW65)-MIN(AW56:AW65))/2=0,"",(MAX(AW56:AW65)-MIN(AW56:AW65))/2)</f>
        <v/>
      </c>
      <c r="AT8" s="26" t="str">
        <f t="shared" ref="AT8:AV8" si="60">IF((MAX(AX56:AX65)-MIN(AX56:AX65))/2=0,"",(MAX(AX56:AX65)-MIN(AX56:AX65))/2)</f>
        <v/>
      </c>
      <c r="AU8" s="26" t="str">
        <f t="shared" si="60"/>
        <v/>
      </c>
      <c r="AV8" s="27" t="str">
        <f t="shared" si="60"/>
        <v/>
      </c>
      <c r="BB8" s="25" t="str">
        <f>IF((MAX(BF56:BF65)-MIN(BF56:BF65))/2=0,"",(MAX(BF56:BF65)-MIN(BF56:BF65))/2)</f>
        <v/>
      </c>
      <c r="BC8" s="26" t="str">
        <f t="shared" ref="BC8:BE8" si="61">IF((MAX(BG56:BG65)-MIN(BG56:BG65))/2=0,"",(MAX(BG56:BG65)-MIN(BG56:BG65))/2)</f>
        <v/>
      </c>
      <c r="BD8" s="26" t="str">
        <f t="shared" si="61"/>
        <v/>
      </c>
      <c r="BE8" s="27" t="str">
        <f t="shared" si="61"/>
        <v/>
      </c>
      <c r="BL8" s="83">
        <v>5</v>
      </c>
      <c r="BM8" s="25" t="str">
        <f>IF((MAX(BQ56:BQ65)-MIN(BQ56:BQ65))/2=0,"",(MAX(BQ56:BQ65)-MIN(BQ56:BQ65))/2)</f>
        <v/>
      </c>
      <c r="BN8" s="26" t="str">
        <f t="shared" ref="BN8:BP8" si="62">IF((MAX(BR56:BR65)-MIN(BR56:BR65))/2=0,"",(MAX(BR56:BR65)-MIN(BR56:BR65))/2)</f>
        <v/>
      </c>
      <c r="BO8" s="26" t="str">
        <f t="shared" si="62"/>
        <v/>
      </c>
      <c r="BP8" s="27" t="str">
        <f t="shared" si="62"/>
        <v/>
      </c>
      <c r="BV8" s="25" t="str">
        <f>IF((MAX(BZ56:BZ65)-MIN(BZ56:BZ65))/2=0,"",(MAX(BZ56:BZ65)-MIN(BZ56:BZ65))/2)</f>
        <v/>
      </c>
      <c r="BW8" s="26" t="str">
        <f t="shared" ref="BW8:BY8" si="63">IF((MAX(CA56:CA65)-MIN(CA56:CA65))/2=0,"",(MAX(CA56:CA65)-MIN(CA56:CA65))/2)</f>
        <v/>
      </c>
      <c r="BX8" s="26" t="str">
        <f t="shared" si="63"/>
        <v/>
      </c>
      <c r="BY8" s="27" t="str">
        <f t="shared" si="63"/>
        <v/>
      </c>
      <c r="CF8" s="83">
        <v>5</v>
      </c>
      <c r="CG8" s="25" t="str">
        <f>IF((MAX(CK56:CK65)-MIN(CK56:CK65))/2=0,"",(MAX(CK56:CK65)-MIN(CK56:CK65))/2)</f>
        <v/>
      </c>
      <c r="CH8" s="26" t="str">
        <f t="shared" ref="CH8:CJ8" si="64">IF((MAX(CL56:CL65)-MIN(CL56:CL65))/2=0,"",(MAX(CL56:CL65)-MIN(CL56:CL65))/2)</f>
        <v/>
      </c>
      <c r="CI8" s="26" t="str">
        <f t="shared" si="64"/>
        <v/>
      </c>
      <c r="CJ8" s="27" t="str">
        <f t="shared" si="64"/>
        <v/>
      </c>
      <c r="CP8" s="25" t="str">
        <f>IF((MAX(CT56:CT65)-MIN(CT56:CT65))/2=0,"",(MAX(CT56:CT65)-MIN(CT56:CT65))/2)</f>
        <v/>
      </c>
      <c r="CQ8" s="26" t="str">
        <f t="shared" ref="CQ8:CS8" si="65">IF((MAX(CU56:CU65)-MIN(CU56:CU65))/2=0,"",(MAX(CU56:CU65)-MIN(CU56:CU65))/2)</f>
        <v/>
      </c>
      <c r="CR8" s="26" t="str">
        <f t="shared" si="65"/>
        <v/>
      </c>
      <c r="CS8" s="27" t="str">
        <f t="shared" si="65"/>
        <v/>
      </c>
      <c r="CZ8" s="83">
        <v>5</v>
      </c>
      <c r="DA8" s="25" t="str">
        <f>IF((MAX(DE56:DE65)-MIN(DE56:DE65))/2=0,"",(MAX(DE56:DE65)-MIN(DE56:DE65))/2)</f>
        <v/>
      </c>
      <c r="DB8" s="26" t="str">
        <f t="shared" ref="DB8:DD8" si="66">IF((MAX(DF56:DF65)-MIN(DF56:DF65))/2=0,"",(MAX(DF56:DF65)-MIN(DF56:DF65))/2)</f>
        <v/>
      </c>
      <c r="DC8" s="26" t="str">
        <f t="shared" si="66"/>
        <v/>
      </c>
      <c r="DD8" s="27" t="str">
        <f t="shared" si="66"/>
        <v/>
      </c>
      <c r="DJ8" s="25" t="str">
        <f>IF((MAX(DN56:DN65)-MIN(DN56:DN65))/2=0,"",(MAX(DN56:DN65)-MIN(DN56:DN65))/2)</f>
        <v/>
      </c>
      <c r="DK8" s="26" t="str">
        <f t="shared" ref="DK8:DM8" si="67">IF((MAX(DO56:DO65)-MIN(DO56:DO65))/2=0,"",(MAX(DO56:DO65)-MIN(DO56:DO65))/2)</f>
        <v/>
      </c>
      <c r="DL8" s="26" t="str">
        <f t="shared" si="67"/>
        <v/>
      </c>
      <c r="DM8" s="27" t="str">
        <f t="shared" si="67"/>
        <v/>
      </c>
      <c r="DT8" s="83">
        <v>5</v>
      </c>
      <c r="DU8" s="25" t="str">
        <f>IF((MAX(DY56:DY65)-MIN(DY56:DY65))/2=0,"",(MAX(DY56:DY65)-MIN(DY56:DY65))/2)</f>
        <v/>
      </c>
      <c r="DV8" s="26" t="str">
        <f t="shared" ref="DV8:DX8" si="68">IF((MAX(DZ56:DZ65)-MIN(DZ56:DZ65))/2=0,"",(MAX(DZ56:DZ65)-MIN(DZ56:DZ65))/2)</f>
        <v/>
      </c>
      <c r="DW8" s="26" t="str">
        <f t="shared" si="68"/>
        <v/>
      </c>
      <c r="DX8" s="27" t="str">
        <f t="shared" si="68"/>
        <v/>
      </c>
      <c r="ED8" s="25" t="str">
        <f>IF((MAX(EH56:EH65)-MIN(EH56:EH65))/2=0,"",(MAX(EH56:EH65)-MIN(EH56:EH65))/2)</f>
        <v/>
      </c>
      <c r="EE8" s="26" t="str">
        <f t="shared" ref="EE8:EG8" si="69">IF((MAX(EI56:EI65)-MIN(EI56:EI65))/2=0,"",(MAX(EI56:EI65)-MIN(EI56:EI65))/2)</f>
        <v/>
      </c>
      <c r="EF8" s="26" t="str">
        <f t="shared" si="69"/>
        <v/>
      </c>
      <c r="EG8" s="27" t="str">
        <f t="shared" si="69"/>
        <v/>
      </c>
    </row>
    <row r="9" spans="1:143" x14ac:dyDescent="0.25">
      <c r="D9" s="1" t="s">
        <v>22</v>
      </c>
      <c r="E9" s="47">
        <f>AVERAGE(E4:E8)</f>
        <v>0.18556250000000141</v>
      </c>
      <c r="F9" s="47">
        <f t="shared" ref="F9:H9" si="70">AVERAGE(F4:F8)</f>
        <v>0.19887499999999747</v>
      </c>
      <c r="G9" s="47">
        <f t="shared" si="70"/>
        <v>0.18967500000000292</v>
      </c>
      <c r="H9" s="47">
        <f t="shared" si="70"/>
        <v>0.17154999999999809</v>
      </c>
      <c r="N9" s="47" t="e">
        <f>AVERAGE(N4:N8)</f>
        <v>#DIV/0!</v>
      </c>
      <c r="O9" s="47" t="e">
        <f t="shared" ref="O9:Q9" si="71">AVERAGE(O4:O8)</f>
        <v>#DIV/0!</v>
      </c>
      <c r="P9" s="47" t="e">
        <f t="shared" si="71"/>
        <v>#DIV/0!</v>
      </c>
      <c r="Q9" s="47" t="e">
        <f t="shared" si="71"/>
        <v>#DIV/0!</v>
      </c>
      <c r="X9" s="1" t="s">
        <v>22</v>
      </c>
      <c r="Y9" s="47">
        <f>AVERAGE(Y4:Y8)</f>
        <v>0.71642909891849893</v>
      </c>
      <c r="Z9" s="47">
        <f t="shared" ref="Z9:AB9" si="72">AVERAGE(Z4:Z8)</f>
        <v>0.65905000312007367</v>
      </c>
      <c r="AA9" s="47">
        <f t="shared" si="72"/>
        <v>0.68550933822628313</v>
      </c>
      <c r="AB9" s="47">
        <f t="shared" si="72"/>
        <v>0.83711768396815156</v>
      </c>
      <c r="AH9" s="47" t="e">
        <f>AVERAGE(AH4:AH8)</f>
        <v>#DIV/0!</v>
      </c>
      <c r="AI9" s="47" t="e">
        <f t="shared" ref="AI9:AK9" si="73">AVERAGE(AI4:AI8)</f>
        <v>#DIV/0!</v>
      </c>
      <c r="AJ9" s="47" t="e">
        <f t="shared" si="73"/>
        <v>#DIV/0!</v>
      </c>
      <c r="AK9" s="47" t="e">
        <f t="shared" si="73"/>
        <v>#DIV/0!</v>
      </c>
      <c r="AR9" s="1" t="s">
        <v>22</v>
      </c>
      <c r="AS9" s="47">
        <f>AVERAGE(AS4:AS8)</f>
        <v>0.70858313724602651</v>
      </c>
      <c r="AT9" s="47">
        <f t="shared" ref="AT9:AV9" si="74">AVERAGE(AT4:AT8)</f>
        <v>0.61698293707947327</v>
      </c>
      <c r="AU9" s="47">
        <f t="shared" si="74"/>
        <v>0.66543945874224897</v>
      </c>
      <c r="AV9" s="47">
        <f t="shared" si="74"/>
        <v>0.67193580104489814</v>
      </c>
      <c r="BB9" s="47" t="e">
        <f>AVERAGE(BB4:BB8)</f>
        <v>#DIV/0!</v>
      </c>
      <c r="BC9" s="47" t="e">
        <f t="shared" ref="BC9:BE9" si="75">AVERAGE(BC4:BC8)</f>
        <v>#DIV/0!</v>
      </c>
      <c r="BD9" s="47" t="e">
        <f t="shared" si="75"/>
        <v>#DIV/0!</v>
      </c>
      <c r="BE9" s="47" t="e">
        <f t="shared" si="75"/>
        <v>#DIV/0!</v>
      </c>
      <c r="BL9" s="1" t="s">
        <v>22</v>
      </c>
      <c r="BM9" s="47">
        <f>AVERAGE(BM4:BM8)</f>
        <v>0.17405620878001016</v>
      </c>
      <c r="BN9" s="47">
        <f t="shared" ref="BN9:BP9" si="76">AVERAGE(BN4:BN8)</f>
        <v>0.19911998965549182</v>
      </c>
      <c r="BO9" s="47">
        <f t="shared" si="76"/>
        <v>0.20115460886190561</v>
      </c>
      <c r="BP9" s="47">
        <f t="shared" si="76"/>
        <v>0.20835628602493528</v>
      </c>
      <c r="BV9" s="47" t="e">
        <f>AVERAGE(BV4:BV8)</f>
        <v>#DIV/0!</v>
      </c>
      <c r="BW9" s="47" t="e">
        <f t="shared" ref="BW9:BY9" si="77">AVERAGE(BW4:BW8)</f>
        <v>#DIV/0!</v>
      </c>
      <c r="BX9" s="47" t="e">
        <f t="shared" si="77"/>
        <v>#DIV/0!</v>
      </c>
      <c r="BY9" s="47" t="e">
        <f t="shared" si="77"/>
        <v>#DIV/0!</v>
      </c>
      <c r="CF9" s="1" t="s">
        <v>22</v>
      </c>
      <c r="CG9" s="47">
        <f>AVERAGE(CG4:CG8)</f>
        <v>4.5701002026540316E-2</v>
      </c>
      <c r="CH9" s="47">
        <f t="shared" ref="CH9:CJ9" si="78">AVERAGE(CH4:CH8)</f>
        <v>4.9748924942633888E-2</v>
      </c>
      <c r="CI9" s="47">
        <f t="shared" si="78"/>
        <v>5.2784929490554189E-2</v>
      </c>
      <c r="CJ9" s="47">
        <f t="shared" si="78"/>
        <v>4.2897038715783931E-2</v>
      </c>
      <c r="CP9" s="47" t="e">
        <f>AVERAGE(CP4:CP8)</f>
        <v>#DIV/0!</v>
      </c>
      <c r="CQ9" s="47" t="e">
        <f t="shared" ref="CQ9:CS9" si="79">AVERAGE(CQ4:CQ8)</f>
        <v>#DIV/0!</v>
      </c>
      <c r="CR9" s="47" t="e">
        <f t="shared" si="79"/>
        <v>#DIV/0!</v>
      </c>
      <c r="CS9" s="47" t="e">
        <f t="shared" si="79"/>
        <v>#DIV/0!</v>
      </c>
      <c r="CZ9" s="1" t="s">
        <v>22</v>
      </c>
      <c r="DA9" s="47">
        <f>AVERAGE(DA4:DA8)</f>
        <v>5.2249333799022579E-2</v>
      </c>
      <c r="DB9" s="47">
        <f t="shared" ref="DB9:DD9" si="80">AVERAGE(DB4:DB8)</f>
        <v>4.3937861181776561E-2</v>
      </c>
      <c r="DC9" s="47">
        <f t="shared" si="80"/>
        <v>5.1357301207155981E-2</v>
      </c>
      <c r="DD9" s="47">
        <f t="shared" si="80"/>
        <v>6.1263733196322667E-2</v>
      </c>
      <c r="DJ9" s="47" t="e">
        <f>AVERAGE(DJ4:DJ8)</f>
        <v>#DIV/0!</v>
      </c>
      <c r="DK9" s="47" t="e">
        <f t="shared" ref="DK9:DM9" si="81">AVERAGE(DK4:DK8)</f>
        <v>#DIV/0!</v>
      </c>
      <c r="DL9" s="47" t="e">
        <f t="shared" si="81"/>
        <v>#DIV/0!</v>
      </c>
      <c r="DM9" s="47" t="e">
        <f t="shared" si="81"/>
        <v>#DIV/0!</v>
      </c>
      <c r="DT9" s="1" t="s">
        <v>22</v>
      </c>
      <c r="DU9" s="47">
        <f>AVERAGE(DU4:DU8)</f>
        <v>8.6337532539020101E-2</v>
      </c>
      <c r="DV9" s="47">
        <f t="shared" ref="DV9:DX9" si="82">AVERAGE(DV4:DV8)</f>
        <v>8.4191423306748503E-2</v>
      </c>
      <c r="DW9" s="47">
        <f t="shared" si="82"/>
        <v>8.6304004525625255E-2</v>
      </c>
      <c r="DX9" s="47">
        <f t="shared" si="82"/>
        <v>9.0083200634251293E-2</v>
      </c>
      <c r="ED9" s="47" t="e">
        <f>AVERAGE(ED4:ED8)</f>
        <v>#DIV/0!</v>
      </c>
      <c r="EE9" s="47" t="e">
        <f t="shared" ref="EE9:EG9" si="83">AVERAGE(EE4:EE8)</f>
        <v>#DIV/0!</v>
      </c>
      <c r="EF9" s="47" t="e">
        <f t="shared" si="83"/>
        <v>#DIV/0!</v>
      </c>
      <c r="EG9" s="47" t="e">
        <f t="shared" si="83"/>
        <v>#DIV/0!</v>
      </c>
    </row>
    <row r="10" spans="1:143" x14ac:dyDescent="0.25">
      <c r="D10" s="83"/>
      <c r="E10" s="46"/>
      <c r="F10" s="46"/>
      <c r="G10" s="46"/>
      <c r="H10" s="46"/>
      <c r="N10" s="46"/>
      <c r="O10" s="46"/>
      <c r="P10" s="46"/>
      <c r="Q10" s="46"/>
      <c r="X10" s="83"/>
      <c r="Y10" s="46"/>
      <c r="Z10" s="46"/>
      <c r="AA10" s="46"/>
      <c r="AB10" s="46"/>
      <c r="AH10" s="46"/>
      <c r="AI10" s="46"/>
      <c r="AJ10" s="46"/>
      <c r="AK10" s="46"/>
      <c r="AR10" s="83"/>
      <c r="AS10" s="46"/>
      <c r="AT10" s="46"/>
      <c r="AU10" s="46"/>
      <c r="AV10" s="46"/>
      <c r="BB10" s="46"/>
      <c r="BC10" s="46"/>
      <c r="BD10" s="46"/>
      <c r="BE10" s="46"/>
      <c r="BL10" s="83"/>
      <c r="BM10" s="46"/>
      <c r="BN10" s="46"/>
      <c r="BO10" s="46"/>
      <c r="BP10" s="46"/>
      <c r="BV10" s="46"/>
      <c r="BW10" s="46"/>
      <c r="BX10" s="46"/>
      <c r="BY10" s="46"/>
      <c r="CF10" s="83"/>
      <c r="CG10" s="46"/>
      <c r="CH10" s="46"/>
      <c r="CI10" s="46"/>
      <c r="CJ10" s="46"/>
      <c r="CP10" s="46"/>
      <c r="CQ10" s="46"/>
      <c r="CR10" s="46"/>
      <c r="CS10" s="46"/>
      <c r="CZ10" s="83"/>
      <c r="DA10" s="46"/>
      <c r="DB10" s="46"/>
      <c r="DC10" s="46"/>
      <c r="DD10" s="46"/>
      <c r="DJ10" s="46"/>
      <c r="DK10" s="46"/>
      <c r="DL10" s="46"/>
      <c r="DM10" s="46"/>
      <c r="DT10" s="83"/>
      <c r="DU10" s="46"/>
      <c r="DV10" s="46"/>
      <c r="DW10" s="46"/>
      <c r="DX10" s="46"/>
      <c r="ED10" s="46"/>
      <c r="EE10" s="46"/>
      <c r="EF10" s="46"/>
      <c r="EG10" s="46"/>
    </row>
    <row r="11" spans="1:143" x14ac:dyDescent="0.25">
      <c r="B11" s="48" t="s">
        <v>23</v>
      </c>
      <c r="C11" s="48">
        <v>0.4</v>
      </c>
    </row>
    <row r="14" spans="1:143" x14ac:dyDescent="0.25">
      <c r="A14" s="155" t="s">
        <v>18</v>
      </c>
      <c r="B14" s="155" t="s">
        <v>19</v>
      </c>
      <c r="C14" s="156" t="s">
        <v>20</v>
      </c>
      <c r="E14" s="148" t="s">
        <v>49</v>
      </c>
      <c r="F14" s="149"/>
      <c r="G14" s="149"/>
      <c r="H14" s="150"/>
      <c r="I14" s="151" t="s">
        <v>21</v>
      </c>
      <c r="J14" s="151"/>
      <c r="K14" s="151"/>
      <c r="L14" s="151"/>
      <c r="N14" s="148" t="s">
        <v>50</v>
      </c>
      <c r="O14" s="149"/>
      <c r="P14" s="149"/>
      <c r="Q14" s="150"/>
      <c r="R14" s="151" t="s">
        <v>21</v>
      </c>
      <c r="S14" s="151"/>
      <c r="T14" s="151"/>
      <c r="U14" s="151"/>
      <c r="Y14" s="148" t="s">
        <v>49</v>
      </c>
      <c r="Z14" s="149"/>
      <c r="AA14" s="149"/>
      <c r="AB14" s="150"/>
      <c r="AC14" s="151" t="s">
        <v>21</v>
      </c>
      <c r="AD14" s="151"/>
      <c r="AE14" s="151"/>
      <c r="AF14" s="151"/>
      <c r="AH14" s="148" t="s">
        <v>50</v>
      </c>
      <c r="AI14" s="149"/>
      <c r="AJ14" s="149"/>
      <c r="AK14" s="150"/>
      <c r="AL14" s="151" t="s">
        <v>21</v>
      </c>
      <c r="AM14" s="151"/>
      <c r="AN14" s="151"/>
      <c r="AO14" s="151"/>
      <c r="AS14" s="148" t="s">
        <v>49</v>
      </c>
      <c r="AT14" s="149"/>
      <c r="AU14" s="149"/>
      <c r="AV14" s="150"/>
      <c r="AW14" s="151" t="s">
        <v>21</v>
      </c>
      <c r="AX14" s="151"/>
      <c r="AY14" s="151"/>
      <c r="AZ14" s="151"/>
      <c r="BB14" s="148" t="s">
        <v>50</v>
      </c>
      <c r="BC14" s="149"/>
      <c r="BD14" s="149"/>
      <c r="BE14" s="150"/>
      <c r="BF14" s="151" t="s">
        <v>21</v>
      </c>
      <c r="BG14" s="151"/>
      <c r="BH14" s="151"/>
      <c r="BI14" s="151"/>
      <c r="BM14" s="148" t="s">
        <v>49</v>
      </c>
      <c r="BN14" s="149"/>
      <c r="BO14" s="149"/>
      <c r="BP14" s="150"/>
      <c r="BQ14" s="151" t="s">
        <v>21</v>
      </c>
      <c r="BR14" s="151"/>
      <c r="BS14" s="151"/>
      <c r="BT14" s="151"/>
      <c r="BV14" s="148" t="s">
        <v>50</v>
      </c>
      <c r="BW14" s="149"/>
      <c r="BX14" s="149"/>
      <c r="BY14" s="150"/>
      <c r="BZ14" s="151" t="s">
        <v>21</v>
      </c>
      <c r="CA14" s="151"/>
      <c r="CB14" s="151"/>
      <c r="CC14" s="151"/>
      <c r="CG14" s="148" t="s">
        <v>49</v>
      </c>
      <c r="CH14" s="149"/>
      <c r="CI14" s="149"/>
      <c r="CJ14" s="150"/>
      <c r="CK14" s="151" t="s">
        <v>21</v>
      </c>
      <c r="CL14" s="151"/>
      <c r="CM14" s="151"/>
      <c r="CN14" s="151"/>
      <c r="CP14" s="148" t="s">
        <v>50</v>
      </c>
      <c r="CQ14" s="149"/>
      <c r="CR14" s="149"/>
      <c r="CS14" s="150"/>
      <c r="CT14" s="151" t="s">
        <v>21</v>
      </c>
      <c r="CU14" s="151"/>
      <c r="CV14" s="151"/>
      <c r="CW14" s="151"/>
      <c r="DA14" s="148" t="s">
        <v>49</v>
      </c>
      <c r="DB14" s="149"/>
      <c r="DC14" s="149"/>
      <c r="DD14" s="150"/>
      <c r="DE14" s="151" t="s">
        <v>21</v>
      </c>
      <c r="DF14" s="151"/>
      <c r="DG14" s="151"/>
      <c r="DH14" s="151"/>
      <c r="DJ14" s="148" t="s">
        <v>50</v>
      </c>
      <c r="DK14" s="149"/>
      <c r="DL14" s="149"/>
      <c r="DM14" s="150"/>
      <c r="DN14" s="151" t="s">
        <v>21</v>
      </c>
      <c r="DO14" s="151"/>
      <c r="DP14" s="151"/>
      <c r="DQ14" s="151"/>
      <c r="DU14" s="148" t="s">
        <v>49</v>
      </c>
      <c r="DV14" s="149"/>
      <c r="DW14" s="149"/>
      <c r="DX14" s="150"/>
      <c r="DY14" s="151" t="s">
        <v>21</v>
      </c>
      <c r="DZ14" s="151"/>
      <c r="EA14" s="151"/>
      <c r="EB14" s="151"/>
      <c r="ED14" s="148" t="s">
        <v>50</v>
      </c>
      <c r="EE14" s="149"/>
      <c r="EF14" s="149"/>
      <c r="EG14" s="150"/>
      <c r="EH14" s="151" t="s">
        <v>21</v>
      </c>
      <c r="EI14" s="151"/>
      <c r="EJ14" s="151"/>
      <c r="EK14" s="151"/>
    </row>
    <row r="15" spans="1:143" x14ac:dyDescent="0.25">
      <c r="A15" s="155"/>
      <c r="B15" s="155"/>
      <c r="C15" s="156"/>
      <c r="E15" s="29" t="s">
        <v>7</v>
      </c>
      <c r="F15" s="30">
        <v>249063</v>
      </c>
      <c r="G15" s="30">
        <v>249062</v>
      </c>
      <c r="H15" s="31">
        <v>249061</v>
      </c>
      <c r="I15" s="29" t="s">
        <v>7</v>
      </c>
      <c r="J15" s="30">
        <v>249063</v>
      </c>
      <c r="K15" s="30">
        <v>249062</v>
      </c>
      <c r="L15" s="31">
        <v>249061</v>
      </c>
      <c r="N15" s="29" t="s">
        <v>7</v>
      </c>
      <c r="O15" s="30">
        <v>249063</v>
      </c>
      <c r="P15" s="30">
        <v>249062</v>
      </c>
      <c r="Q15" s="31">
        <v>249061</v>
      </c>
      <c r="R15" s="30" t="s">
        <v>7</v>
      </c>
      <c r="S15" s="30">
        <v>249063</v>
      </c>
      <c r="T15" s="30">
        <v>249062</v>
      </c>
      <c r="U15" s="31">
        <v>249061</v>
      </c>
      <c r="Y15" s="29" t="s">
        <v>7</v>
      </c>
      <c r="Z15" s="30">
        <v>249063</v>
      </c>
      <c r="AA15" s="30">
        <v>249062</v>
      </c>
      <c r="AB15" s="31">
        <v>249061</v>
      </c>
      <c r="AC15" s="29" t="s">
        <v>7</v>
      </c>
      <c r="AD15" s="30">
        <v>249063</v>
      </c>
      <c r="AE15" s="30">
        <v>249062</v>
      </c>
      <c r="AF15" s="31">
        <v>249061</v>
      </c>
      <c r="AH15" s="29" t="s">
        <v>7</v>
      </c>
      <c r="AI15" s="30">
        <v>249063</v>
      </c>
      <c r="AJ15" s="30">
        <v>249062</v>
      </c>
      <c r="AK15" s="31">
        <v>249061</v>
      </c>
      <c r="AL15" s="29" t="s">
        <v>7</v>
      </c>
      <c r="AM15" s="30">
        <v>249063</v>
      </c>
      <c r="AN15" s="30">
        <v>249062</v>
      </c>
      <c r="AO15" s="31">
        <v>249061</v>
      </c>
      <c r="AS15" s="29" t="s">
        <v>7</v>
      </c>
      <c r="AT15" s="30">
        <v>249063</v>
      </c>
      <c r="AU15" s="30">
        <v>249062</v>
      </c>
      <c r="AV15" s="31">
        <v>249061</v>
      </c>
      <c r="AW15" s="29" t="s">
        <v>7</v>
      </c>
      <c r="AX15" s="30">
        <v>249063</v>
      </c>
      <c r="AY15" s="30">
        <v>249062</v>
      </c>
      <c r="AZ15" s="31">
        <v>249061</v>
      </c>
      <c r="BB15" s="29" t="s">
        <v>7</v>
      </c>
      <c r="BC15" s="30">
        <v>249063</v>
      </c>
      <c r="BD15" s="30">
        <v>249062</v>
      </c>
      <c r="BE15" s="31">
        <v>249061</v>
      </c>
      <c r="BF15" s="29" t="s">
        <v>7</v>
      </c>
      <c r="BG15" s="30">
        <v>249063</v>
      </c>
      <c r="BH15" s="30">
        <v>249062</v>
      </c>
      <c r="BI15" s="31">
        <v>249061</v>
      </c>
      <c r="BM15" s="29" t="s">
        <v>7</v>
      </c>
      <c r="BN15" s="30">
        <v>249063</v>
      </c>
      <c r="BO15" s="30">
        <v>249062</v>
      </c>
      <c r="BP15" s="31">
        <v>249061</v>
      </c>
      <c r="BQ15" s="29" t="s">
        <v>7</v>
      </c>
      <c r="BR15" s="30">
        <v>249063</v>
      </c>
      <c r="BS15" s="30">
        <v>249062</v>
      </c>
      <c r="BT15" s="31">
        <v>249061</v>
      </c>
      <c r="BV15" s="29" t="s">
        <v>7</v>
      </c>
      <c r="BW15" s="30">
        <v>249063</v>
      </c>
      <c r="BX15" s="30">
        <v>249062</v>
      </c>
      <c r="BY15" s="31">
        <v>249061</v>
      </c>
      <c r="BZ15" s="29" t="s">
        <v>7</v>
      </c>
      <c r="CA15" s="30">
        <v>249063</v>
      </c>
      <c r="CB15" s="30">
        <v>249062</v>
      </c>
      <c r="CC15" s="31">
        <v>249061</v>
      </c>
      <c r="CG15" s="29" t="s">
        <v>7</v>
      </c>
      <c r="CH15" s="30">
        <v>249063</v>
      </c>
      <c r="CI15" s="30">
        <v>249062</v>
      </c>
      <c r="CJ15" s="31">
        <v>249061</v>
      </c>
      <c r="CK15" s="29" t="s">
        <v>7</v>
      </c>
      <c r="CL15" s="30">
        <v>249063</v>
      </c>
      <c r="CM15" s="30">
        <v>249062</v>
      </c>
      <c r="CN15" s="31">
        <v>249061</v>
      </c>
      <c r="CP15" s="29" t="s">
        <v>7</v>
      </c>
      <c r="CQ15" s="30">
        <v>249063</v>
      </c>
      <c r="CR15" s="30">
        <v>249062</v>
      </c>
      <c r="CS15" s="31">
        <v>249061</v>
      </c>
      <c r="CT15" s="29" t="s">
        <v>7</v>
      </c>
      <c r="CU15" s="30">
        <v>249063</v>
      </c>
      <c r="CV15" s="30">
        <v>249062</v>
      </c>
      <c r="CW15" s="31">
        <v>249061</v>
      </c>
      <c r="DA15" s="29" t="s">
        <v>7</v>
      </c>
      <c r="DB15" s="30">
        <v>249063</v>
      </c>
      <c r="DC15" s="30">
        <v>249062</v>
      </c>
      <c r="DD15" s="31">
        <v>249061</v>
      </c>
      <c r="DE15" s="29" t="s">
        <v>7</v>
      </c>
      <c r="DF15" s="30">
        <v>249063</v>
      </c>
      <c r="DG15" s="30">
        <v>249062</v>
      </c>
      <c r="DH15" s="31">
        <v>249061</v>
      </c>
      <c r="DJ15" s="29" t="s">
        <v>7</v>
      </c>
      <c r="DK15" s="30">
        <v>249063</v>
      </c>
      <c r="DL15" s="30">
        <v>249062</v>
      </c>
      <c r="DM15" s="31">
        <v>249061</v>
      </c>
      <c r="DN15" s="29" t="s">
        <v>7</v>
      </c>
      <c r="DO15" s="30">
        <v>249063</v>
      </c>
      <c r="DP15" s="30">
        <v>249062</v>
      </c>
      <c r="DQ15" s="31">
        <v>249061</v>
      </c>
      <c r="DU15" s="29" t="s">
        <v>7</v>
      </c>
      <c r="DV15" s="30">
        <v>249063</v>
      </c>
      <c r="DW15" s="30">
        <v>249062</v>
      </c>
      <c r="DX15" s="31">
        <v>249061</v>
      </c>
      <c r="DY15" s="29" t="s">
        <v>7</v>
      </c>
      <c r="DZ15" s="30">
        <v>249063</v>
      </c>
      <c r="EA15" s="30">
        <v>249062</v>
      </c>
      <c r="EB15" s="31">
        <v>249061</v>
      </c>
      <c r="ED15" s="29" t="s">
        <v>7</v>
      </c>
      <c r="EE15" s="30">
        <v>249063</v>
      </c>
      <c r="EF15" s="30">
        <v>249062</v>
      </c>
      <c r="EG15" s="31">
        <v>249061</v>
      </c>
      <c r="EH15" s="29" t="s">
        <v>7</v>
      </c>
      <c r="EI15" s="30">
        <v>249063</v>
      </c>
      <c r="EJ15" s="30">
        <v>249062</v>
      </c>
      <c r="EK15" s="31">
        <v>249061</v>
      </c>
    </row>
    <row r="16" spans="1:143" x14ac:dyDescent="0.25">
      <c r="A16" s="152">
        <v>1</v>
      </c>
      <c r="B16" s="40">
        <v>1</v>
      </c>
      <c r="C16" s="41">
        <v>1</v>
      </c>
      <c r="E16" s="49">
        <v>89.397800000000004</v>
      </c>
      <c r="F16" s="51">
        <v>89.780299999999997</v>
      </c>
      <c r="G16" s="51">
        <v>89.212100000000007</v>
      </c>
      <c r="H16" s="52">
        <v>88.988100000000003</v>
      </c>
      <c r="I16" s="53">
        <f>IF(OR(E16="",E16="NaN"),"",E16-AVERAGE(E$16:E$25))</f>
        <v>0.12110999999998739</v>
      </c>
      <c r="J16" s="53">
        <f t="shared" ref="J16:L25" si="84">IF(OR(F16="",F16="NaN"),"",F16-AVERAGE(F$16:F$25))</f>
        <v>4.5919999999995298E-2</v>
      </c>
      <c r="K16" s="53">
        <f t="shared" si="84"/>
        <v>8.7580000000016867E-2</v>
      </c>
      <c r="L16" s="54">
        <f t="shared" si="84"/>
        <v>2.8099999999966485E-3</v>
      </c>
      <c r="M16" s="2"/>
      <c r="N16" s="55"/>
      <c r="O16" s="56"/>
      <c r="P16" s="56"/>
      <c r="Q16" s="57"/>
      <c r="R16" s="53" t="str">
        <f>IF(OR(N16="",N16="NaN"),"",N16-AVERAGE(N$16:N$25))</f>
        <v/>
      </c>
      <c r="S16" s="53" t="str">
        <f t="shared" ref="S16:U25" si="85">IF(OR(O16="",O16="NaN"),"",O16-AVERAGE(O$16:O$25))</f>
        <v/>
      </c>
      <c r="T16" s="53" t="str">
        <f t="shared" si="85"/>
        <v/>
      </c>
      <c r="U16" s="54" t="str">
        <f t="shared" si="85"/>
        <v/>
      </c>
      <c r="V16" s="50"/>
      <c r="W16" s="50"/>
      <c r="X16" s="50"/>
      <c r="Y16" s="49">
        <v>66.946613898776036</v>
      </c>
      <c r="Z16" s="51">
        <v>66.739919559190611</v>
      </c>
      <c r="AA16" s="51">
        <v>66.171741277248259</v>
      </c>
      <c r="AB16" s="52">
        <v>66.955132203069851</v>
      </c>
      <c r="AC16" s="53">
        <f>IF(OR(Y16="",Y16="NaN"),"",Y16-AVERAGE(Y$16:Y$25))</f>
        <v>0.54693276801592106</v>
      </c>
      <c r="AD16" s="53">
        <f t="shared" ref="AD16:AF25" si="86">IF(OR(Z16="",Z16="NaN"),"",Z16-AVERAGE(Z$16:Z$25))</f>
        <v>0.45314164472381435</v>
      </c>
      <c r="AE16" s="53">
        <f t="shared" si="86"/>
        <v>0.32062878932393346</v>
      </c>
      <c r="AF16" s="54">
        <f t="shared" si="86"/>
        <v>0.1918269171899567</v>
      </c>
      <c r="AG16" s="2"/>
      <c r="AH16" s="55"/>
      <c r="AI16" s="56"/>
      <c r="AJ16" s="56"/>
      <c r="AK16" s="57"/>
      <c r="AL16" s="53" t="str">
        <f>IF(OR(AH16="",AH16="NaN"),"",AH16-AVERAGE(AH$16:AH$25))</f>
        <v/>
      </c>
      <c r="AM16" s="53" t="str">
        <f t="shared" ref="AM16:AO25" si="87">IF(OR(AI16="",AI16="NaN"),"",AI16-AVERAGE(AI$16:AI$25))</f>
        <v/>
      </c>
      <c r="AN16" s="53" t="str">
        <f t="shared" si="87"/>
        <v/>
      </c>
      <c r="AO16" s="54" t="str">
        <f t="shared" si="87"/>
        <v/>
      </c>
      <c r="AP16" s="50"/>
      <c r="AQ16" s="50"/>
      <c r="AR16" s="50"/>
      <c r="AS16" s="49">
        <v>11.577354252565499</v>
      </c>
      <c r="AT16" s="51">
        <v>12.920540474914876</v>
      </c>
      <c r="AU16" s="51">
        <v>12.820906581057949</v>
      </c>
      <c r="AV16" s="52">
        <v>11.476028817336251</v>
      </c>
      <c r="AW16" s="53">
        <f>IF(OR(AS16="",AS16="NaN"),"",AS16-AVERAGE(AS$16:AS$25))</f>
        <v>-0.45287848994205504</v>
      </c>
      <c r="AX16" s="53">
        <f t="shared" ref="AX16:AZ25" si="88">IF(OR(AT16="",AT16="NaN"),"",AT16-AVERAGE(AT$16:AT$25))</f>
        <v>-0.59352990903520464</v>
      </c>
      <c r="AY16" s="53">
        <f t="shared" si="88"/>
        <v>-0.35435793645026514</v>
      </c>
      <c r="AZ16" s="54">
        <f t="shared" si="88"/>
        <v>-0.36420943321146204</v>
      </c>
      <c r="BA16" s="2"/>
      <c r="BB16" s="55"/>
      <c r="BC16" s="56"/>
      <c r="BD16" s="56"/>
      <c r="BE16" s="57"/>
      <c r="BF16" s="53" t="str">
        <f>IF(OR(BB16="",BB16="NaN"),"",BB16-AVERAGE(BB$16:BB$25))</f>
        <v/>
      </c>
      <c r="BG16" s="53" t="str">
        <f t="shared" ref="BG16:BI25" si="89">IF(OR(BC16="",BC16="NaN"),"",BC16-AVERAGE(BC$16:BC$25))</f>
        <v/>
      </c>
      <c r="BH16" s="53" t="str">
        <f t="shared" si="89"/>
        <v/>
      </c>
      <c r="BI16" s="54" t="str">
        <f t="shared" si="89"/>
        <v/>
      </c>
      <c r="BJ16" s="50"/>
      <c r="BK16" s="50"/>
      <c r="BL16" s="82"/>
      <c r="BM16" s="49">
        <v>10.384707453650984</v>
      </c>
      <c r="BN16" s="51">
        <v>10.494618529900213</v>
      </c>
      <c r="BO16" s="51">
        <v>10.435467834520203</v>
      </c>
      <c r="BP16" s="52">
        <v>10.437125862896275</v>
      </c>
      <c r="BQ16" s="53">
        <f>IF(OR(BM16="",BM16="NaN"),"",BM16-AVERAGE(BM$16:BM$25))</f>
        <v>-4.6516320348427342E-2</v>
      </c>
      <c r="BR16" s="53">
        <f t="shared" ref="BR16:BR25" si="90">IF(OR(BN16="",BN16="NaN"),"",BN16-AVERAGE(BN$16:BN$25))</f>
        <v>-7.2309279800647275E-2</v>
      </c>
      <c r="BS16" s="53">
        <f t="shared" ref="BS16:BS25" si="91">IF(OR(BO16="",BO16="NaN"),"",BO16-AVERAGE(BO$16:BO$25))</f>
        <v>-5.0066325316127092E-2</v>
      </c>
      <c r="BT16" s="54">
        <f t="shared" ref="BT16:BT25" si="92">IF(OR(BP16="",BP16="NaN"),"",BP16-AVERAGE(BP$16:BP$25))</f>
        <v>-2.4034949886502233E-2</v>
      </c>
      <c r="BU16" s="2"/>
      <c r="BV16" s="55"/>
      <c r="BW16" s="56"/>
      <c r="BX16" s="56"/>
      <c r="BY16" s="57"/>
      <c r="BZ16" s="53" t="str">
        <f>IF(OR(BV16="",BV16="NaN"),"",BV16-AVERAGE(BV$16:BV$25))</f>
        <v/>
      </c>
      <c r="CA16" s="53" t="str">
        <f t="shared" ref="CA16:CA25" si="93">IF(OR(BW16="",BW16="NaN"),"",BW16-AVERAGE(BW$16:BW$25))</f>
        <v/>
      </c>
      <c r="CB16" s="53" t="str">
        <f t="shared" ref="CB16:CB25" si="94">IF(OR(BX16="",BX16="NaN"),"",BX16-AVERAGE(BX$16:BX$25))</f>
        <v/>
      </c>
      <c r="CC16" s="54" t="str">
        <f t="shared" ref="CC16:CC25" si="95">IF(OR(BY16="",BY16="NaN"),"",BY16-AVERAGE(BY$16:BY$25))</f>
        <v/>
      </c>
      <c r="CD16" s="82"/>
      <c r="CE16" s="82"/>
      <c r="CF16" s="82"/>
      <c r="CG16" s="49">
        <v>2.4434605773296432</v>
      </c>
      <c r="CH16" s="51">
        <v>2.5950013533035645</v>
      </c>
      <c r="CI16" s="51">
        <v>2.6883124598569026</v>
      </c>
      <c r="CJ16" s="52">
        <v>2.4277403383148983</v>
      </c>
      <c r="CK16" s="53">
        <f>IF(OR(CG16="",CG16="NaN"),"",CG16-AVERAGE(CG$16:CG$25))</f>
        <v>-3.3192879122029506E-2</v>
      </c>
      <c r="CL16" s="53">
        <f t="shared" ref="CL16:CL25" si="96">IF(OR(CH16="",CH16="NaN"),"",CH16-AVERAGE(CH$16:CH$25))</f>
        <v>-4.305336287132544E-2</v>
      </c>
      <c r="CM16" s="53">
        <f t="shared" ref="CM16:CM25" si="97">IF(OR(CI16="",CI16="NaN"),"",CI16-AVERAGE(CI$16:CI$25))</f>
        <v>-9.5085147979627749E-3</v>
      </c>
      <c r="CN16" s="54">
        <f t="shared" ref="CN16:CN25" si="98">IF(OR(CJ16="",CJ16="NaN"),"",CJ16-AVERAGE(CJ$16:CJ$25))</f>
        <v>-3.624029535979334E-2</v>
      </c>
      <c r="CO16" s="2"/>
      <c r="CP16" s="55"/>
      <c r="CQ16" s="56"/>
      <c r="CR16" s="56"/>
      <c r="CS16" s="57"/>
      <c r="CT16" s="53" t="str">
        <f>IF(OR(CP16="",CP16="NaN"),"",CP16-AVERAGE(CP$16:CP$25))</f>
        <v/>
      </c>
      <c r="CU16" s="53" t="str">
        <f t="shared" ref="CU16:CU25" si="99">IF(OR(CQ16="",CQ16="NaN"),"",CQ16-AVERAGE(CQ$16:CQ$25))</f>
        <v/>
      </c>
      <c r="CV16" s="53" t="str">
        <f t="shared" ref="CV16:CV25" si="100">IF(OR(CR16="",CR16="NaN"),"",CR16-AVERAGE(CR$16:CR$25))</f>
        <v/>
      </c>
      <c r="CW16" s="54" t="str">
        <f t="shared" ref="CW16:CW25" si="101">IF(OR(CS16="",CS16="NaN"),"",CS16-AVERAGE(CS$16:CS$25))</f>
        <v/>
      </c>
      <c r="CX16" s="82"/>
      <c r="CY16" s="82"/>
      <c r="CZ16" s="82"/>
      <c r="DA16" s="49">
        <v>1.6161471535093705</v>
      </c>
      <c r="DB16" s="51">
        <v>1.604026718556298</v>
      </c>
      <c r="DC16" s="51">
        <v>1.7300343787445873</v>
      </c>
      <c r="DD16" s="52">
        <v>1.6288694780538071</v>
      </c>
      <c r="DE16" s="53">
        <f>IF(OR(DA16="",DA16="NaN"),"",DA16-AVERAGE(DA$16:DA$25))</f>
        <v>1.1620012557010506E-2</v>
      </c>
      <c r="DF16" s="53">
        <f t="shared" ref="DF16:DF25" si="102">IF(OR(DB16="",DB16="NaN"),"",DB16-AVERAGE(DB$16:DB$25))</f>
        <v>-1.1694275782776042E-2</v>
      </c>
      <c r="DG16" s="53">
        <f t="shared" ref="DG16:DG25" si="103">IF(OR(DC16="",DC16="NaN"),"",DC16-AVERAGE(DC$16:DC$25))</f>
        <v>1.2859666994010643E-2</v>
      </c>
      <c r="DH16" s="54">
        <f t="shared" ref="DH16:DH25" si="104">IF(OR(DD16="",DD16="NaN"),"",DD16-AVERAGE(DD$16:DD$25))</f>
        <v>-3.3486185820696956E-2</v>
      </c>
      <c r="DI16" s="2"/>
      <c r="DJ16" s="55"/>
      <c r="DK16" s="56"/>
      <c r="DL16" s="56"/>
      <c r="DM16" s="57"/>
      <c r="DN16" s="53" t="str">
        <f>IF(OR(DJ16="",DJ16="NaN"),"",DJ16-AVERAGE(DJ$16:DJ$25))</f>
        <v/>
      </c>
      <c r="DO16" s="53" t="str">
        <f t="shared" ref="DO16:DO25" si="105">IF(OR(DK16="",DK16="NaN"),"",DK16-AVERAGE(DK$16:DK$25))</f>
        <v/>
      </c>
      <c r="DP16" s="53" t="str">
        <f t="shared" ref="DP16:DP25" si="106">IF(OR(DL16="",DL16="NaN"),"",DL16-AVERAGE(DL$16:DL$25))</f>
        <v/>
      </c>
      <c r="DQ16" s="54" t="str">
        <f t="shared" ref="DQ16:DQ25" si="107">IF(OR(DM16="",DM16="NaN"),"",DM16-AVERAGE(DM$16:DM$25))</f>
        <v/>
      </c>
      <c r="DR16" s="82"/>
      <c r="DS16" s="82"/>
      <c r="DT16" s="82"/>
      <c r="DU16" s="49">
        <v>2.4309323048218188</v>
      </c>
      <c r="DV16" s="51">
        <v>2.4524311012549527</v>
      </c>
      <c r="DW16" s="51">
        <v>2.4199632112684264</v>
      </c>
      <c r="DX16" s="52">
        <v>2.3745871639016904</v>
      </c>
      <c r="DY16" s="53">
        <f>IF(OR(DU16="",DU16="NaN"),"",DU16-AVERAGE(DU$16:DU$25))</f>
        <v>9.3070511208570572E-3</v>
      </c>
      <c r="DZ16" s="53">
        <f t="shared" ref="DZ16:DZ25" si="108">IF(OR(DV16="",DV16="NaN"),"",DV16-AVERAGE(DV$16:DV$25))</f>
        <v>-5.6046612228684012E-3</v>
      </c>
      <c r="EA16" s="53">
        <f t="shared" ref="EA16:EA25" si="109">IF(OR(DW16="",DW16="NaN"),"",DW16-AVERAGE(DW$16:DW$25))</f>
        <v>1.4448796332614311E-2</v>
      </c>
      <c r="EB16" s="54">
        <f t="shared" ref="EB16:EB25" si="110">IF(OR(DX16="",DX16="NaN"),"",DX16-AVERAGE(DX$16:DX$25))</f>
        <v>-5.832607741329543E-3</v>
      </c>
      <c r="EC16" s="2"/>
      <c r="ED16" s="55"/>
      <c r="EE16" s="56"/>
      <c r="EF16" s="56"/>
      <c r="EG16" s="57"/>
      <c r="EH16" s="53" t="str">
        <f>IF(OR(ED16="",ED16="NaN"),"",ED16-AVERAGE(ED$16:ED$25))</f>
        <v/>
      </c>
      <c r="EI16" s="53" t="str">
        <f t="shared" ref="EI16:EI25" si="111">IF(OR(EE16="",EE16="NaN"),"",EE16-AVERAGE(EE$16:EE$25))</f>
        <v/>
      </c>
      <c r="EJ16" s="53" t="str">
        <f t="shared" ref="EJ16:EJ25" si="112">IF(OR(EF16="",EF16="NaN"),"",EF16-AVERAGE(EF$16:EF$25))</f>
        <v/>
      </c>
      <c r="EK16" s="54" t="str">
        <f t="shared" ref="EK16:EK25" si="113">IF(OR(EG16="",EG16="NaN"),"",EG16-AVERAGE(EG$16:EG$25))</f>
        <v/>
      </c>
      <c r="EL16" s="82"/>
      <c r="EM16" s="82"/>
    </row>
    <row r="17" spans="1:143" x14ac:dyDescent="0.25">
      <c r="A17" s="153"/>
      <c r="B17" s="42">
        <v>2</v>
      </c>
      <c r="C17" s="43">
        <v>6</v>
      </c>
      <c r="E17" s="17">
        <v>89.380200000000002</v>
      </c>
      <c r="F17" s="18">
        <v>89.741900000000001</v>
      </c>
      <c r="G17" s="18">
        <v>89.183800000000005</v>
      </c>
      <c r="H17" s="19">
        <v>88.975700000000003</v>
      </c>
      <c r="I17" s="58">
        <f t="shared" ref="I17:I25" si="114">IF(OR(E17="",E17="NaN"),"",E17-AVERAGE(E$16:E$25))</f>
        <v>0.10350999999998578</v>
      </c>
      <c r="J17" s="58">
        <f t="shared" si="84"/>
        <v>7.5199999999995271E-3</v>
      </c>
      <c r="K17" s="58">
        <f t="shared" si="84"/>
        <v>5.928000000001532E-2</v>
      </c>
      <c r="L17" s="59">
        <f t="shared" si="84"/>
        <v>-9.590000000002874E-3</v>
      </c>
      <c r="M17" s="2"/>
      <c r="N17" s="60"/>
      <c r="O17" s="61"/>
      <c r="P17" s="61"/>
      <c r="Q17" s="62"/>
      <c r="R17" s="58" t="str">
        <f t="shared" ref="R17:R25" si="115">IF(OR(N17="",N17="NaN"),"",N17-AVERAGE(N$16:N$25))</f>
        <v/>
      </c>
      <c r="S17" s="58" t="str">
        <f t="shared" si="85"/>
        <v/>
      </c>
      <c r="T17" s="58" t="str">
        <f t="shared" si="85"/>
        <v/>
      </c>
      <c r="U17" s="59" t="str">
        <f t="shared" si="85"/>
        <v/>
      </c>
      <c r="V17" s="50"/>
      <c r="W17" s="50"/>
      <c r="X17" s="50"/>
      <c r="Y17" s="17">
        <v>66.640486371702011</v>
      </c>
      <c r="Z17" s="18">
        <v>66.385267082600208</v>
      </c>
      <c r="AA17" s="18">
        <v>65.889544962201654</v>
      </c>
      <c r="AB17" s="19">
        <v>66.827796802947319</v>
      </c>
      <c r="AC17" s="58">
        <f t="shared" ref="AC17:AC25" si="116">IF(OR(Y17="",Y17="NaN"),"",Y17-AVERAGE(Y$16:Y$25))</f>
        <v>0.2408052409418957</v>
      </c>
      <c r="AD17" s="58">
        <f t="shared" si="86"/>
        <v>9.8489168133411908E-2</v>
      </c>
      <c r="AE17" s="58">
        <f t="shared" si="86"/>
        <v>3.8432474277328765E-2</v>
      </c>
      <c r="AF17" s="59">
        <f t="shared" si="86"/>
        <v>6.4491517067423842E-2</v>
      </c>
      <c r="AG17" s="2"/>
      <c r="AH17" s="60"/>
      <c r="AI17" s="61"/>
      <c r="AJ17" s="61"/>
      <c r="AK17" s="62"/>
      <c r="AL17" s="58" t="str">
        <f t="shared" ref="AL17:AL25" si="117">IF(OR(AH17="",AH17="NaN"),"",AH17-AVERAGE(AH$16:AH$25))</f>
        <v/>
      </c>
      <c r="AM17" s="58" t="str">
        <f t="shared" si="87"/>
        <v/>
      </c>
      <c r="AN17" s="58" t="str">
        <f t="shared" si="87"/>
        <v/>
      </c>
      <c r="AO17" s="59" t="str">
        <f t="shared" si="87"/>
        <v/>
      </c>
      <c r="AP17" s="50"/>
      <c r="AQ17" s="50"/>
      <c r="AR17" s="50"/>
      <c r="AS17" s="17">
        <v>11.890441059653032</v>
      </c>
      <c r="AT17" s="18">
        <v>13.47163365161647</v>
      </c>
      <c r="AU17" s="18">
        <v>13.276065832583944</v>
      </c>
      <c r="AV17" s="19">
        <v>11.780070288854148</v>
      </c>
      <c r="AW17" s="58">
        <f t="shared" ref="AW17:AW25" si="118">IF(OR(AS17="",AS17="NaN"),"",AS17-AVERAGE(AS$16:AS$25))</f>
        <v>-0.13979168285452204</v>
      </c>
      <c r="AX17" s="58">
        <f t="shared" si="88"/>
        <v>-4.2436732333611005E-2</v>
      </c>
      <c r="AY17" s="58">
        <f t="shared" si="88"/>
        <v>0.10080131507572965</v>
      </c>
      <c r="AZ17" s="59">
        <f t="shared" si="88"/>
        <v>-6.016796169356553E-2</v>
      </c>
      <c r="BA17" s="2"/>
      <c r="BB17" s="60"/>
      <c r="BC17" s="61"/>
      <c r="BD17" s="61"/>
      <c r="BE17" s="62"/>
      <c r="BF17" s="58" t="str">
        <f t="shared" ref="BF17:BF25" si="119">IF(OR(BB17="",BB17="NaN"),"",BB17-AVERAGE(BB$16:BB$25))</f>
        <v/>
      </c>
      <c r="BG17" s="58" t="str">
        <f t="shared" si="89"/>
        <v/>
      </c>
      <c r="BH17" s="58" t="str">
        <f t="shared" si="89"/>
        <v/>
      </c>
      <c r="BI17" s="59" t="str">
        <f t="shared" si="89"/>
        <v/>
      </c>
      <c r="BJ17" s="50"/>
      <c r="BK17" s="50"/>
      <c r="BL17" s="82"/>
      <c r="BM17" s="17">
        <v>10.482411093284641</v>
      </c>
      <c r="BN17" s="18">
        <v>10.631823039182366</v>
      </c>
      <c r="BO17" s="18">
        <v>10.559204698611181</v>
      </c>
      <c r="BP17" s="19">
        <v>10.520625294321931</v>
      </c>
      <c r="BQ17" s="58">
        <f t="shared" ref="BQ17:BQ25" si="120">IF(OR(BM17="",BM17="NaN"),"",BM17-AVERAGE(BM$16:BM$25))</f>
        <v>5.1187319285229904E-2</v>
      </c>
      <c r="BR17" s="58">
        <f t="shared" si="90"/>
        <v>6.4895229481505723E-2</v>
      </c>
      <c r="BS17" s="58">
        <f t="shared" si="91"/>
        <v>7.3670538774850414E-2</v>
      </c>
      <c r="BT17" s="59">
        <f t="shared" si="92"/>
        <v>5.9464481539153624E-2</v>
      </c>
      <c r="BU17" s="2"/>
      <c r="BV17" s="60"/>
      <c r="BW17" s="61"/>
      <c r="BX17" s="61"/>
      <c r="BY17" s="62"/>
      <c r="BZ17" s="58" t="str">
        <f t="shared" ref="BZ17:BZ25" si="121">IF(OR(BV17="",BV17="NaN"),"",BV17-AVERAGE(BV$16:BV$25))</f>
        <v/>
      </c>
      <c r="CA17" s="58" t="str">
        <f t="shared" si="93"/>
        <v/>
      </c>
      <c r="CB17" s="58" t="str">
        <f t="shared" si="94"/>
        <v/>
      </c>
      <c r="CC17" s="59" t="str">
        <f t="shared" si="95"/>
        <v/>
      </c>
      <c r="CD17" s="82"/>
      <c r="CE17" s="82"/>
      <c r="CF17" s="82"/>
      <c r="CG17" s="17">
        <v>2.4621784243042639</v>
      </c>
      <c r="CH17" s="18">
        <v>2.631880983130511</v>
      </c>
      <c r="CI17" s="18">
        <v>2.6964538402714391</v>
      </c>
      <c r="CJ17" s="19">
        <v>2.4521301883547979</v>
      </c>
      <c r="CK17" s="58">
        <f t="shared" ref="CK17:CK25" si="122">IF(OR(CG17="",CG17="NaN"),"",CG17-AVERAGE(CG$16:CG$25))</f>
        <v>-1.4475032147408751E-2</v>
      </c>
      <c r="CL17" s="58">
        <f t="shared" si="96"/>
        <v>-6.1737330443789595E-3</v>
      </c>
      <c r="CM17" s="58">
        <f t="shared" si="97"/>
        <v>-1.3671343834262828E-3</v>
      </c>
      <c r="CN17" s="59">
        <f t="shared" si="98"/>
        <v>-1.1850445319893765E-2</v>
      </c>
      <c r="CO17" s="2"/>
      <c r="CP17" s="60"/>
      <c r="CQ17" s="61"/>
      <c r="CR17" s="61"/>
      <c r="CS17" s="62"/>
      <c r="CT17" s="58" t="str">
        <f t="shared" ref="CT17:CT25" si="123">IF(OR(CP17="",CP17="NaN"),"",CP17-AVERAGE(CP$16:CP$25))</f>
        <v/>
      </c>
      <c r="CU17" s="58" t="str">
        <f t="shared" si="99"/>
        <v/>
      </c>
      <c r="CV17" s="58" t="str">
        <f t="shared" si="100"/>
        <v/>
      </c>
      <c r="CW17" s="59" t="str">
        <f t="shared" si="101"/>
        <v/>
      </c>
      <c r="CX17" s="82"/>
      <c r="CY17" s="82"/>
      <c r="CZ17" s="82"/>
      <c r="DA17" s="17">
        <v>1.6182554973025345</v>
      </c>
      <c r="DB17" s="18">
        <v>1.6219848253714262</v>
      </c>
      <c r="DC17" s="18">
        <v>1.7099518073910283</v>
      </c>
      <c r="DD17" s="19">
        <v>1.6522488724449482</v>
      </c>
      <c r="DE17" s="58">
        <f t="shared" ref="DE17:DE25" si="124">IF(OR(DA17="",DA17="NaN"),"",DA17-AVERAGE(DA$16:DA$25))</f>
        <v>1.3728356350174442E-2</v>
      </c>
      <c r="DF17" s="58">
        <f t="shared" si="102"/>
        <v>6.263831032352174E-3</v>
      </c>
      <c r="DG17" s="58">
        <f t="shared" si="103"/>
        <v>-7.222904359548421E-3</v>
      </c>
      <c r="DH17" s="59">
        <f t="shared" si="104"/>
        <v>-1.0106791429555839E-2</v>
      </c>
      <c r="DI17" s="2"/>
      <c r="DJ17" s="60"/>
      <c r="DK17" s="61"/>
      <c r="DL17" s="61"/>
      <c r="DM17" s="62"/>
      <c r="DN17" s="58" t="str">
        <f t="shared" ref="DN17:DN25" si="125">IF(OR(DJ17="",DJ17="NaN"),"",DJ17-AVERAGE(DJ$16:DJ$25))</f>
        <v/>
      </c>
      <c r="DO17" s="58" t="str">
        <f t="shared" si="105"/>
        <v/>
      </c>
      <c r="DP17" s="58" t="str">
        <f t="shared" si="106"/>
        <v/>
      </c>
      <c r="DQ17" s="59" t="str">
        <f t="shared" si="107"/>
        <v/>
      </c>
      <c r="DR17" s="82"/>
      <c r="DS17" s="82"/>
      <c r="DT17" s="82"/>
      <c r="DU17" s="17">
        <v>2.4205584682066048</v>
      </c>
      <c r="DV17" s="18">
        <v>2.4427831369739224</v>
      </c>
      <c r="DW17" s="18">
        <v>2.4030148973244017</v>
      </c>
      <c r="DX17" s="19">
        <v>2.3595206331616385</v>
      </c>
      <c r="DY17" s="58">
        <f t="shared" ref="DY17:DY25" si="126">IF(OR(DU17="",DU17="NaN"),"",DU17-AVERAGE(DU$16:DU$25))</f>
        <v>-1.0667854943569033E-3</v>
      </c>
      <c r="DZ17" s="58">
        <f t="shared" si="108"/>
        <v>-1.525262550389872E-2</v>
      </c>
      <c r="EA17" s="58">
        <f t="shared" si="109"/>
        <v>-2.4995176114104289E-3</v>
      </c>
      <c r="EB17" s="59">
        <f t="shared" si="110"/>
        <v>-2.0899138481381474E-2</v>
      </c>
      <c r="EC17" s="2"/>
      <c r="ED17" s="60"/>
      <c r="EE17" s="61"/>
      <c r="EF17" s="61"/>
      <c r="EG17" s="62"/>
      <c r="EH17" s="58" t="str">
        <f t="shared" ref="EH17:EH25" si="127">IF(OR(ED17="",ED17="NaN"),"",ED17-AVERAGE(ED$16:ED$25))</f>
        <v/>
      </c>
      <c r="EI17" s="58" t="str">
        <f t="shared" si="111"/>
        <v/>
      </c>
      <c r="EJ17" s="58" t="str">
        <f t="shared" si="112"/>
        <v/>
      </c>
      <c r="EK17" s="59" t="str">
        <f t="shared" si="113"/>
        <v/>
      </c>
      <c r="EL17" s="82"/>
      <c r="EM17" s="82"/>
    </row>
    <row r="18" spans="1:143" x14ac:dyDescent="0.25">
      <c r="A18" s="153"/>
      <c r="B18" s="42">
        <v>3</v>
      </c>
      <c r="C18" s="43">
        <v>11</v>
      </c>
      <c r="E18" s="17">
        <v>89.247900000000001</v>
      </c>
      <c r="F18" s="18">
        <v>89.688599999999994</v>
      </c>
      <c r="G18" s="18">
        <v>89.1678</v>
      </c>
      <c r="H18" s="19">
        <v>88.988600000000005</v>
      </c>
      <c r="I18" s="58">
        <f t="shared" si="114"/>
        <v>-2.879000000001497E-2</v>
      </c>
      <c r="J18" s="58">
        <f t="shared" si="84"/>
        <v>-4.5780000000007703E-2</v>
      </c>
      <c r="K18" s="58">
        <f t="shared" si="84"/>
        <v>4.3280000000009977E-2</v>
      </c>
      <c r="L18" s="59">
        <f t="shared" si="84"/>
        <v>3.3099999999990359E-3</v>
      </c>
      <c r="M18" s="2"/>
      <c r="N18" s="60"/>
      <c r="O18" s="61"/>
      <c r="P18" s="61"/>
      <c r="Q18" s="62"/>
      <c r="R18" s="58" t="str">
        <f t="shared" si="115"/>
        <v/>
      </c>
      <c r="S18" s="58" t="str">
        <f t="shared" si="85"/>
        <v/>
      </c>
      <c r="T18" s="58" t="str">
        <f t="shared" si="85"/>
        <v/>
      </c>
      <c r="U18" s="59" t="str">
        <f t="shared" si="85"/>
        <v/>
      </c>
      <c r="V18" s="50"/>
      <c r="W18" s="50"/>
      <c r="X18" s="50"/>
      <c r="Y18" s="17">
        <v>66.537363904360774</v>
      </c>
      <c r="Z18" s="18">
        <v>66.289695680387482</v>
      </c>
      <c r="AA18" s="18">
        <v>65.682342729101762</v>
      </c>
      <c r="AB18" s="19">
        <v>66.784172354661166</v>
      </c>
      <c r="AC18" s="58">
        <f t="shared" si="116"/>
        <v>0.13768277360065895</v>
      </c>
      <c r="AD18" s="58">
        <f t="shared" si="86"/>
        <v>2.9177659206851558E-3</v>
      </c>
      <c r="AE18" s="58">
        <f t="shared" si="86"/>
        <v>-0.16876975882256318</v>
      </c>
      <c r="AF18" s="59">
        <f t="shared" si="86"/>
        <v>2.0867068781271314E-2</v>
      </c>
      <c r="AG18" s="2"/>
      <c r="AH18" s="60"/>
      <c r="AI18" s="61"/>
      <c r="AJ18" s="61"/>
      <c r="AK18" s="62"/>
      <c r="AL18" s="58" t="str">
        <f t="shared" si="117"/>
        <v/>
      </c>
      <c r="AM18" s="58" t="str">
        <f t="shared" si="87"/>
        <v/>
      </c>
      <c r="AN18" s="58" t="str">
        <f t="shared" si="87"/>
        <v/>
      </c>
      <c r="AO18" s="59" t="str">
        <f t="shared" si="87"/>
        <v/>
      </c>
      <c r="AP18" s="50"/>
      <c r="AQ18" s="50"/>
      <c r="AR18" s="50"/>
      <c r="AS18" s="17">
        <v>12.134515209881689</v>
      </c>
      <c r="AT18" s="18">
        <v>13.728166121446874</v>
      </c>
      <c r="AU18" s="18">
        <v>13.449810357550595</v>
      </c>
      <c r="AV18" s="19">
        <v>11.995918578334752</v>
      </c>
      <c r="AW18" s="58">
        <f t="shared" si="118"/>
        <v>0.10428246737413538</v>
      </c>
      <c r="AX18" s="58">
        <f t="shared" si="88"/>
        <v>0.21409573749679289</v>
      </c>
      <c r="AY18" s="58">
        <f t="shared" si="88"/>
        <v>0.27454584004238036</v>
      </c>
      <c r="AZ18" s="59">
        <f t="shared" si="88"/>
        <v>0.15568032778703866</v>
      </c>
      <c r="BA18" s="2"/>
      <c r="BB18" s="60"/>
      <c r="BC18" s="61"/>
      <c r="BD18" s="61"/>
      <c r="BE18" s="62"/>
      <c r="BF18" s="58" t="str">
        <f t="shared" si="119"/>
        <v/>
      </c>
      <c r="BG18" s="58" t="str">
        <f t="shared" si="89"/>
        <v/>
      </c>
      <c r="BH18" s="58" t="str">
        <f t="shared" si="89"/>
        <v/>
      </c>
      <c r="BI18" s="59" t="str">
        <f t="shared" si="89"/>
        <v/>
      </c>
      <c r="BJ18" s="50"/>
      <c r="BK18" s="50"/>
      <c r="BL18" s="82"/>
      <c r="BM18" s="17">
        <v>10.385790590030689</v>
      </c>
      <c r="BN18" s="18">
        <v>10.526532914997002</v>
      </c>
      <c r="BO18" s="18">
        <v>10.443343897685038</v>
      </c>
      <c r="BP18" s="19">
        <v>10.38256585675019</v>
      </c>
      <c r="BQ18" s="58">
        <f t="shared" si="120"/>
        <v>-4.5433183968722091E-2</v>
      </c>
      <c r="BR18" s="58">
        <f t="shared" si="90"/>
        <v>-4.0394894703858597E-2</v>
      </c>
      <c r="BS18" s="58">
        <f t="shared" si="91"/>
        <v>-4.2190262151292401E-2</v>
      </c>
      <c r="BT18" s="59">
        <f t="shared" si="92"/>
        <v>-7.8594956032587149E-2</v>
      </c>
      <c r="BU18" s="2"/>
      <c r="BV18" s="60"/>
      <c r="BW18" s="61"/>
      <c r="BX18" s="61"/>
      <c r="BY18" s="62"/>
      <c r="BZ18" s="58" t="str">
        <f t="shared" si="121"/>
        <v/>
      </c>
      <c r="CA18" s="58" t="str">
        <f t="shared" si="93"/>
        <v/>
      </c>
      <c r="CB18" s="58" t="str">
        <f t="shared" si="94"/>
        <v/>
      </c>
      <c r="CC18" s="59" t="str">
        <f t="shared" si="95"/>
        <v/>
      </c>
      <c r="CD18" s="82"/>
      <c r="CE18" s="82"/>
      <c r="CF18" s="82"/>
      <c r="CG18" s="17">
        <v>2.4845402524877338</v>
      </c>
      <c r="CH18" s="18">
        <v>2.667117114103688</v>
      </c>
      <c r="CI18" s="18">
        <v>2.7158907139124211</v>
      </c>
      <c r="CJ18" s="19">
        <v>2.4941396987928788</v>
      </c>
      <c r="CK18" s="58">
        <f t="shared" si="122"/>
        <v>7.8867960360611278E-3</v>
      </c>
      <c r="CL18" s="58">
        <f t="shared" si="96"/>
        <v>2.9062397928798056E-2</v>
      </c>
      <c r="CM18" s="58">
        <f t="shared" si="97"/>
        <v>1.8069739257555728E-2</v>
      </c>
      <c r="CN18" s="59">
        <f t="shared" si="98"/>
        <v>3.0159065118187112E-2</v>
      </c>
      <c r="CO18" s="2"/>
      <c r="CP18" s="60"/>
      <c r="CQ18" s="61"/>
      <c r="CR18" s="61"/>
      <c r="CS18" s="62"/>
      <c r="CT18" s="58" t="str">
        <f t="shared" si="123"/>
        <v/>
      </c>
      <c r="CU18" s="58" t="str">
        <f t="shared" si="99"/>
        <v/>
      </c>
      <c r="CV18" s="58" t="str">
        <f t="shared" si="100"/>
        <v/>
      </c>
      <c r="CW18" s="59" t="str">
        <f t="shared" si="101"/>
        <v/>
      </c>
      <c r="CX18" s="82"/>
      <c r="CY18" s="82"/>
      <c r="CZ18" s="82"/>
      <c r="DA18" s="17">
        <v>1.6367892129674761</v>
      </c>
      <c r="DB18" s="18">
        <v>1.6461400891529134</v>
      </c>
      <c r="DC18" s="18">
        <v>1.7209127061562581</v>
      </c>
      <c r="DD18" s="19">
        <v>1.7052746082082424</v>
      </c>
      <c r="DE18" s="58">
        <f t="shared" si="124"/>
        <v>3.2262072015116106E-2</v>
      </c>
      <c r="DF18" s="58">
        <f t="shared" si="102"/>
        <v>3.041909481383942E-2</v>
      </c>
      <c r="DG18" s="58">
        <f t="shared" si="103"/>
        <v>3.7379944056814551E-3</v>
      </c>
      <c r="DH18" s="59">
        <f t="shared" si="104"/>
        <v>4.2918944333738329E-2</v>
      </c>
      <c r="DI18" s="2"/>
      <c r="DJ18" s="60"/>
      <c r="DK18" s="61"/>
      <c r="DL18" s="61"/>
      <c r="DM18" s="62"/>
      <c r="DN18" s="58" t="str">
        <f t="shared" si="125"/>
        <v/>
      </c>
      <c r="DO18" s="58" t="str">
        <f t="shared" si="105"/>
        <v/>
      </c>
      <c r="DP18" s="58" t="str">
        <f t="shared" si="106"/>
        <v/>
      </c>
      <c r="DQ18" s="59" t="str">
        <f t="shared" si="107"/>
        <v/>
      </c>
      <c r="DR18" s="82"/>
      <c r="DS18" s="82"/>
      <c r="DT18" s="82"/>
      <c r="DU18" s="17">
        <v>2.4466682129215367</v>
      </c>
      <c r="DV18" s="18">
        <v>2.4883875988698674</v>
      </c>
      <c r="DW18" s="18">
        <v>2.4377634078669654</v>
      </c>
      <c r="DX18" s="19">
        <v>2.411994345343111</v>
      </c>
      <c r="DY18" s="58">
        <f t="shared" si="126"/>
        <v>2.5042959220574978E-2</v>
      </c>
      <c r="DZ18" s="58">
        <f t="shared" si="108"/>
        <v>3.0351836392046305E-2</v>
      </c>
      <c r="EA18" s="58">
        <f t="shared" si="109"/>
        <v>3.2248992931153353E-2</v>
      </c>
      <c r="EB18" s="59">
        <f t="shared" si="110"/>
        <v>3.157457370009098E-2</v>
      </c>
      <c r="EC18" s="2"/>
      <c r="ED18" s="60"/>
      <c r="EE18" s="61"/>
      <c r="EF18" s="61"/>
      <c r="EG18" s="62"/>
      <c r="EH18" s="58" t="str">
        <f t="shared" si="127"/>
        <v/>
      </c>
      <c r="EI18" s="58" t="str">
        <f t="shared" si="111"/>
        <v/>
      </c>
      <c r="EJ18" s="58" t="str">
        <f t="shared" si="112"/>
        <v/>
      </c>
      <c r="EK18" s="59" t="str">
        <f t="shared" si="113"/>
        <v/>
      </c>
      <c r="EL18" s="82"/>
      <c r="EM18" s="82"/>
    </row>
    <row r="19" spans="1:143" x14ac:dyDescent="0.25">
      <c r="A19" s="153"/>
      <c r="B19" s="42">
        <v>4</v>
      </c>
      <c r="C19" s="43">
        <v>16</v>
      </c>
      <c r="E19" s="17">
        <v>89.270200000000003</v>
      </c>
      <c r="F19" s="18">
        <v>89.676699999999997</v>
      </c>
      <c r="G19" s="18">
        <v>89.118099999999998</v>
      </c>
      <c r="H19" s="19">
        <v>88.964500000000001</v>
      </c>
      <c r="I19" s="58">
        <f t="shared" si="114"/>
        <v>-6.4900000000136515E-3</v>
      </c>
      <c r="J19" s="58">
        <f t="shared" si="84"/>
        <v>-5.7680000000004839E-2</v>
      </c>
      <c r="K19" s="58">
        <f t="shared" si="84"/>
        <v>-6.4199999999914326E-3</v>
      </c>
      <c r="L19" s="59">
        <f t="shared" si="84"/>
        <v>-2.0790000000005193E-2</v>
      </c>
      <c r="M19" s="2"/>
      <c r="N19" s="60"/>
      <c r="O19" s="61"/>
      <c r="P19" s="61"/>
      <c r="Q19" s="62"/>
      <c r="R19" s="58" t="str">
        <f t="shared" si="115"/>
        <v/>
      </c>
      <c r="S19" s="58" t="str">
        <f t="shared" si="85"/>
        <v/>
      </c>
      <c r="T19" s="58" t="str">
        <f t="shared" si="85"/>
        <v/>
      </c>
      <c r="U19" s="59" t="str">
        <f t="shared" si="85"/>
        <v/>
      </c>
      <c r="V19" s="50"/>
      <c r="W19" s="50"/>
      <c r="X19" s="50"/>
      <c r="Y19" s="17">
        <v>66.153878897997316</v>
      </c>
      <c r="Z19" s="18">
        <v>65.861924000325629</v>
      </c>
      <c r="AA19" s="18">
        <v>65.297509709026556</v>
      </c>
      <c r="AB19" s="19">
        <v>66.221020744229449</v>
      </c>
      <c r="AC19" s="58">
        <f t="shared" si="116"/>
        <v>-0.24580223276279867</v>
      </c>
      <c r="AD19" s="58">
        <f t="shared" si="86"/>
        <v>-0.42485391414116691</v>
      </c>
      <c r="AE19" s="58">
        <f t="shared" si="86"/>
        <v>-0.5536027788977691</v>
      </c>
      <c r="AF19" s="59">
        <f t="shared" si="86"/>
        <v>-0.54228454165044582</v>
      </c>
      <c r="AG19" s="2"/>
      <c r="AH19" s="60"/>
      <c r="AI19" s="61"/>
      <c r="AJ19" s="61"/>
      <c r="AK19" s="62"/>
      <c r="AL19" s="58" t="str">
        <f t="shared" si="117"/>
        <v/>
      </c>
      <c r="AM19" s="58" t="str">
        <f t="shared" si="87"/>
        <v/>
      </c>
      <c r="AN19" s="58" t="str">
        <f t="shared" si="87"/>
        <v/>
      </c>
      <c r="AO19" s="59" t="str">
        <f t="shared" si="87"/>
        <v/>
      </c>
      <c r="AP19" s="50"/>
      <c r="AQ19" s="50"/>
      <c r="AR19" s="50"/>
      <c r="AS19" s="17">
        <v>12.329870438287356</v>
      </c>
      <c r="AT19" s="18">
        <v>13.891902801954132</v>
      </c>
      <c r="AU19" s="18">
        <v>13.656036203644378</v>
      </c>
      <c r="AV19" s="19">
        <v>12.398091373525395</v>
      </c>
      <c r="AW19" s="58">
        <f t="shared" si="118"/>
        <v>0.29963769577980237</v>
      </c>
      <c r="AX19" s="58">
        <f t="shared" si="88"/>
        <v>0.37783241800405065</v>
      </c>
      <c r="AY19" s="58">
        <f t="shared" si="88"/>
        <v>0.48077168613616372</v>
      </c>
      <c r="AZ19" s="59">
        <f t="shared" si="88"/>
        <v>0.55785312297768108</v>
      </c>
      <c r="BA19" s="2"/>
      <c r="BB19" s="60"/>
      <c r="BC19" s="61"/>
      <c r="BD19" s="61"/>
      <c r="BE19" s="62"/>
      <c r="BF19" s="58" t="str">
        <f t="shared" si="119"/>
        <v/>
      </c>
      <c r="BG19" s="58" t="str">
        <f t="shared" si="89"/>
        <v/>
      </c>
      <c r="BH19" s="58" t="str">
        <f t="shared" si="89"/>
        <v/>
      </c>
      <c r="BI19" s="59" t="str">
        <f t="shared" si="89"/>
        <v/>
      </c>
      <c r="BJ19" s="50"/>
      <c r="BK19" s="50"/>
      <c r="BL19" s="82"/>
      <c r="BM19" s="17">
        <v>10.407504407965929</v>
      </c>
      <c r="BN19" s="18">
        <v>10.56116025678911</v>
      </c>
      <c r="BO19" s="18">
        <v>10.509425133614833</v>
      </c>
      <c r="BP19" s="19">
        <v>10.442817078722411</v>
      </c>
      <c r="BQ19" s="58">
        <f t="shared" si="120"/>
        <v>-2.3719366033482459E-2</v>
      </c>
      <c r="BR19" s="58">
        <f t="shared" si="90"/>
        <v>-5.7675529117506841E-3</v>
      </c>
      <c r="BS19" s="58">
        <f t="shared" si="91"/>
        <v>2.3890973778502911E-2</v>
      </c>
      <c r="BT19" s="59">
        <f t="shared" si="92"/>
        <v>-1.8343734060366046E-2</v>
      </c>
      <c r="BU19" s="2"/>
      <c r="BV19" s="60"/>
      <c r="BW19" s="61"/>
      <c r="BX19" s="61"/>
      <c r="BY19" s="62"/>
      <c r="BZ19" s="58" t="str">
        <f t="shared" si="121"/>
        <v/>
      </c>
      <c r="CA19" s="58" t="str">
        <f t="shared" si="93"/>
        <v/>
      </c>
      <c r="CB19" s="58" t="str">
        <f t="shared" si="94"/>
        <v/>
      </c>
      <c r="CC19" s="59" t="str">
        <f t="shared" si="95"/>
        <v/>
      </c>
      <c r="CD19" s="82"/>
      <c r="CE19" s="82"/>
      <c r="CF19" s="82"/>
      <c r="CG19" s="17">
        <v>2.4829114306901965</v>
      </c>
      <c r="CH19" s="18">
        <v>2.6621184767057668</v>
      </c>
      <c r="CI19" s="18">
        <v>2.7262699720932111</v>
      </c>
      <c r="CJ19" s="19">
        <v>2.4990867143635946</v>
      </c>
      <c r="CK19" s="58">
        <f t="shared" si="122"/>
        <v>6.2579742385238113E-3</v>
      </c>
      <c r="CL19" s="58">
        <f t="shared" si="96"/>
        <v>2.4063760530876888E-2</v>
      </c>
      <c r="CM19" s="58">
        <f t="shared" si="97"/>
        <v>2.8448997438345724E-2</v>
      </c>
      <c r="CN19" s="59">
        <f t="shared" si="98"/>
        <v>3.5106080688902974E-2</v>
      </c>
      <c r="CO19" s="2"/>
      <c r="CP19" s="60"/>
      <c r="CQ19" s="61"/>
      <c r="CR19" s="61"/>
      <c r="CS19" s="62"/>
      <c r="CT19" s="58" t="str">
        <f t="shared" si="123"/>
        <v/>
      </c>
      <c r="CU19" s="58" t="str">
        <f t="shared" si="99"/>
        <v/>
      </c>
      <c r="CV19" s="58" t="str">
        <f t="shared" si="100"/>
        <v/>
      </c>
      <c r="CW19" s="59" t="str">
        <f t="shared" si="101"/>
        <v/>
      </c>
      <c r="CX19" s="82"/>
      <c r="CY19" s="82"/>
      <c r="CZ19" s="82"/>
      <c r="DA19" s="17">
        <v>1.5935889020076131</v>
      </c>
      <c r="DB19" s="18">
        <v>1.594282572842221</v>
      </c>
      <c r="DC19" s="18">
        <v>1.6859650284285683</v>
      </c>
      <c r="DD19" s="19">
        <v>1.6367202648247332</v>
      </c>
      <c r="DE19" s="58">
        <f t="shared" si="124"/>
        <v>-1.0938238944746992E-2</v>
      </c>
      <c r="DF19" s="58">
        <f t="shared" si="102"/>
        <v>-2.1438421496853044E-2</v>
      </c>
      <c r="DG19" s="58">
        <f t="shared" si="103"/>
        <v>-3.1209683322008352E-2</v>
      </c>
      <c r="DH19" s="59">
        <f t="shared" si="104"/>
        <v>-2.5635399049770857E-2</v>
      </c>
      <c r="DI19" s="2"/>
      <c r="DJ19" s="60"/>
      <c r="DK19" s="61"/>
      <c r="DL19" s="61"/>
      <c r="DM19" s="62"/>
      <c r="DN19" s="58" t="str">
        <f t="shared" si="125"/>
        <v/>
      </c>
      <c r="DO19" s="58" t="str">
        <f t="shared" si="105"/>
        <v/>
      </c>
      <c r="DP19" s="58" t="str">
        <f t="shared" si="106"/>
        <v/>
      </c>
      <c r="DQ19" s="59" t="str">
        <f t="shared" si="107"/>
        <v/>
      </c>
      <c r="DR19" s="82"/>
      <c r="DS19" s="82"/>
      <c r="DT19" s="82"/>
      <c r="DU19" s="17">
        <v>2.4414642288244002</v>
      </c>
      <c r="DV19" s="18">
        <v>2.4829191975173037</v>
      </c>
      <c r="DW19" s="18">
        <v>2.4329513308744244</v>
      </c>
      <c r="DX19" s="19">
        <v>2.4181555564298116</v>
      </c>
      <c r="DY19" s="58">
        <f t="shared" si="126"/>
        <v>1.9838975123438463E-2</v>
      </c>
      <c r="DZ19" s="58">
        <f t="shared" si="108"/>
        <v>2.4883435039482649E-2</v>
      </c>
      <c r="EA19" s="58">
        <f t="shared" si="109"/>
        <v>2.7436915938612305E-2</v>
      </c>
      <c r="EB19" s="59">
        <f t="shared" si="110"/>
        <v>3.7735784786791626E-2</v>
      </c>
      <c r="EC19" s="2"/>
      <c r="ED19" s="60"/>
      <c r="EE19" s="61"/>
      <c r="EF19" s="61"/>
      <c r="EG19" s="62"/>
      <c r="EH19" s="58" t="str">
        <f t="shared" si="127"/>
        <v/>
      </c>
      <c r="EI19" s="58" t="str">
        <f t="shared" si="111"/>
        <v/>
      </c>
      <c r="EJ19" s="58" t="str">
        <f t="shared" si="112"/>
        <v/>
      </c>
      <c r="EK19" s="59" t="str">
        <f t="shared" si="113"/>
        <v/>
      </c>
      <c r="EL19" s="82"/>
      <c r="EM19" s="82"/>
    </row>
    <row r="20" spans="1:143" x14ac:dyDescent="0.25">
      <c r="A20" s="153"/>
      <c r="B20" s="42">
        <v>5</v>
      </c>
      <c r="C20" s="43">
        <v>21</v>
      </c>
      <c r="E20" s="17">
        <v>89.447400000000002</v>
      </c>
      <c r="F20" s="18">
        <v>89.981200000000001</v>
      </c>
      <c r="G20" s="18">
        <v>89.3232</v>
      </c>
      <c r="H20" s="19">
        <v>89.238699999999994</v>
      </c>
      <c r="I20" s="58">
        <f t="shared" si="114"/>
        <v>0.17070999999998548</v>
      </c>
      <c r="J20" s="58">
        <f t="shared" si="84"/>
        <v>0.2468199999999996</v>
      </c>
      <c r="K20" s="58">
        <f t="shared" si="84"/>
        <v>0.19868000000001018</v>
      </c>
      <c r="L20" s="59">
        <f t="shared" si="84"/>
        <v>0.25340999999998814</v>
      </c>
      <c r="M20" s="2"/>
      <c r="N20" s="60"/>
      <c r="O20" s="61"/>
      <c r="P20" s="61"/>
      <c r="Q20" s="62"/>
      <c r="R20" s="58" t="str">
        <f t="shared" si="115"/>
        <v/>
      </c>
      <c r="S20" s="58" t="str">
        <f t="shared" si="85"/>
        <v/>
      </c>
      <c r="T20" s="58" t="str">
        <f t="shared" si="85"/>
        <v/>
      </c>
      <c r="U20" s="59" t="str">
        <f t="shared" si="85"/>
        <v/>
      </c>
      <c r="V20" s="50"/>
      <c r="W20" s="50"/>
      <c r="X20" s="50"/>
      <c r="Y20" s="17">
        <v>65.713592569487759</v>
      </c>
      <c r="Z20" s="18">
        <v>65.770071970589413</v>
      </c>
      <c r="AA20" s="18">
        <v>65.519036487720996</v>
      </c>
      <c r="AB20" s="19">
        <v>66.363696468012208</v>
      </c>
      <c r="AC20" s="58">
        <f t="shared" si="116"/>
        <v>-0.6860885612723564</v>
      </c>
      <c r="AD20" s="58">
        <f t="shared" si="86"/>
        <v>-0.51670594387738333</v>
      </c>
      <c r="AE20" s="58">
        <f t="shared" si="86"/>
        <v>-0.33207600020332961</v>
      </c>
      <c r="AF20" s="59">
        <f t="shared" si="86"/>
        <v>-0.39960881786768709</v>
      </c>
      <c r="AG20" s="2"/>
      <c r="AH20" s="60"/>
      <c r="AI20" s="61"/>
      <c r="AJ20" s="61"/>
      <c r="AK20" s="62"/>
      <c r="AL20" s="58" t="str">
        <f t="shared" si="117"/>
        <v/>
      </c>
      <c r="AM20" s="58" t="str">
        <f t="shared" si="87"/>
        <v/>
      </c>
      <c r="AN20" s="58" t="str">
        <f t="shared" si="87"/>
        <v/>
      </c>
      <c r="AO20" s="59" t="str">
        <f t="shared" si="87"/>
        <v/>
      </c>
      <c r="AP20" s="50"/>
      <c r="AQ20" s="50"/>
      <c r="AR20" s="50"/>
      <c r="AS20" s="17">
        <v>12.89137526635766</v>
      </c>
      <c r="AT20" s="18">
        <v>14.26575773606042</v>
      </c>
      <c r="AU20" s="18">
        <v>13.788579002991384</v>
      </c>
      <c r="AV20" s="19">
        <v>12.613025514715028</v>
      </c>
      <c r="AW20" s="58">
        <f t="shared" si="118"/>
        <v>0.86114252385010559</v>
      </c>
      <c r="AX20" s="58">
        <f t="shared" si="88"/>
        <v>0.75168735211033955</v>
      </c>
      <c r="AY20" s="58">
        <f t="shared" si="88"/>
        <v>0.61331448548316914</v>
      </c>
      <c r="AZ20" s="59">
        <f t="shared" si="88"/>
        <v>0.7727872641673148</v>
      </c>
      <c r="BA20" s="2"/>
      <c r="BB20" s="60"/>
      <c r="BC20" s="61"/>
      <c r="BD20" s="61"/>
      <c r="BE20" s="62"/>
      <c r="BF20" s="58" t="str">
        <f t="shared" si="119"/>
        <v/>
      </c>
      <c r="BG20" s="58" t="str">
        <f t="shared" si="89"/>
        <v/>
      </c>
      <c r="BH20" s="58" t="str">
        <f t="shared" si="89"/>
        <v/>
      </c>
      <c r="BI20" s="59" t="str">
        <f t="shared" si="89"/>
        <v/>
      </c>
      <c r="BJ20" s="50"/>
      <c r="BK20" s="50"/>
      <c r="BL20" s="82"/>
      <c r="BM20" s="17">
        <v>10.516459953000311</v>
      </c>
      <c r="BN20" s="18">
        <v>10.703569190008579</v>
      </c>
      <c r="BO20" s="18">
        <v>10.554592759775735</v>
      </c>
      <c r="BP20" s="19">
        <v>10.552596575252664</v>
      </c>
      <c r="BQ20" s="58">
        <f t="shared" si="120"/>
        <v>8.5236179000899526E-2</v>
      </c>
      <c r="BR20" s="58">
        <f t="shared" si="90"/>
        <v>0.13664138030771866</v>
      </c>
      <c r="BS20" s="58">
        <f t="shared" si="91"/>
        <v>6.9058599939404886E-2</v>
      </c>
      <c r="BT20" s="59">
        <f t="shared" si="92"/>
        <v>9.1435762469886939E-2</v>
      </c>
      <c r="BU20" s="2"/>
      <c r="BV20" s="60"/>
      <c r="BW20" s="61"/>
      <c r="BX20" s="61"/>
      <c r="BY20" s="62"/>
      <c r="BZ20" s="58" t="str">
        <f t="shared" si="121"/>
        <v/>
      </c>
      <c r="CA20" s="58" t="str">
        <f t="shared" si="93"/>
        <v/>
      </c>
      <c r="CB20" s="58" t="str">
        <f t="shared" si="94"/>
        <v/>
      </c>
      <c r="CC20" s="59" t="str">
        <f t="shared" si="95"/>
        <v/>
      </c>
      <c r="CD20" s="82"/>
      <c r="CE20" s="82"/>
      <c r="CF20" s="82"/>
      <c r="CG20" s="17">
        <v>2.521705493955106</v>
      </c>
      <c r="CH20" s="18">
        <v>2.6758922975021449</v>
      </c>
      <c r="CI20" s="18">
        <v>2.7326607197234312</v>
      </c>
      <c r="CJ20" s="19">
        <v>2.5060876054895469</v>
      </c>
      <c r="CK20" s="58">
        <f t="shared" si="122"/>
        <v>4.505203750343334E-2</v>
      </c>
      <c r="CL20" s="58">
        <f t="shared" si="96"/>
        <v>3.7837581327254899E-2</v>
      </c>
      <c r="CM20" s="58">
        <f t="shared" si="97"/>
        <v>3.4839745068565797E-2</v>
      </c>
      <c r="CN20" s="59">
        <f t="shared" si="98"/>
        <v>4.2106971814855232E-2</v>
      </c>
      <c r="CO20" s="2"/>
      <c r="CP20" s="60"/>
      <c r="CQ20" s="61"/>
      <c r="CR20" s="61"/>
      <c r="CS20" s="62"/>
      <c r="CT20" s="58" t="str">
        <f t="shared" si="123"/>
        <v/>
      </c>
      <c r="CU20" s="58" t="str">
        <f t="shared" si="99"/>
        <v/>
      </c>
      <c r="CV20" s="58" t="str">
        <f t="shared" si="100"/>
        <v/>
      </c>
      <c r="CW20" s="59" t="str">
        <f t="shared" si="101"/>
        <v/>
      </c>
      <c r="CX20" s="82"/>
      <c r="CY20" s="82"/>
      <c r="CZ20" s="82"/>
      <c r="DA20" s="17">
        <v>1.5839476608599021</v>
      </c>
      <c r="DB20" s="18">
        <v>1.5985561428387263</v>
      </c>
      <c r="DC20" s="18">
        <v>1.730457484729611</v>
      </c>
      <c r="DD20" s="19">
        <v>1.6715841893707553</v>
      </c>
      <c r="DE20" s="58">
        <f t="shared" si="124"/>
        <v>-2.0579480092457914E-2</v>
      </c>
      <c r="DF20" s="58">
        <f t="shared" si="102"/>
        <v>-1.7164851500347744E-2</v>
      </c>
      <c r="DG20" s="58">
        <f t="shared" si="103"/>
        <v>1.3282772979034352E-2</v>
      </c>
      <c r="DH20" s="59">
        <f t="shared" si="104"/>
        <v>9.2285254962511942E-3</v>
      </c>
      <c r="DI20" s="2"/>
      <c r="DJ20" s="60"/>
      <c r="DK20" s="61"/>
      <c r="DL20" s="61"/>
      <c r="DM20" s="62"/>
      <c r="DN20" s="58" t="str">
        <f t="shared" si="125"/>
        <v/>
      </c>
      <c r="DO20" s="58" t="str">
        <f t="shared" si="105"/>
        <v/>
      </c>
      <c r="DP20" s="58" t="str">
        <f t="shared" si="106"/>
        <v/>
      </c>
      <c r="DQ20" s="59" t="str">
        <f t="shared" si="107"/>
        <v/>
      </c>
      <c r="DR20" s="82"/>
      <c r="DS20" s="82"/>
      <c r="DT20" s="82"/>
      <c r="DU20" s="17">
        <v>2.4633471738697823</v>
      </c>
      <c r="DV20" s="18">
        <v>2.4977439731855098</v>
      </c>
      <c r="DW20" s="18">
        <v>2.4374406649112434</v>
      </c>
      <c r="DX20" s="19">
        <v>2.4218192331354</v>
      </c>
      <c r="DY20" s="58">
        <f t="shared" si="126"/>
        <v>4.1721920168820592E-2</v>
      </c>
      <c r="DZ20" s="58">
        <f t="shared" si="108"/>
        <v>3.9708210707688707E-2</v>
      </c>
      <c r="EA20" s="58">
        <f t="shared" si="109"/>
        <v>3.1926249975431364E-2</v>
      </c>
      <c r="EB20" s="59">
        <f t="shared" si="110"/>
        <v>4.1399461492380052E-2</v>
      </c>
      <c r="EC20" s="2"/>
      <c r="ED20" s="60"/>
      <c r="EE20" s="61"/>
      <c r="EF20" s="61"/>
      <c r="EG20" s="62"/>
      <c r="EH20" s="58" t="str">
        <f t="shared" si="127"/>
        <v/>
      </c>
      <c r="EI20" s="58" t="str">
        <f t="shared" si="111"/>
        <v/>
      </c>
      <c r="EJ20" s="58" t="str">
        <f t="shared" si="112"/>
        <v/>
      </c>
      <c r="EK20" s="59" t="str">
        <f t="shared" si="113"/>
        <v/>
      </c>
      <c r="EL20" s="82"/>
      <c r="EM20" s="82"/>
    </row>
    <row r="21" spans="1:143" x14ac:dyDescent="0.25">
      <c r="A21" s="153"/>
      <c r="B21" s="42">
        <v>6</v>
      </c>
      <c r="C21" s="43">
        <v>26</v>
      </c>
      <c r="E21" s="17">
        <v>89.373500000000007</v>
      </c>
      <c r="F21" s="18">
        <v>89.798900000000003</v>
      </c>
      <c r="G21" s="18">
        <v>89.248599999999996</v>
      </c>
      <c r="H21" s="19">
        <v>89.091399999999993</v>
      </c>
      <c r="I21" s="58">
        <f t="shared" si="114"/>
        <v>9.6809999999990737E-2</v>
      </c>
      <c r="J21" s="58">
        <f t="shared" si="84"/>
        <v>6.4520000000001687E-2</v>
      </c>
      <c r="K21" s="58">
        <f t="shared" si="84"/>
        <v>0.12408000000000641</v>
      </c>
      <c r="L21" s="59">
        <f t="shared" si="84"/>
        <v>0.10610999999998683</v>
      </c>
      <c r="M21" s="2"/>
      <c r="N21" s="60"/>
      <c r="O21" s="61"/>
      <c r="P21" s="61"/>
      <c r="Q21" s="62"/>
      <c r="R21" s="58" t="str">
        <f t="shared" si="115"/>
        <v/>
      </c>
      <c r="S21" s="58" t="str">
        <f t="shared" si="85"/>
        <v/>
      </c>
      <c r="T21" s="58" t="str">
        <f t="shared" si="85"/>
        <v/>
      </c>
      <c r="U21" s="59" t="str">
        <f t="shared" si="85"/>
        <v/>
      </c>
      <c r="V21" s="50"/>
      <c r="W21" s="50"/>
      <c r="X21" s="50"/>
      <c r="Y21" s="17">
        <v>66.392163225117073</v>
      </c>
      <c r="Z21" s="18">
        <v>66.329320292342118</v>
      </c>
      <c r="AA21" s="18">
        <v>65.953527562337115</v>
      </c>
      <c r="AB21" s="19">
        <v>66.594755498286034</v>
      </c>
      <c r="AC21" s="58">
        <f t="shared" si="116"/>
        <v>-7.5179056430414448E-3</v>
      </c>
      <c r="AD21" s="58">
        <f t="shared" si="86"/>
        <v>4.2542377875321336E-2</v>
      </c>
      <c r="AE21" s="58">
        <f t="shared" si="86"/>
        <v>0.10241507441278941</v>
      </c>
      <c r="AF21" s="59">
        <f t="shared" si="86"/>
        <v>-0.16854978759386086</v>
      </c>
      <c r="AG21" s="2"/>
      <c r="AH21" s="60"/>
      <c r="AI21" s="61"/>
      <c r="AJ21" s="61"/>
      <c r="AK21" s="62"/>
      <c r="AL21" s="58" t="str">
        <f t="shared" si="117"/>
        <v/>
      </c>
      <c r="AM21" s="58" t="str">
        <f t="shared" si="87"/>
        <v/>
      </c>
      <c r="AN21" s="58" t="str">
        <f t="shared" si="87"/>
        <v/>
      </c>
      <c r="AO21" s="59" t="str">
        <f t="shared" si="87"/>
        <v/>
      </c>
      <c r="AP21" s="50"/>
      <c r="AQ21" s="50"/>
      <c r="AR21" s="50"/>
      <c r="AS21" s="17">
        <v>12.154609587853221</v>
      </c>
      <c r="AT21" s="18">
        <v>13.552615900640207</v>
      </c>
      <c r="AU21" s="18">
        <v>13.311917497865513</v>
      </c>
      <c r="AV21" s="19">
        <v>12.099933326897995</v>
      </c>
      <c r="AW21" s="58">
        <f t="shared" si="118"/>
        <v>0.12437684534566706</v>
      </c>
      <c r="AX21" s="58">
        <f t="shared" si="88"/>
        <v>3.8545516690126291E-2</v>
      </c>
      <c r="AY21" s="58">
        <f t="shared" si="88"/>
        <v>0.13665298035729911</v>
      </c>
      <c r="AZ21" s="59">
        <f t="shared" si="88"/>
        <v>0.25969507635028144</v>
      </c>
      <c r="BA21" s="2"/>
      <c r="BB21" s="60"/>
      <c r="BC21" s="61"/>
      <c r="BD21" s="61"/>
      <c r="BE21" s="62"/>
      <c r="BF21" s="58" t="str">
        <f t="shared" si="119"/>
        <v/>
      </c>
      <c r="BG21" s="58" t="str">
        <f t="shared" si="89"/>
        <v/>
      </c>
      <c r="BH21" s="58" t="str">
        <f t="shared" si="89"/>
        <v/>
      </c>
      <c r="BI21" s="59" t="str">
        <f t="shared" si="89"/>
        <v/>
      </c>
      <c r="BJ21" s="50"/>
      <c r="BK21" s="50"/>
      <c r="BL21" s="82"/>
      <c r="BM21" s="17">
        <v>10.380034350226856</v>
      </c>
      <c r="BN21" s="18">
        <v>10.52306876810295</v>
      </c>
      <c r="BO21" s="18">
        <v>10.4309759480821</v>
      </c>
      <c r="BP21" s="19">
        <v>10.476432068639623</v>
      </c>
      <c r="BQ21" s="58">
        <f t="shared" si="120"/>
        <v>-5.1189423772555642E-2</v>
      </c>
      <c r="BR21" s="58">
        <f t="shared" si="90"/>
        <v>-4.385904159791032E-2</v>
      </c>
      <c r="BS21" s="58">
        <f t="shared" si="91"/>
        <v>-5.4558211754230257E-2</v>
      </c>
      <c r="BT21" s="59">
        <f t="shared" si="92"/>
        <v>1.5271255856845301E-2</v>
      </c>
      <c r="BU21" s="2"/>
      <c r="BV21" s="60"/>
      <c r="BW21" s="61"/>
      <c r="BX21" s="61"/>
      <c r="BY21" s="62"/>
      <c r="BZ21" s="58" t="str">
        <f t="shared" si="121"/>
        <v/>
      </c>
      <c r="CA21" s="58" t="str">
        <f t="shared" si="93"/>
        <v/>
      </c>
      <c r="CB21" s="58" t="str">
        <f t="shared" si="94"/>
        <v/>
      </c>
      <c r="CC21" s="59" t="str">
        <f t="shared" si="95"/>
        <v/>
      </c>
      <c r="CD21" s="82"/>
      <c r="CE21" s="82"/>
      <c r="CF21" s="82"/>
      <c r="CG21" s="17">
        <v>2.4859717925335807</v>
      </c>
      <c r="CH21" s="18">
        <v>2.6387851076126769</v>
      </c>
      <c r="CI21" s="18">
        <v>2.7036838673099632</v>
      </c>
      <c r="CJ21" s="19">
        <v>2.4671292627571235</v>
      </c>
      <c r="CK21" s="58">
        <f t="shared" si="122"/>
        <v>9.3183360819080185E-3</v>
      </c>
      <c r="CL21" s="58">
        <f t="shared" si="96"/>
        <v>7.3039143778697024E-4</v>
      </c>
      <c r="CM21" s="58">
        <f t="shared" si="97"/>
        <v>5.8628926550978733E-3</v>
      </c>
      <c r="CN21" s="59">
        <f t="shared" si="98"/>
        <v>3.148629082431853E-3</v>
      </c>
      <c r="CO21" s="2"/>
      <c r="CP21" s="60"/>
      <c r="CQ21" s="61"/>
      <c r="CR21" s="61"/>
      <c r="CS21" s="62"/>
      <c r="CT21" s="58" t="str">
        <f t="shared" si="123"/>
        <v/>
      </c>
      <c r="CU21" s="58" t="str">
        <f t="shared" si="99"/>
        <v/>
      </c>
      <c r="CV21" s="58" t="str">
        <f t="shared" si="100"/>
        <v/>
      </c>
      <c r="CW21" s="59" t="str">
        <f t="shared" si="101"/>
        <v/>
      </c>
      <c r="CX21" s="82"/>
      <c r="CY21" s="82"/>
      <c r="CZ21" s="82"/>
      <c r="DA21" s="17">
        <v>1.6018170934337357</v>
      </c>
      <c r="DB21" s="18">
        <v>1.6165008702779209</v>
      </c>
      <c r="DC21" s="18">
        <v>1.7371701068700238</v>
      </c>
      <c r="DD21" s="19">
        <v>1.6639091988676795</v>
      </c>
      <c r="DE21" s="58">
        <f t="shared" si="124"/>
        <v>-2.7100475186243589E-3</v>
      </c>
      <c r="DF21" s="58">
        <f t="shared" si="102"/>
        <v>7.7987593884687456E-4</v>
      </c>
      <c r="DG21" s="58">
        <f t="shared" si="103"/>
        <v>1.9995395119447146E-2</v>
      </c>
      <c r="DH21" s="59">
        <f t="shared" si="104"/>
        <v>1.5535349931754538E-3</v>
      </c>
      <c r="DI21" s="2"/>
      <c r="DJ21" s="60"/>
      <c r="DK21" s="61"/>
      <c r="DL21" s="61"/>
      <c r="DM21" s="62"/>
      <c r="DN21" s="58" t="str">
        <f t="shared" si="125"/>
        <v/>
      </c>
      <c r="DO21" s="58" t="str">
        <f t="shared" si="105"/>
        <v/>
      </c>
      <c r="DP21" s="58" t="str">
        <f t="shared" si="106"/>
        <v/>
      </c>
      <c r="DQ21" s="59" t="str">
        <f t="shared" si="107"/>
        <v/>
      </c>
      <c r="DR21" s="82"/>
      <c r="DS21" s="82"/>
      <c r="DT21" s="82"/>
      <c r="DU21" s="17">
        <v>2.4394255567925613</v>
      </c>
      <c r="DV21" s="18">
        <v>2.4776472763029389</v>
      </c>
      <c r="DW21" s="18">
        <v>2.4189735189123418</v>
      </c>
      <c r="DX21" s="19">
        <v>2.4055071533279309</v>
      </c>
      <c r="DY21" s="58">
        <f t="shared" si="126"/>
        <v>1.7800303091599634E-2</v>
      </c>
      <c r="DZ21" s="58">
        <f t="shared" si="108"/>
        <v>1.9611513825117832E-2</v>
      </c>
      <c r="EA21" s="58">
        <f t="shared" si="109"/>
        <v>1.3459103976529718E-2</v>
      </c>
      <c r="EB21" s="59">
        <f t="shared" si="110"/>
        <v>2.508738168491087E-2</v>
      </c>
      <c r="EC21" s="2"/>
      <c r="ED21" s="60"/>
      <c r="EE21" s="61"/>
      <c r="EF21" s="61"/>
      <c r="EG21" s="62"/>
      <c r="EH21" s="58" t="str">
        <f t="shared" si="127"/>
        <v/>
      </c>
      <c r="EI21" s="58" t="str">
        <f t="shared" si="111"/>
        <v/>
      </c>
      <c r="EJ21" s="58" t="str">
        <f t="shared" si="112"/>
        <v/>
      </c>
      <c r="EK21" s="59" t="str">
        <f t="shared" si="113"/>
        <v/>
      </c>
      <c r="EL21" s="82"/>
      <c r="EM21" s="82"/>
    </row>
    <row r="22" spans="1:143" x14ac:dyDescent="0.25">
      <c r="A22" s="153"/>
      <c r="B22" s="42">
        <v>7</v>
      </c>
      <c r="C22" s="43">
        <v>31</v>
      </c>
      <c r="E22" s="17">
        <v>89.210599999999999</v>
      </c>
      <c r="F22" s="18">
        <v>89.700299999999999</v>
      </c>
      <c r="G22" s="18">
        <v>89.023799999999994</v>
      </c>
      <c r="H22" s="19">
        <v>88.897599999999997</v>
      </c>
      <c r="I22" s="58">
        <f t="shared" si="114"/>
        <v>-6.6090000000016857E-2</v>
      </c>
      <c r="J22" s="58">
        <f t="shared" si="84"/>
        <v>-3.4080000000002997E-2</v>
      </c>
      <c r="K22" s="58">
        <f t="shared" si="84"/>
        <v>-0.10071999999999548</v>
      </c>
      <c r="L22" s="59">
        <f t="shared" si="84"/>
        <v>-8.769000000000915E-2</v>
      </c>
      <c r="M22" s="2"/>
      <c r="N22" s="60"/>
      <c r="O22" s="61"/>
      <c r="P22" s="61"/>
      <c r="Q22" s="62"/>
      <c r="R22" s="58" t="str">
        <f t="shared" si="115"/>
        <v/>
      </c>
      <c r="S22" s="58" t="str">
        <f t="shared" si="85"/>
        <v/>
      </c>
      <c r="T22" s="58" t="str">
        <f t="shared" si="85"/>
        <v/>
      </c>
      <c r="U22" s="59" t="str">
        <f t="shared" si="85"/>
        <v/>
      </c>
      <c r="V22" s="50"/>
      <c r="W22" s="50"/>
      <c r="X22" s="50"/>
      <c r="Y22" s="17">
        <v>66.731531903159492</v>
      </c>
      <c r="Z22" s="18">
        <v>66.635117162372936</v>
      </c>
      <c r="AA22" s="18">
        <v>66.117150694533379</v>
      </c>
      <c r="AB22" s="19">
        <v>66.995959395979199</v>
      </c>
      <c r="AC22" s="58">
        <f t="shared" si="116"/>
        <v>0.33185077239937755</v>
      </c>
      <c r="AD22" s="58">
        <f t="shared" si="86"/>
        <v>0.34833924790613935</v>
      </c>
      <c r="AE22" s="58">
        <f t="shared" si="86"/>
        <v>0.26603820660905342</v>
      </c>
      <c r="AF22" s="59">
        <f t="shared" si="86"/>
        <v>0.23265411009930403</v>
      </c>
      <c r="AG22" s="2"/>
      <c r="AH22" s="60"/>
      <c r="AI22" s="61"/>
      <c r="AJ22" s="61"/>
      <c r="AK22" s="62"/>
      <c r="AL22" s="58" t="str">
        <f t="shared" si="117"/>
        <v/>
      </c>
      <c r="AM22" s="58" t="str">
        <f t="shared" si="87"/>
        <v/>
      </c>
      <c r="AN22" s="58" t="str">
        <f t="shared" si="87"/>
        <v/>
      </c>
      <c r="AO22" s="59" t="str">
        <f t="shared" si="87"/>
        <v/>
      </c>
      <c r="AP22" s="50"/>
      <c r="AQ22" s="50"/>
      <c r="AR22" s="50"/>
      <c r="AS22" s="17">
        <v>11.449199982961668</v>
      </c>
      <c r="AT22" s="18">
        <v>13.039644237533208</v>
      </c>
      <c r="AU22" s="18">
        <v>12.617300092784177</v>
      </c>
      <c r="AV22" s="19">
        <v>11.264871042637823</v>
      </c>
      <c r="AW22" s="58">
        <f t="shared" si="118"/>
        <v>-0.58103275954588618</v>
      </c>
      <c r="AX22" s="58">
        <f t="shared" si="88"/>
        <v>-0.47442614641687264</v>
      </c>
      <c r="AY22" s="58">
        <f t="shared" si="88"/>
        <v>-0.5579644247240374</v>
      </c>
      <c r="AZ22" s="59">
        <f t="shared" si="88"/>
        <v>-0.57536720790989015</v>
      </c>
      <c r="BA22" s="2"/>
      <c r="BB22" s="60"/>
      <c r="BC22" s="61"/>
      <c r="BD22" s="61"/>
      <c r="BE22" s="62"/>
      <c r="BF22" s="58" t="str">
        <f t="shared" si="119"/>
        <v/>
      </c>
      <c r="BG22" s="58" t="str">
        <f t="shared" si="89"/>
        <v/>
      </c>
      <c r="BH22" s="58" t="str">
        <f t="shared" si="89"/>
        <v/>
      </c>
      <c r="BI22" s="59" t="str">
        <f t="shared" si="89"/>
        <v/>
      </c>
      <c r="BJ22" s="50"/>
      <c r="BK22" s="50"/>
      <c r="BL22" s="82"/>
      <c r="BM22" s="17">
        <v>10.380941278278589</v>
      </c>
      <c r="BN22" s="18">
        <v>10.47031057867142</v>
      </c>
      <c r="BO22" s="18">
        <v>10.420808817417365</v>
      </c>
      <c r="BP22" s="19">
        <v>10.340774104137795</v>
      </c>
      <c r="BQ22" s="58">
        <f t="shared" si="120"/>
        <v>-5.0282495720821885E-2</v>
      </c>
      <c r="BR22" s="58">
        <f t="shared" si="90"/>
        <v>-9.6617231029441086E-2</v>
      </c>
      <c r="BS22" s="58">
        <f t="shared" si="91"/>
        <v>-6.4725342418965326E-2</v>
      </c>
      <c r="BT22" s="59">
        <f t="shared" si="92"/>
        <v>-0.12038670864498258</v>
      </c>
      <c r="BU22" s="2"/>
      <c r="BV22" s="60"/>
      <c r="BW22" s="61"/>
      <c r="BX22" s="61"/>
      <c r="BY22" s="62"/>
      <c r="BZ22" s="58" t="str">
        <f t="shared" si="121"/>
        <v/>
      </c>
      <c r="CA22" s="58" t="str">
        <f t="shared" si="93"/>
        <v/>
      </c>
      <c r="CB22" s="58" t="str">
        <f t="shared" si="94"/>
        <v/>
      </c>
      <c r="CC22" s="59" t="str">
        <f t="shared" si="95"/>
        <v/>
      </c>
      <c r="CD22" s="82"/>
      <c r="CE22" s="82"/>
      <c r="CF22" s="82"/>
      <c r="CG22" s="17">
        <v>2.4559861720468197</v>
      </c>
      <c r="CH22" s="18">
        <v>2.6223992561897789</v>
      </c>
      <c r="CI22" s="18">
        <v>2.689505503022787</v>
      </c>
      <c r="CJ22" s="19">
        <v>2.4522596785515023</v>
      </c>
      <c r="CK22" s="58">
        <f t="shared" si="122"/>
        <v>-2.0667284404852992E-2</v>
      </c>
      <c r="CL22" s="58">
        <f t="shared" si="96"/>
        <v>-1.5655459985111086E-2</v>
      </c>
      <c r="CM22" s="58">
        <f t="shared" si="97"/>
        <v>-8.3154716320783528E-3</v>
      </c>
      <c r="CN22" s="59">
        <f t="shared" si="98"/>
        <v>-1.172095512318938E-2</v>
      </c>
      <c r="CO22" s="2"/>
      <c r="CP22" s="60"/>
      <c r="CQ22" s="61"/>
      <c r="CR22" s="61"/>
      <c r="CS22" s="62"/>
      <c r="CT22" s="58" t="str">
        <f t="shared" si="123"/>
        <v/>
      </c>
      <c r="CU22" s="58" t="str">
        <f t="shared" si="99"/>
        <v/>
      </c>
      <c r="CV22" s="58" t="str">
        <f t="shared" si="100"/>
        <v/>
      </c>
      <c r="CW22" s="59" t="str">
        <f t="shared" si="101"/>
        <v/>
      </c>
      <c r="CX22" s="82"/>
      <c r="CY22" s="82"/>
      <c r="CZ22" s="82"/>
      <c r="DA22" s="17">
        <v>1.6234617859312681</v>
      </c>
      <c r="DB22" s="18">
        <v>1.6352230706028854</v>
      </c>
      <c r="DC22" s="18">
        <v>1.7361649356688886</v>
      </c>
      <c r="DD22" s="19">
        <v>1.6722611184103957</v>
      </c>
      <c r="DE22" s="58">
        <f t="shared" si="124"/>
        <v>1.8934644978908066E-2</v>
      </c>
      <c r="DF22" s="58">
        <f t="shared" si="102"/>
        <v>1.9502076263811396E-2</v>
      </c>
      <c r="DG22" s="58">
        <f t="shared" si="103"/>
        <v>1.8990223918311955E-2</v>
      </c>
      <c r="DH22" s="59">
        <f t="shared" si="104"/>
        <v>9.9054545358916446E-3</v>
      </c>
      <c r="DI22" s="2"/>
      <c r="DJ22" s="60"/>
      <c r="DK22" s="61"/>
      <c r="DL22" s="61"/>
      <c r="DM22" s="62"/>
      <c r="DN22" s="58" t="str">
        <f t="shared" si="125"/>
        <v/>
      </c>
      <c r="DO22" s="58" t="str">
        <f t="shared" si="105"/>
        <v/>
      </c>
      <c r="DP22" s="58" t="str">
        <f t="shared" si="106"/>
        <v/>
      </c>
      <c r="DQ22" s="59" t="str">
        <f t="shared" si="107"/>
        <v/>
      </c>
      <c r="DR22" s="82"/>
      <c r="DS22" s="82"/>
      <c r="DT22" s="82"/>
      <c r="DU22" s="17">
        <v>2.4035260383855732</v>
      </c>
      <c r="DV22" s="18">
        <v>2.4489327237478582</v>
      </c>
      <c r="DW22" s="18">
        <v>2.3874514455684883</v>
      </c>
      <c r="DX22" s="19">
        <v>2.362718453591548</v>
      </c>
      <c r="DY22" s="58">
        <f t="shared" si="126"/>
        <v>-1.8099215315388495E-2</v>
      </c>
      <c r="DZ22" s="58">
        <f t="shared" si="108"/>
        <v>-9.1030387299628757E-3</v>
      </c>
      <c r="EA22" s="58">
        <f t="shared" si="109"/>
        <v>-1.8062969367323767E-2</v>
      </c>
      <c r="EB22" s="59">
        <f t="shared" si="110"/>
        <v>-1.7701318051472015E-2</v>
      </c>
      <c r="EC22" s="2"/>
      <c r="ED22" s="60"/>
      <c r="EE22" s="61"/>
      <c r="EF22" s="61"/>
      <c r="EG22" s="62"/>
      <c r="EH22" s="58" t="str">
        <f t="shared" si="127"/>
        <v/>
      </c>
      <c r="EI22" s="58" t="str">
        <f t="shared" si="111"/>
        <v/>
      </c>
      <c r="EJ22" s="58" t="str">
        <f t="shared" si="112"/>
        <v/>
      </c>
      <c r="EK22" s="59" t="str">
        <f t="shared" si="113"/>
        <v/>
      </c>
      <c r="EL22" s="82"/>
      <c r="EM22" s="82"/>
    </row>
    <row r="23" spans="1:143" x14ac:dyDescent="0.25">
      <c r="A23" s="153"/>
      <c r="B23" s="42">
        <v>8</v>
      </c>
      <c r="C23" s="43">
        <v>36</v>
      </c>
      <c r="E23" s="17">
        <v>89.123099999999994</v>
      </c>
      <c r="F23" s="18">
        <v>89.528000000000006</v>
      </c>
      <c r="G23" s="18">
        <v>88.938599999999994</v>
      </c>
      <c r="H23" s="19">
        <v>88.803399999999996</v>
      </c>
      <c r="I23" s="58">
        <f t="shared" si="114"/>
        <v>-0.15359000000002254</v>
      </c>
      <c r="J23" s="58">
        <f t="shared" si="84"/>
        <v>-0.20637999999999579</v>
      </c>
      <c r="K23" s="58">
        <f t="shared" si="84"/>
        <v>-0.18591999999999587</v>
      </c>
      <c r="L23" s="59">
        <f t="shared" si="84"/>
        <v>-0.18189000000000988</v>
      </c>
      <c r="M23" s="2"/>
      <c r="N23" s="60"/>
      <c r="O23" s="61"/>
      <c r="P23" s="61"/>
      <c r="Q23" s="62"/>
      <c r="R23" s="58" t="str">
        <f t="shared" si="115"/>
        <v/>
      </c>
      <c r="S23" s="58" t="str">
        <f t="shared" si="85"/>
        <v/>
      </c>
      <c r="T23" s="58" t="str">
        <f t="shared" si="85"/>
        <v/>
      </c>
      <c r="U23" s="59" t="str">
        <f t="shared" si="85"/>
        <v/>
      </c>
      <c r="V23" s="50"/>
      <c r="W23" s="50"/>
      <c r="X23" s="50"/>
      <c r="Y23" s="17">
        <v>67.095287304862609</v>
      </c>
      <c r="Z23" s="18">
        <v>67.01177285318559</v>
      </c>
      <c r="AA23" s="18">
        <v>66.62495249531699</v>
      </c>
      <c r="AB23" s="19">
        <v>67.643468605931744</v>
      </c>
      <c r="AC23" s="58">
        <f t="shared" si="116"/>
        <v>0.69560617410249392</v>
      </c>
      <c r="AD23" s="58">
        <f t="shared" si="86"/>
        <v>0.72499493871879395</v>
      </c>
      <c r="AE23" s="58">
        <f t="shared" si="86"/>
        <v>0.77384000739266412</v>
      </c>
      <c r="AF23" s="59">
        <f t="shared" si="86"/>
        <v>0.8801633200518495</v>
      </c>
      <c r="AG23" s="2"/>
      <c r="AH23" s="60"/>
      <c r="AI23" s="61"/>
      <c r="AJ23" s="61"/>
      <c r="AK23" s="62"/>
      <c r="AL23" s="58" t="str">
        <f t="shared" si="117"/>
        <v/>
      </c>
      <c r="AM23" s="58" t="str">
        <f t="shared" si="87"/>
        <v/>
      </c>
      <c r="AN23" s="58" t="str">
        <f t="shared" si="87"/>
        <v/>
      </c>
      <c r="AO23" s="59" t="str">
        <f t="shared" si="87"/>
        <v/>
      </c>
      <c r="AP23" s="50"/>
      <c r="AQ23" s="50"/>
      <c r="AR23" s="50"/>
      <c r="AS23" s="17">
        <v>10.935548696129286</v>
      </c>
      <c r="AT23" s="18">
        <v>12.369984809221696</v>
      </c>
      <c r="AU23" s="18">
        <v>12.073722770540577</v>
      </c>
      <c r="AV23" s="19">
        <v>10.686527768080952</v>
      </c>
      <c r="AW23" s="58">
        <f t="shared" si="118"/>
        <v>-1.0946840463782674</v>
      </c>
      <c r="AX23" s="58">
        <f t="shared" si="88"/>
        <v>-1.1440855747283845</v>
      </c>
      <c r="AY23" s="58">
        <f t="shared" si="88"/>
        <v>-1.1015417469676372</v>
      </c>
      <c r="AZ23" s="59">
        <f t="shared" si="88"/>
        <v>-1.1537104824667619</v>
      </c>
      <c r="BA23" s="2"/>
      <c r="BB23" s="60"/>
      <c r="BC23" s="61"/>
      <c r="BD23" s="61"/>
      <c r="BE23" s="62"/>
      <c r="BF23" s="58" t="str">
        <f t="shared" si="119"/>
        <v/>
      </c>
      <c r="BG23" s="58" t="str">
        <f t="shared" si="89"/>
        <v/>
      </c>
      <c r="BH23" s="58" t="str">
        <f t="shared" si="89"/>
        <v/>
      </c>
      <c r="BI23" s="59" t="str">
        <f t="shared" si="89"/>
        <v/>
      </c>
      <c r="BJ23" s="50"/>
      <c r="BK23" s="50"/>
      <c r="BL23" s="82"/>
      <c r="BM23" s="17">
        <v>10.312365705411953</v>
      </c>
      <c r="BN23" s="18">
        <v>10.415959252971138</v>
      </c>
      <c r="BO23" s="18">
        <v>10.337131459231426</v>
      </c>
      <c r="BP23" s="19">
        <v>10.31627167428274</v>
      </c>
      <c r="BQ23" s="58">
        <f t="shared" si="120"/>
        <v>-0.11885806858745873</v>
      </c>
      <c r="BR23" s="58">
        <f t="shared" si="90"/>
        <v>-0.15096855672972254</v>
      </c>
      <c r="BS23" s="58">
        <f t="shared" si="91"/>
        <v>-0.14840270060490468</v>
      </c>
      <c r="BT23" s="59">
        <f t="shared" si="92"/>
        <v>-0.14488913850003726</v>
      </c>
      <c r="BU23" s="2"/>
      <c r="BV23" s="60"/>
      <c r="BW23" s="61"/>
      <c r="BX23" s="61"/>
      <c r="BY23" s="62"/>
      <c r="BZ23" s="58" t="str">
        <f t="shared" si="121"/>
        <v/>
      </c>
      <c r="CA23" s="58" t="str">
        <f t="shared" si="93"/>
        <v/>
      </c>
      <c r="CB23" s="58" t="str">
        <f t="shared" si="94"/>
        <v/>
      </c>
      <c r="CC23" s="59" t="str">
        <f t="shared" si="95"/>
        <v/>
      </c>
      <c r="CD23" s="82"/>
      <c r="CE23" s="82"/>
      <c r="CF23" s="82"/>
      <c r="CG23" s="17">
        <v>2.4261947800289714</v>
      </c>
      <c r="CH23" s="18">
        <v>2.5862300062550263</v>
      </c>
      <c r="CI23" s="18">
        <v>2.6418225607329102</v>
      </c>
      <c r="CJ23" s="19">
        <v>2.4192767394041219</v>
      </c>
      <c r="CK23" s="58">
        <f t="shared" si="122"/>
        <v>-5.0458676422701298E-2</v>
      </c>
      <c r="CL23" s="58">
        <f t="shared" si="96"/>
        <v>-5.1824709919863654E-2</v>
      </c>
      <c r="CM23" s="58">
        <f t="shared" si="97"/>
        <v>-5.5998413921955148E-2</v>
      </c>
      <c r="CN23" s="59">
        <f t="shared" si="98"/>
        <v>-4.4703894270569755E-2</v>
      </c>
      <c r="CO23" s="2"/>
      <c r="CP23" s="60"/>
      <c r="CQ23" s="61"/>
      <c r="CR23" s="61"/>
      <c r="CS23" s="62"/>
      <c r="CT23" s="58" t="str">
        <f t="shared" si="123"/>
        <v/>
      </c>
      <c r="CU23" s="58" t="str">
        <f t="shared" si="99"/>
        <v/>
      </c>
      <c r="CV23" s="58" t="str">
        <f t="shared" si="100"/>
        <v/>
      </c>
      <c r="CW23" s="59" t="str">
        <f t="shared" si="101"/>
        <v/>
      </c>
      <c r="CX23" s="82"/>
      <c r="CY23" s="82"/>
      <c r="CZ23" s="82"/>
      <c r="DA23" s="17">
        <v>1.6160793329675474</v>
      </c>
      <c r="DB23" s="18">
        <v>1.6417210258243229</v>
      </c>
      <c r="DC23" s="18">
        <v>1.7369286226677731</v>
      </c>
      <c r="DD23" s="19">
        <v>1.6950927554575614</v>
      </c>
      <c r="DE23" s="58">
        <f t="shared" si="124"/>
        <v>1.1552192015187313E-2</v>
      </c>
      <c r="DF23" s="58">
        <f t="shared" si="102"/>
        <v>2.6000031485248876E-2</v>
      </c>
      <c r="DG23" s="58">
        <f t="shared" si="103"/>
        <v>1.9753910917196471E-2</v>
      </c>
      <c r="DH23" s="59">
        <f t="shared" si="104"/>
        <v>3.2737091583057376E-2</v>
      </c>
      <c r="DI23" s="2"/>
      <c r="DJ23" s="60"/>
      <c r="DK23" s="61"/>
      <c r="DL23" s="61"/>
      <c r="DM23" s="62"/>
      <c r="DN23" s="58" t="str">
        <f t="shared" si="125"/>
        <v/>
      </c>
      <c r="DO23" s="58" t="str">
        <f t="shared" si="105"/>
        <v/>
      </c>
      <c r="DP23" s="58" t="str">
        <f t="shared" si="106"/>
        <v/>
      </c>
      <c r="DQ23" s="59" t="str">
        <f t="shared" si="107"/>
        <v/>
      </c>
      <c r="DR23" s="82"/>
      <c r="DS23" s="82"/>
      <c r="DT23" s="82"/>
      <c r="DU23" s="17">
        <v>2.3661654498104308</v>
      </c>
      <c r="DV23" s="18">
        <v>2.3972388526494499</v>
      </c>
      <c r="DW23" s="18">
        <v>2.3583685823703098</v>
      </c>
      <c r="DX23" s="19">
        <v>2.3227714254183964</v>
      </c>
      <c r="DY23" s="58">
        <f t="shared" si="126"/>
        <v>-5.5459803890530956E-2</v>
      </c>
      <c r="DZ23" s="58">
        <f t="shared" si="108"/>
        <v>-6.079690982837116E-2</v>
      </c>
      <c r="EA23" s="58">
        <f t="shared" si="109"/>
        <v>-4.714583256550231E-2</v>
      </c>
      <c r="EB23" s="59">
        <f t="shared" si="110"/>
        <v>-5.7648346224623559E-2</v>
      </c>
      <c r="EC23" s="2"/>
      <c r="ED23" s="60"/>
      <c r="EE23" s="61"/>
      <c r="EF23" s="61"/>
      <c r="EG23" s="62"/>
      <c r="EH23" s="58" t="str">
        <f t="shared" si="127"/>
        <v/>
      </c>
      <c r="EI23" s="58" t="str">
        <f t="shared" si="111"/>
        <v/>
      </c>
      <c r="EJ23" s="58" t="str">
        <f t="shared" si="112"/>
        <v/>
      </c>
      <c r="EK23" s="59" t="str">
        <f t="shared" si="113"/>
        <v/>
      </c>
      <c r="EL23" s="82"/>
      <c r="EM23" s="82"/>
    </row>
    <row r="24" spans="1:143" x14ac:dyDescent="0.25">
      <c r="A24" s="153"/>
      <c r="B24" s="42">
        <v>9</v>
      </c>
      <c r="C24" s="43">
        <v>41</v>
      </c>
      <c r="E24" s="17">
        <v>89.148300000000006</v>
      </c>
      <c r="F24" s="18">
        <v>89.818799999999996</v>
      </c>
      <c r="G24" s="18">
        <v>89.022999999999996</v>
      </c>
      <c r="H24" s="19">
        <v>88.998400000000004</v>
      </c>
      <c r="I24" s="58">
        <f t="shared" si="114"/>
        <v>-0.12839000000001022</v>
      </c>
      <c r="J24" s="58">
        <f t="shared" si="84"/>
        <v>8.4419999999994388E-2</v>
      </c>
      <c r="K24" s="58">
        <f t="shared" si="84"/>
        <v>-0.10151999999999362</v>
      </c>
      <c r="L24" s="59">
        <f t="shared" si="84"/>
        <v>1.3109999999997513E-2</v>
      </c>
      <c r="M24" s="2"/>
      <c r="N24" s="60"/>
      <c r="O24" s="61"/>
      <c r="P24" s="61"/>
      <c r="Q24" s="62"/>
      <c r="R24" s="58" t="str">
        <f t="shared" si="115"/>
        <v/>
      </c>
      <c r="S24" s="58" t="str">
        <f t="shared" si="85"/>
        <v/>
      </c>
      <c r="T24" s="58" t="str">
        <f t="shared" si="85"/>
        <v/>
      </c>
      <c r="U24" s="59" t="str">
        <f t="shared" si="85"/>
        <v/>
      </c>
      <c r="V24" s="50"/>
      <c r="W24" s="50"/>
      <c r="X24" s="50"/>
      <c r="Y24" s="17">
        <v>65.885159896487082</v>
      </c>
      <c r="Z24" s="18">
        <v>65.941206072670767</v>
      </c>
      <c r="AA24" s="18">
        <v>65.644608696628964</v>
      </c>
      <c r="AB24" s="19">
        <v>66.714682511146265</v>
      </c>
      <c r="AC24" s="58">
        <f t="shared" si="116"/>
        <v>-0.5145212342730332</v>
      </c>
      <c r="AD24" s="58">
        <f t="shared" si="86"/>
        <v>-0.34557184179602984</v>
      </c>
      <c r="AE24" s="58">
        <f t="shared" si="86"/>
        <v>-0.20650379129536134</v>
      </c>
      <c r="AF24" s="59">
        <f t="shared" si="86"/>
        <v>-4.8622774733630081E-2</v>
      </c>
      <c r="AG24" s="2"/>
      <c r="AH24" s="60"/>
      <c r="AI24" s="61"/>
      <c r="AJ24" s="61"/>
      <c r="AK24" s="62"/>
      <c r="AL24" s="58" t="str">
        <f t="shared" si="117"/>
        <v/>
      </c>
      <c r="AM24" s="58" t="str">
        <f t="shared" si="87"/>
        <v/>
      </c>
      <c r="AN24" s="58" t="str">
        <f t="shared" si="87"/>
        <v/>
      </c>
      <c r="AO24" s="59" t="str">
        <f t="shared" si="87"/>
        <v/>
      </c>
      <c r="AP24" s="50"/>
      <c r="AQ24" s="50"/>
      <c r="AR24" s="50"/>
      <c r="AS24" s="17">
        <v>12.503996150235057</v>
      </c>
      <c r="AT24" s="18">
        <v>14.059306069553367</v>
      </c>
      <c r="AU24" s="18">
        <v>13.380362378261799</v>
      </c>
      <c r="AV24" s="19">
        <v>12.053475118653818</v>
      </c>
      <c r="AW24" s="58">
        <f t="shared" si="118"/>
        <v>0.47376340772750325</v>
      </c>
      <c r="AX24" s="58">
        <f t="shared" si="88"/>
        <v>0.54523568560328606</v>
      </c>
      <c r="AY24" s="58">
        <f t="shared" si="88"/>
        <v>0.20509786075358427</v>
      </c>
      <c r="AZ24" s="59">
        <f t="shared" si="88"/>
        <v>0.21323686810610454</v>
      </c>
      <c r="BA24" s="2"/>
      <c r="BB24" s="60"/>
      <c r="BC24" s="61"/>
      <c r="BD24" s="61"/>
      <c r="BE24" s="62"/>
      <c r="BF24" s="58" t="str">
        <f t="shared" si="119"/>
        <v/>
      </c>
      <c r="BG24" s="58" t="str">
        <f t="shared" si="89"/>
        <v/>
      </c>
      <c r="BH24" s="58" t="str">
        <f t="shared" si="89"/>
        <v/>
      </c>
      <c r="BI24" s="59" t="str">
        <f t="shared" si="89"/>
        <v/>
      </c>
      <c r="BJ24" s="50"/>
      <c r="BK24" s="50"/>
      <c r="BL24" s="82"/>
      <c r="BM24" s="17">
        <v>10.528187301384321</v>
      </c>
      <c r="BN24" s="18">
        <v>10.672821280177425</v>
      </c>
      <c r="BO24" s="18">
        <v>10.593891466250295</v>
      </c>
      <c r="BP24" s="19">
        <v>10.590302747015675</v>
      </c>
      <c r="BQ24" s="58">
        <f t="shared" si="120"/>
        <v>9.6963527384909654E-2</v>
      </c>
      <c r="BR24" s="58">
        <f t="shared" si="90"/>
        <v>0.10589347047656439</v>
      </c>
      <c r="BS24" s="58">
        <f t="shared" si="91"/>
        <v>0.10835730641396424</v>
      </c>
      <c r="BT24" s="59">
        <f t="shared" si="92"/>
        <v>0.12914193423289788</v>
      </c>
      <c r="BU24" s="2"/>
      <c r="BV24" s="60"/>
      <c r="BW24" s="61"/>
      <c r="BX24" s="61"/>
      <c r="BY24" s="62"/>
      <c r="BZ24" s="58" t="str">
        <f t="shared" si="121"/>
        <v/>
      </c>
      <c r="CA24" s="58" t="str">
        <f t="shared" si="93"/>
        <v/>
      </c>
      <c r="CB24" s="58" t="str">
        <f t="shared" si="94"/>
        <v/>
      </c>
      <c r="CC24" s="59" t="str">
        <f t="shared" si="95"/>
        <v/>
      </c>
      <c r="CD24" s="82"/>
      <c r="CE24" s="82"/>
      <c r="CF24" s="82"/>
      <c r="CG24" s="17">
        <v>2.5114331961461969</v>
      </c>
      <c r="CH24" s="18">
        <v>2.6629168949039626</v>
      </c>
      <c r="CI24" s="18">
        <v>2.6977298001640029</v>
      </c>
      <c r="CJ24" s="19">
        <v>2.4603813102258019</v>
      </c>
      <c r="CK24" s="58">
        <f t="shared" si="122"/>
        <v>3.4779739694524192E-2</v>
      </c>
      <c r="CL24" s="58">
        <f t="shared" si="96"/>
        <v>2.4862178729072593E-2</v>
      </c>
      <c r="CM24" s="58">
        <f t="shared" si="97"/>
        <v>-9.1174490862488966E-5</v>
      </c>
      <c r="CN24" s="59">
        <f t="shared" si="98"/>
        <v>-3.5993234488898018E-3</v>
      </c>
      <c r="CO24" s="2"/>
      <c r="CP24" s="60"/>
      <c r="CQ24" s="61"/>
      <c r="CR24" s="61"/>
      <c r="CS24" s="62"/>
      <c r="CT24" s="58" t="str">
        <f t="shared" si="123"/>
        <v/>
      </c>
      <c r="CU24" s="58" t="str">
        <f t="shared" si="99"/>
        <v/>
      </c>
      <c r="CV24" s="58" t="str">
        <f t="shared" si="100"/>
        <v/>
      </c>
      <c r="CW24" s="59" t="str">
        <f t="shared" si="101"/>
        <v/>
      </c>
      <c r="CX24" s="82"/>
      <c r="CY24" s="82"/>
      <c r="CZ24" s="82"/>
      <c r="DA24" s="17">
        <v>1.5918419083706585</v>
      </c>
      <c r="DB24" s="18">
        <v>1.6168107345010176</v>
      </c>
      <c r="DC24" s="18">
        <v>1.7021443896521125</v>
      </c>
      <c r="DD24" s="19">
        <v>1.656883719257874</v>
      </c>
      <c r="DE24" s="58">
        <f t="shared" si="124"/>
        <v>-1.2685232581701511E-2</v>
      </c>
      <c r="DF24" s="58">
        <f t="shared" si="102"/>
        <v>1.0897401619436309E-3</v>
      </c>
      <c r="DG24" s="58">
        <f t="shared" si="103"/>
        <v>-1.5030322098464222E-2</v>
      </c>
      <c r="DH24" s="59">
        <f t="shared" si="104"/>
        <v>-5.4719446166300312E-3</v>
      </c>
      <c r="DI24" s="2"/>
      <c r="DJ24" s="60"/>
      <c r="DK24" s="61"/>
      <c r="DL24" s="61"/>
      <c r="DM24" s="62"/>
      <c r="DN24" s="58" t="str">
        <f t="shared" si="125"/>
        <v/>
      </c>
      <c r="DO24" s="58" t="str">
        <f t="shared" si="105"/>
        <v/>
      </c>
      <c r="DP24" s="58" t="str">
        <f t="shared" si="106"/>
        <v/>
      </c>
      <c r="DQ24" s="59" t="str">
        <f t="shared" si="107"/>
        <v/>
      </c>
      <c r="DR24" s="82"/>
      <c r="DS24" s="82"/>
      <c r="DT24" s="82"/>
      <c r="DU24" s="17">
        <v>2.4139551735703315</v>
      </c>
      <c r="DV24" s="18">
        <v>2.4770983357604419</v>
      </c>
      <c r="DW24" s="18">
        <v>2.3911798074654862</v>
      </c>
      <c r="DX24" s="19">
        <v>2.3718403926362721</v>
      </c>
      <c r="DY24" s="58">
        <f t="shared" si="126"/>
        <v>-7.6700801306301969E-3</v>
      </c>
      <c r="DZ24" s="58">
        <f t="shared" si="108"/>
        <v>1.9062573282620843E-2</v>
      </c>
      <c r="EA24" s="58">
        <f t="shared" si="109"/>
        <v>-1.4334607470325889E-2</v>
      </c>
      <c r="EB24" s="59">
        <f t="shared" si="110"/>
        <v>-8.5793790067478781E-3</v>
      </c>
      <c r="EC24" s="2"/>
      <c r="ED24" s="60"/>
      <c r="EE24" s="61"/>
      <c r="EF24" s="61"/>
      <c r="EG24" s="62"/>
      <c r="EH24" s="58" t="str">
        <f t="shared" si="127"/>
        <v/>
      </c>
      <c r="EI24" s="58" t="str">
        <f t="shared" si="111"/>
        <v/>
      </c>
      <c r="EJ24" s="58" t="str">
        <f t="shared" si="112"/>
        <v/>
      </c>
      <c r="EK24" s="59" t="str">
        <f t="shared" si="113"/>
        <v/>
      </c>
      <c r="EL24" s="82"/>
      <c r="EM24" s="82"/>
    </row>
    <row r="25" spans="1:143" x14ac:dyDescent="0.25">
      <c r="A25" s="154"/>
      <c r="B25" s="44">
        <v>10</v>
      </c>
      <c r="C25" s="45">
        <v>46</v>
      </c>
      <c r="E25" s="25">
        <v>89.167900000000003</v>
      </c>
      <c r="F25" s="26">
        <v>89.629099999999994</v>
      </c>
      <c r="G25" s="26">
        <v>89.006200000000007</v>
      </c>
      <c r="H25" s="27">
        <v>88.906499999999994</v>
      </c>
      <c r="I25" s="63">
        <f t="shared" si="114"/>
        <v>-0.10879000000001326</v>
      </c>
      <c r="J25" s="63">
        <f t="shared" si="84"/>
        <v>-0.10528000000000759</v>
      </c>
      <c r="K25" s="63">
        <f t="shared" si="84"/>
        <v>-0.11831999999998288</v>
      </c>
      <c r="L25" s="64">
        <f t="shared" si="84"/>
        <v>-7.8790000000012128E-2</v>
      </c>
      <c r="M25" s="2"/>
      <c r="N25" s="65"/>
      <c r="O25" s="66"/>
      <c r="P25" s="66"/>
      <c r="Q25" s="67"/>
      <c r="R25" s="63" t="str">
        <f t="shared" si="115"/>
        <v/>
      </c>
      <c r="S25" s="63" t="str">
        <f t="shared" si="85"/>
        <v/>
      </c>
      <c r="T25" s="63" t="str">
        <f t="shared" si="85"/>
        <v/>
      </c>
      <c r="U25" s="64" t="str">
        <f t="shared" si="85"/>
        <v/>
      </c>
      <c r="V25" s="50"/>
      <c r="W25" s="50"/>
      <c r="X25" s="50"/>
      <c r="Y25" s="25">
        <v>65.900733335651054</v>
      </c>
      <c r="Z25" s="26">
        <v>65.903484471003281</v>
      </c>
      <c r="AA25" s="26">
        <v>65.61071026512758</v>
      </c>
      <c r="AB25" s="27">
        <v>66.532368274535614</v>
      </c>
      <c r="AC25" s="63">
        <f t="shared" si="116"/>
        <v>-0.49894779510906062</v>
      </c>
      <c r="AD25" s="63">
        <f t="shared" si="86"/>
        <v>-0.3832934434635149</v>
      </c>
      <c r="AE25" s="63">
        <f t="shared" si="86"/>
        <v>-0.24040222279674595</v>
      </c>
      <c r="AF25" s="64">
        <f t="shared" si="86"/>
        <v>-0.23093701134428102</v>
      </c>
      <c r="AG25" s="2"/>
      <c r="AH25" s="65"/>
      <c r="AI25" s="66"/>
      <c r="AJ25" s="66"/>
      <c r="AK25" s="67"/>
      <c r="AL25" s="63" t="str">
        <f t="shared" si="117"/>
        <v/>
      </c>
      <c r="AM25" s="63" t="str">
        <f t="shared" si="87"/>
        <v/>
      </c>
      <c r="AN25" s="63" t="str">
        <f t="shared" si="87"/>
        <v/>
      </c>
      <c r="AO25" s="64" t="str">
        <f t="shared" si="87"/>
        <v/>
      </c>
      <c r="AP25" s="50"/>
      <c r="AQ25" s="50"/>
      <c r="AR25" s="50"/>
      <c r="AS25" s="25">
        <v>12.435416781151064</v>
      </c>
      <c r="AT25" s="26">
        <v>13.841152036559555</v>
      </c>
      <c r="AU25" s="26">
        <v>13.377944457801815</v>
      </c>
      <c r="AV25" s="27">
        <v>12.034440676440981</v>
      </c>
      <c r="AW25" s="63">
        <f t="shared" si="118"/>
        <v>0.40518403864350994</v>
      </c>
      <c r="AX25" s="63">
        <f t="shared" si="88"/>
        <v>0.32708165260947375</v>
      </c>
      <c r="AY25" s="63">
        <f t="shared" si="88"/>
        <v>0.20267994029360104</v>
      </c>
      <c r="AZ25" s="64">
        <f t="shared" si="88"/>
        <v>0.19420242589326797</v>
      </c>
      <c r="BA25" s="2"/>
      <c r="BB25" s="65"/>
      <c r="BC25" s="66"/>
      <c r="BD25" s="66"/>
      <c r="BE25" s="67"/>
      <c r="BF25" s="63" t="str">
        <f t="shared" si="119"/>
        <v/>
      </c>
      <c r="BG25" s="63" t="str">
        <f t="shared" si="89"/>
        <v/>
      </c>
      <c r="BH25" s="63" t="str">
        <f t="shared" si="89"/>
        <v/>
      </c>
      <c r="BI25" s="64" t="str">
        <f t="shared" si="89"/>
        <v/>
      </c>
      <c r="BJ25" s="50"/>
      <c r="BK25" s="50"/>
      <c r="BL25" s="82"/>
      <c r="BM25" s="25">
        <v>10.533835606759832</v>
      </c>
      <c r="BN25" s="26">
        <v>10.669414286208386</v>
      </c>
      <c r="BO25" s="26">
        <v>10.570499583175105</v>
      </c>
      <c r="BP25" s="27">
        <v>10.552096865808464</v>
      </c>
      <c r="BQ25" s="63">
        <f t="shared" si="120"/>
        <v>0.10261183276042019</v>
      </c>
      <c r="BR25" s="63">
        <f t="shared" si="90"/>
        <v>0.10248647650752574</v>
      </c>
      <c r="BS25" s="63">
        <f t="shared" si="91"/>
        <v>8.4965423338774215E-2</v>
      </c>
      <c r="BT25" s="64">
        <f t="shared" si="92"/>
        <v>9.0936053025686192E-2</v>
      </c>
      <c r="BU25" s="2"/>
      <c r="BV25" s="65"/>
      <c r="BW25" s="66"/>
      <c r="BX25" s="66"/>
      <c r="BY25" s="67"/>
      <c r="BZ25" s="63" t="str">
        <f t="shared" si="121"/>
        <v/>
      </c>
      <c r="CA25" s="63" t="str">
        <f t="shared" si="93"/>
        <v/>
      </c>
      <c r="CB25" s="63" t="str">
        <f t="shared" si="94"/>
        <v/>
      </c>
      <c r="CC25" s="64" t="str">
        <f t="shared" si="95"/>
        <v/>
      </c>
      <c r="CD25" s="82"/>
      <c r="CE25" s="82"/>
      <c r="CF25" s="82"/>
      <c r="CG25" s="25">
        <v>2.4921524449942187</v>
      </c>
      <c r="CH25" s="26">
        <v>2.638205672041781</v>
      </c>
      <c r="CI25" s="26">
        <v>2.685880309461588</v>
      </c>
      <c r="CJ25" s="27">
        <v>2.4615748004926523</v>
      </c>
      <c r="CK25" s="63">
        <f t="shared" si="122"/>
        <v>1.5498988542546055E-2</v>
      </c>
      <c r="CL25" s="63">
        <f t="shared" si="96"/>
        <v>1.509558668910671E-4</v>
      </c>
      <c r="CM25" s="63">
        <f t="shared" si="97"/>
        <v>-1.1940665193277411E-2</v>
      </c>
      <c r="CN25" s="64">
        <f t="shared" si="98"/>
        <v>-2.4058331820393519E-3</v>
      </c>
      <c r="CO25" s="2"/>
      <c r="CP25" s="65"/>
      <c r="CQ25" s="66"/>
      <c r="CR25" s="66"/>
      <c r="CS25" s="67"/>
      <c r="CT25" s="63" t="str">
        <f t="shared" si="123"/>
        <v/>
      </c>
      <c r="CU25" s="63" t="str">
        <f t="shared" si="99"/>
        <v/>
      </c>
      <c r="CV25" s="63" t="str">
        <f t="shared" si="100"/>
        <v/>
      </c>
      <c r="CW25" s="64" t="str">
        <f t="shared" si="101"/>
        <v/>
      </c>
      <c r="CX25" s="82"/>
      <c r="CY25" s="82"/>
      <c r="CZ25" s="82"/>
      <c r="DA25" s="25">
        <v>1.5633428621734948</v>
      </c>
      <c r="DB25" s="26">
        <v>1.5819638934230067</v>
      </c>
      <c r="DC25" s="26">
        <v>1.6820176571969143</v>
      </c>
      <c r="DD25" s="27">
        <v>1.6407124338490437</v>
      </c>
      <c r="DE25" s="63">
        <f t="shared" si="124"/>
        <v>-4.1184278778865213E-2</v>
      </c>
      <c r="DF25" s="63">
        <f t="shared" si="102"/>
        <v>-3.3757100916067317E-2</v>
      </c>
      <c r="DG25" s="63">
        <f t="shared" si="103"/>
        <v>-3.5157054553662359E-2</v>
      </c>
      <c r="DH25" s="64">
        <f t="shared" si="104"/>
        <v>-2.1643230025460314E-2</v>
      </c>
      <c r="DI25" s="2"/>
      <c r="DJ25" s="65"/>
      <c r="DK25" s="66"/>
      <c r="DL25" s="66"/>
      <c r="DM25" s="67"/>
      <c r="DN25" s="63" t="str">
        <f t="shared" si="125"/>
        <v/>
      </c>
      <c r="DO25" s="63" t="str">
        <f t="shared" si="105"/>
        <v/>
      </c>
      <c r="DP25" s="63" t="str">
        <f t="shared" si="106"/>
        <v/>
      </c>
      <c r="DQ25" s="64" t="str">
        <f t="shared" si="107"/>
        <v/>
      </c>
      <c r="DR25" s="82"/>
      <c r="DS25" s="82"/>
      <c r="DT25" s="82"/>
      <c r="DU25" s="25">
        <v>2.3902099298065784</v>
      </c>
      <c r="DV25" s="26">
        <v>2.4151754285159619</v>
      </c>
      <c r="DW25" s="26">
        <v>2.3680372827960294</v>
      </c>
      <c r="DX25" s="27">
        <v>2.3552833594844023</v>
      </c>
      <c r="DY25" s="63">
        <f t="shared" si="126"/>
        <v>-3.1415323894383285E-2</v>
      </c>
      <c r="DZ25" s="63">
        <f t="shared" si="108"/>
        <v>-4.2860333961859176E-2</v>
      </c>
      <c r="EA25" s="63">
        <f t="shared" si="109"/>
        <v>-3.7477132139782654E-2</v>
      </c>
      <c r="EB25" s="64">
        <f t="shared" si="110"/>
        <v>-2.5136412158617727E-2</v>
      </c>
      <c r="EC25" s="2"/>
      <c r="ED25" s="65"/>
      <c r="EE25" s="66"/>
      <c r="EF25" s="66"/>
      <c r="EG25" s="67"/>
      <c r="EH25" s="63" t="str">
        <f t="shared" si="127"/>
        <v/>
      </c>
      <c r="EI25" s="63" t="str">
        <f t="shared" si="111"/>
        <v/>
      </c>
      <c r="EJ25" s="63" t="str">
        <f t="shared" si="112"/>
        <v/>
      </c>
      <c r="EK25" s="64" t="str">
        <f t="shared" si="113"/>
        <v/>
      </c>
      <c r="EL25" s="82"/>
      <c r="EM25" s="82"/>
    </row>
    <row r="26" spans="1:143" x14ac:dyDescent="0.25">
      <c r="A26" s="152">
        <v>2</v>
      </c>
      <c r="B26" s="40">
        <v>1</v>
      </c>
      <c r="C26" s="41">
        <v>2</v>
      </c>
      <c r="E26" s="49">
        <v>87.297600000000003</v>
      </c>
      <c r="F26" s="51">
        <v>88.480599999999995</v>
      </c>
      <c r="G26" s="51">
        <v>87.557900000000004</v>
      </c>
      <c r="H26" s="52">
        <v>87.636600000000001</v>
      </c>
      <c r="I26" s="53">
        <f>IF(OR(E26="",E26="NaN"),"",E26-AVERAGE(E$26:E$35))</f>
        <v>7.1259999999981005E-2</v>
      </c>
      <c r="J26" s="53">
        <f t="shared" ref="J26:L35" si="128">IF(OR(F26="",F26="NaN"),"",F26-AVERAGE(F$26:F$35))</f>
        <v>0.17526999999999759</v>
      </c>
      <c r="K26" s="53">
        <f t="shared" si="128"/>
        <v>0.17871000000000947</v>
      </c>
      <c r="L26" s="54">
        <f t="shared" si="128"/>
        <v>0.15480000000000871</v>
      </c>
      <c r="M26" s="2"/>
      <c r="N26" s="55"/>
      <c r="O26" s="56"/>
      <c r="P26" s="56"/>
      <c r="Q26" s="57"/>
      <c r="R26" s="53" t="str">
        <f>IF(OR(N26="",N26="NaN"),"",N26-AVERAGE(N$26:N$35))</f>
        <v/>
      </c>
      <c r="S26" s="53" t="str">
        <f t="shared" ref="S26:U35" si="129">IF(OR(O26="",O26="NaN"),"",O26-AVERAGE(O$26:O$35))</f>
        <v/>
      </c>
      <c r="T26" s="53" t="str">
        <f t="shared" si="129"/>
        <v/>
      </c>
      <c r="U26" s="54" t="str">
        <f t="shared" si="129"/>
        <v/>
      </c>
      <c r="V26" s="50"/>
      <c r="W26" s="50"/>
      <c r="X26" s="50"/>
      <c r="Y26" s="49">
        <v>60.732482909037593</v>
      </c>
      <c r="Z26" s="51">
        <v>61.619270212905427</v>
      </c>
      <c r="AA26" s="51">
        <v>61.44494100475228</v>
      </c>
      <c r="AB26" s="52">
        <v>62.699032139539867</v>
      </c>
      <c r="AC26" s="53">
        <f>IF(OR(Y26="",Y26="NaN"),"",Y26-AVERAGE(Y$26:Y$35))</f>
        <v>8.5159207102947221E-2</v>
      </c>
      <c r="AD26" s="53">
        <f t="shared" ref="AD26:AF35" si="130">IF(OR(Z26="",Z26="NaN"),"",Z26-AVERAGE(Z$26:Z$35))</f>
        <v>-8.0785522830844059E-2</v>
      </c>
      <c r="AE26" s="53">
        <f t="shared" si="130"/>
        <v>0.18283335514531274</v>
      </c>
      <c r="AF26" s="54">
        <f t="shared" si="130"/>
        <v>0.48384575726059609</v>
      </c>
      <c r="AG26" s="2"/>
      <c r="AH26" s="55"/>
      <c r="AI26" s="56"/>
      <c r="AJ26" s="56"/>
      <c r="AK26" s="57"/>
      <c r="AL26" s="53" t="str">
        <f>IF(OR(AH26="",AH26="NaN"),"",AH26-AVERAGE(AH$26:AH$35))</f>
        <v/>
      </c>
      <c r="AM26" s="53" t="str">
        <f t="shared" ref="AM26:AO35" si="131">IF(OR(AI26="",AI26="NaN"),"",AI26-AVERAGE(AI$26:AI$35))</f>
        <v/>
      </c>
      <c r="AN26" s="53" t="str">
        <f t="shared" si="131"/>
        <v/>
      </c>
      <c r="AO26" s="54" t="str">
        <f t="shared" si="131"/>
        <v/>
      </c>
      <c r="AP26" s="50"/>
      <c r="AQ26" s="50"/>
      <c r="AR26" s="50"/>
      <c r="AS26" s="49">
        <v>19.077958615128018</v>
      </c>
      <c r="AT26" s="51">
        <v>18.875211063216121</v>
      </c>
      <c r="AU26" s="51">
        <v>18.579933963697165</v>
      </c>
      <c r="AV26" s="52">
        <v>16.90537971578085</v>
      </c>
      <c r="AW26" s="53">
        <f>IF(OR(AS26="",AS26="NaN"),"",AS26-AVERAGE(AS$26:AS$35))</f>
        <v>3.7347498843587346E-4</v>
      </c>
      <c r="AX26" s="53">
        <f t="shared" ref="AX26:AZ35" si="132">IF(OR(AT26="",AT26="NaN"),"",AT26-AVERAGE(AT$26:AT$35))</f>
        <v>0.12345684657663725</v>
      </c>
      <c r="AY26" s="53">
        <f t="shared" si="132"/>
        <v>0.10757649157775973</v>
      </c>
      <c r="AZ26" s="54">
        <f t="shared" si="132"/>
        <v>-2.961017350429529E-3</v>
      </c>
      <c r="BA26" s="2"/>
      <c r="BB26" s="55"/>
      <c r="BC26" s="56"/>
      <c r="BD26" s="56"/>
      <c r="BE26" s="57"/>
      <c r="BF26" s="53" t="str">
        <f>IF(OR(BB26="",BB26="NaN"),"",BB26-AVERAGE(BB$26:BB$35))</f>
        <v/>
      </c>
      <c r="BG26" s="53" t="str">
        <f t="shared" ref="BG26:BI35" si="133">IF(OR(BC26="",BC26="NaN"),"",BC26-AVERAGE(BC$26:BC$35))</f>
        <v/>
      </c>
      <c r="BH26" s="53" t="str">
        <f t="shared" si="133"/>
        <v/>
      </c>
      <c r="BI26" s="54" t="str">
        <f t="shared" si="133"/>
        <v/>
      </c>
      <c r="BJ26" s="50"/>
      <c r="BK26" s="50"/>
      <c r="BL26" s="82"/>
      <c r="BM26" s="49">
        <v>12.228400322574732</v>
      </c>
      <c r="BN26" s="51">
        <v>12.500367312156563</v>
      </c>
      <c r="BO26" s="51">
        <v>12.361991322313578</v>
      </c>
      <c r="BP26" s="52">
        <v>12.363669973504221</v>
      </c>
      <c r="BQ26" s="53">
        <f>IF(OR(BM26="",BM26="NaN"),"",BM26-AVERAGE(BM$26:BM$35))</f>
        <v>0.30667180854870502</v>
      </c>
      <c r="BR26" s="53">
        <f t="shared" ref="BR26:BR35" si="134">IF(OR(BN26="",BN26="NaN"),"",BN26-AVERAGE(BN$26:BN$35))</f>
        <v>0.40127615560379226</v>
      </c>
      <c r="BS26" s="53">
        <f t="shared" ref="BS26:BS35" si="135">IF(OR(BO26="",BO26="NaN"),"",BO26-AVERAGE(BO$26:BO$35))</f>
        <v>0.30762774365637924</v>
      </c>
      <c r="BT26" s="54">
        <f t="shared" ref="BT26:BT35" si="136">IF(OR(BP26="",BP26="NaN"),"",BP26-AVERAGE(BP$26:BP$35))</f>
        <v>0.41703084311740746</v>
      </c>
      <c r="BU26" s="2"/>
      <c r="BV26" s="55"/>
      <c r="BW26" s="56"/>
      <c r="BX26" s="56"/>
      <c r="BY26" s="57"/>
      <c r="BZ26" s="53" t="str">
        <f>IF(OR(BV26="",BV26="NaN"),"",BV26-AVERAGE(BV$26:BV$35))</f>
        <v/>
      </c>
      <c r="CA26" s="53" t="str">
        <f t="shared" ref="CA26:CA35" si="137">IF(OR(BW26="",BW26="NaN"),"",BW26-AVERAGE(BW$26:BW$35))</f>
        <v/>
      </c>
      <c r="CB26" s="53" t="str">
        <f t="shared" ref="CB26:CB35" si="138">IF(OR(BX26="",BX26="NaN"),"",BX26-AVERAGE(BX$26:BX$35))</f>
        <v/>
      </c>
      <c r="CC26" s="54" t="str">
        <f t="shared" ref="CC26:CC35" si="139">IF(OR(BY26="",BY26="NaN"),"",BY26-AVERAGE(BY$26:BY$35))</f>
        <v/>
      </c>
      <c r="CD26" s="82"/>
      <c r="CE26" s="82"/>
      <c r="CF26" s="82"/>
      <c r="CG26" s="49">
        <v>2.9412034236909146</v>
      </c>
      <c r="CH26" s="51">
        <v>2.9717248752833956</v>
      </c>
      <c r="CI26" s="51">
        <v>3.0872142890590113</v>
      </c>
      <c r="CJ26" s="52">
        <v>2.7494220451272642</v>
      </c>
      <c r="CK26" s="53">
        <f>IF(OR(CG26="",CG26="NaN"),"",CG26-AVERAGE(CG$26:CG$35))</f>
        <v>-1.5934108572830397E-2</v>
      </c>
      <c r="CL26" s="53">
        <f t="shared" ref="CL26:CL35" si="140">IF(OR(CH26="",CH26="NaN"),"",CH26-AVERAGE(CH$26:CH$35))</f>
        <v>-1.2069045342834706E-2</v>
      </c>
      <c r="CM26" s="53">
        <f t="shared" ref="CM26:CM35" si="141">IF(OR(CI26="",CI26="NaN"),"",CI26-AVERAGE(CI$26:CI$35))</f>
        <v>8.7232773052252632E-3</v>
      </c>
      <c r="CN26" s="54">
        <f t="shared" ref="CN26:CN35" si="142">IF(OR(CJ26="",CJ26="NaN"),"",CJ26-AVERAGE(CJ$26:CJ$35))</f>
        <v>-1.7190968284009234E-2</v>
      </c>
      <c r="CO26" s="2"/>
      <c r="CP26" s="55"/>
      <c r="CQ26" s="56"/>
      <c r="CR26" s="56"/>
      <c r="CS26" s="57"/>
      <c r="CT26" s="53" t="str">
        <f>IF(OR(CP26="",CP26="NaN"),"",CP26-AVERAGE(CP$26:CP$35))</f>
        <v/>
      </c>
      <c r="CU26" s="53" t="str">
        <f t="shared" ref="CU26:CU35" si="143">IF(OR(CQ26="",CQ26="NaN"),"",CQ26-AVERAGE(CQ$26:CQ$35))</f>
        <v/>
      </c>
      <c r="CV26" s="53" t="str">
        <f t="shared" ref="CV26:CV35" si="144">IF(OR(CR26="",CR26="NaN"),"",CR26-AVERAGE(CR$26:CR$35))</f>
        <v/>
      </c>
      <c r="CW26" s="54" t="str">
        <f t="shared" ref="CW26:CW35" si="145">IF(OR(CS26="",CS26="NaN"),"",CS26-AVERAGE(CS$26:CS$35))</f>
        <v/>
      </c>
      <c r="CX26" s="82"/>
      <c r="CY26" s="82"/>
      <c r="CZ26" s="82"/>
      <c r="DA26" s="49">
        <v>1.7070343285496967</v>
      </c>
      <c r="DB26" s="51">
        <v>1.6356127783943599</v>
      </c>
      <c r="DC26" s="51">
        <v>1.8372985190371172</v>
      </c>
      <c r="DD26" s="52">
        <v>1.7232526136340298</v>
      </c>
      <c r="DE26" s="53">
        <f>IF(OR(DA26="",DA26="NaN"),"",DA26-AVERAGE(DA$26:DA$35))</f>
        <v>-2.7035809517769183E-2</v>
      </c>
      <c r="DF26" s="53">
        <f t="shared" ref="DF26:DF35" si="146">IF(OR(DB26="",DB26="NaN"),"",DB26-AVERAGE(DB$26:DB$35))</f>
        <v>-1.4059727431205316E-2</v>
      </c>
      <c r="DG26" s="53">
        <f t="shared" ref="DG26:DG35" si="147">IF(OR(DC26="",DC26="NaN"),"",DC26-AVERAGE(DC$26:DC$35))</f>
        <v>4.6360508419210689E-2</v>
      </c>
      <c r="DH26" s="54">
        <f t="shared" ref="DH26:DH35" si="148">IF(OR(DD26="",DD26="NaN"),"",DD26-AVERAGE(DD$26:DD$35))</f>
        <v>4.1256039213046991E-2</v>
      </c>
      <c r="DI26" s="2"/>
      <c r="DJ26" s="55"/>
      <c r="DK26" s="56"/>
      <c r="DL26" s="56"/>
      <c r="DM26" s="57"/>
      <c r="DN26" s="53" t="str">
        <f>IF(OR(DJ26="",DJ26="NaN"),"",DJ26-AVERAGE(DJ$26:DJ$35))</f>
        <v/>
      </c>
      <c r="DO26" s="53" t="str">
        <f t="shared" ref="DO26:DO35" si="149">IF(OR(DK26="",DK26="NaN"),"",DK26-AVERAGE(DK$26:DK$35))</f>
        <v/>
      </c>
      <c r="DP26" s="53" t="str">
        <f t="shared" ref="DP26:DP35" si="150">IF(OR(DL26="",DL26="NaN"),"",DL26-AVERAGE(DL$26:DL$35))</f>
        <v/>
      </c>
      <c r="DQ26" s="54" t="str">
        <f t="shared" ref="DQ26:DQ35" si="151">IF(OR(DM26="",DM26="NaN"),"",DM26-AVERAGE(DM$26:DM$35))</f>
        <v/>
      </c>
      <c r="DR26" s="82"/>
      <c r="DS26" s="82"/>
      <c r="DT26" s="82"/>
      <c r="DU26" s="49">
        <v>2.5390159637836547</v>
      </c>
      <c r="DV26" s="51">
        <v>2.5654211205620214</v>
      </c>
      <c r="DW26" s="51">
        <v>2.4752763599857919</v>
      </c>
      <c r="DX26" s="52">
        <v>2.4606157701234417</v>
      </c>
      <c r="DY26" s="53">
        <f>IF(OR(DU26="",DU26="NaN"),"",DU26-AVERAGE(DU$26:DU$35))</f>
        <v>-9.2414099364597213E-3</v>
      </c>
      <c r="DZ26" s="53">
        <f t="shared" ref="DZ26:DZ35" si="152">IF(OR(DV26="",DV26="NaN"),"",DV26-AVERAGE(DV$26:DV$35))</f>
        <v>-3.9240196501512337E-2</v>
      </c>
      <c r="EA26" s="53">
        <f t="shared" ref="EA26:EA35" si="153">IF(OR(DW26="",DW26="NaN"),"",DW26-AVERAGE(DW$26:DW$35))</f>
        <v>-2.7398042011717916E-2</v>
      </c>
      <c r="EB26" s="54">
        <f t="shared" ref="EB26:EB35" si="154">IF(OR(DX26="",DX26="NaN"),"",DX26-AVERAGE(DX$26:DX$35))</f>
        <v>-4.1307237181110068E-2</v>
      </c>
      <c r="EC26" s="2"/>
      <c r="ED26" s="55"/>
      <c r="EE26" s="56"/>
      <c r="EF26" s="56"/>
      <c r="EG26" s="57"/>
      <c r="EH26" s="53" t="str">
        <f>IF(OR(ED26="",ED26="NaN"),"",ED26-AVERAGE(ED$26:ED$35))</f>
        <v/>
      </c>
      <c r="EI26" s="53" t="str">
        <f t="shared" ref="EI26:EI35" si="155">IF(OR(EE26="",EE26="NaN"),"",EE26-AVERAGE(EE$26:EE$35))</f>
        <v/>
      </c>
      <c r="EJ26" s="53" t="str">
        <f t="shared" ref="EJ26:EJ35" si="156">IF(OR(EF26="",EF26="NaN"),"",EF26-AVERAGE(EF$26:EF$35))</f>
        <v/>
      </c>
      <c r="EK26" s="54" t="str">
        <f t="shared" ref="EK26:EK35" si="157">IF(OR(EG26="",EG26="NaN"),"",EG26-AVERAGE(EG$26:EG$35))</f>
        <v/>
      </c>
      <c r="EL26" s="82"/>
      <c r="EM26" s="82"/>
    </row>
    <row r="27" spans="1:143" x14ac:dyDescent="0.25">
      <c r="A27" s="153"/>
      <c r="B27" s="42">
        <v>2</v>
      </c>
      <c r="C27" s="43">
        <v>7</v>
      </c>
      <c r="E27" s="17">
        <v>87.301000000000002</v>
      </c>
      <c r="F27" s="18">
        <v>88.398799999999994</v>
      </c>
      <c r="G27" s="18">
        <v>87.489800000000002</v>
      </c>
      <c r="H27" s="19">
        <v>87.564099999999996</v>
      </c>
      <c r="I27" s="58">
        <f t="shared" ref="I27:I35" si="158">IF(OR(E27="",E27="NaN"),"",E27-AVERAGE(E$26:E$35))</f>
        <v>7.4659999999980187E-2</v>
      </c>
      <c r="J27" s="58">
        <f t="shared" si="128"/>
        <v>9.3469999999996389E-2</v>
      </c>
      <c r="K27" s="58">
        <f t="shared" si="128"/>
        <v>0.11061000000000831</v>
      </c>
      <c r="L27" s="59">
        <f t="shared" si="128"/>
        <v>8.2300000000003593E-2</v>
      </c>
      <c r="M27" s="2"/>
      <c r="N27" s="60"/>
      <c r="O27" s="61"/>
      <c r="P27" s="61"/>
      <c r="Q27" s="62"/>
      <c r="R27" s="58" t="str">
        <f t="shared" ref="R27:R35" si="159">IF(OR(N27="",N27="NaN"),"",N27-AVERAGE(N$26:N$35))</f>
        <v/>
      </c>
      <c r="S27" s="58" t="str">
        <f t="shared" si="129"/>
        <v/>
      </c>
      <c r="T27" s="58" t="str">
        <f t="shared" si="129"/>
        <v/>
      </c>
      <c r="U27" s="59" t="str">
        <f t="shared" si="129"/>
        <v/>
      </c>
      <c r="V27" s="50"/>
      <c r="W27" s="50"/>
      <c r="X27" s="50"/>
      <c r="Y27" s="17">
        <v>60.226801525755725</v>
      </c>
      <c r="Z27" s="18">
        <v>61.36949822848274</v>
      </c>
      <c r="AA27" s="18">
        <v>60.875782091169484</v>
      </c>
      <c r="AB27" s="19">
        <v>62.122376636087175</v>
      </c>
      <c r="AC27" s="58">
        <f t="shared" ref="AC27:AC35" si="160">IF(OR(Y27="",Y27="NaN"),"",Y27-AVERAGE(Y$26:Y$35))</f>
        <v>-0.4205221761789204</v>
      </c>
      <c r="AD27" s="58">
        <f t="shared" si="130"/>
        <v>-0.3305575072535305</v>
      </c>
      <c r="AE27" s="58">
        <f t="shared" si="130"/>
        <v>-0.38632555843748406</v>
      </c>
      <c r="AF27" s="59">
        <f t="shared" si="130"/>
        <v>-9.2809746192095588E-2</v>
      </c>
      <c r="AG27" s="2"/>
      <c r="AH27" s="60"/>
      <c r="AI27" s="61"/>
      <c r="AJ27" s="61"/>
      <c r="AK27" s="62"/>
      <c r="AL27" s="58" t="str">
        <f t="shared" ref="AL27:AL35" si="161">IF(OR(AH27="",AH27="NaN"),"",AH27-AVERAGE(AH$26:AH$35))</f>
        <v/>
      </c>
      <c r="AM27" s="58" t="str">
        <f t="shared" si="131"/>
        <v/>
      </c>
      <c r="AN27" s="58" t="str">
        <f t="shared" si="131"/>
        <v/>
      </c>
      <c r="AO27" s="59" t="str">
        <f t="shared" si="131"/>
        <v/>
      </c>
      <c r="AP27" s="50"/>
      <c r="AQ27" s="50"/>
      <c r="AR27" s="50"/>
      <c r="AS27" s="17">
        <v>19.406994192506385</v>
      </c>
      <c r="AT27" s="18">
        <v>18.939962985922886</v>
      </c>
      <c r="AU27" s="18">
        <v>18.728697516739093</v>
      </c>
      <c r="AV27" s="19">
        <v>16.965514406017995</v>
      </c>
      <c r="AW27" s="58">
        <f t="shared" ref="AW27:AW35" si="162">IF(OR(AS27="",AS27="NaN"),"",AS27-AVERAGE(AS$26:AS$35))</f>
        <v>0.32940905236680251</v>
      </c>
      <c r="AX27" s="58">
        <f t="shared" si="132"/>
        <v>0.18820876928340269</v>
      </c>
      <c r="AY27" s="58">
        <f t="shared" si="132"/>
        <v>0.25634004461968729</v>
      </c>
      <c r="AZ27" s="59">
        <f t="shared" si="132"/>
        <v>5.7173672886715821E-2</v>
      </c>
      <c r="BA27" s="2"/>
      <c r="BB27" s="60"/>
      <c r="BC27" s="61"/>
      <c r="BD27" s="61"/>
      <c r="BE27" s="62"/>
      <c r="BF27" s="58" t="str">
        <f t="shared" ref="BF27:BF35" si="163">IF(OR(BB27="",BB27="NaN"),"",BB27-AVERAGE(BB$26:BB$35))</f>
        <v/>
      </c>
      <c r="BG27" s="58" t="str">
        <f t="shared" si="133"/>
        <v/>
      </c>
      <c r="BH27" s="58" t="str">
        <f t="shared" si="133"/>
        <v/>
      </c>
      <c r="BI27" s="59" t="str">
        <f t="shared" si="133"/>
        <v/>
      </c>
      <c r="BJ27" s="50"/>
      <c r="BK27" s="50"/>
      <c r="BL27" s="82"/>
      <c r="BM27" s="17">
        <v>11.926782052897448</v>
      </c>
      <c r="BN27" s="18">
        <v>12.206953035561572</v>
      </c>
      <c r="BO27" s="18">
        <v>12.106325537376927</v>
      </c>
      <c r="BP27" s="19">
        <v>12.0230779508954</v>
      </c>
      <c r="BQ27" s="58">
        <f t="shared" ref="BQ27:BQ35" si="164">IF(OR(BM27="",BM27="NaN"),"",BM27-AVERAGE(BM$26:BM$35))</f>
        <v>5.0535388714205709E-3</v>
      </c>
      <c r="BR27" s="58">
        <f t="shared" si="134"/>
        <v>0.10786187900880151</v>
      </c>
      <c r="BS27" s="58">
        <f t="shared" si="135"/>
        <v>5.1961958719727974E-2</v>
      </c>
      <c r="BT27" s="59">
        <f t="shared" si="136"/>
        <v>7.6438820508586858E-2</v>
      </c>
      <c r="BU27" s="2"/>
      <c r="BV27" s="60"/>
      <c r="BW27" s="61"/>
      <c r="BX27" s="61"/>
      <c r="BY27" s="62"/>
      <c r="BZ27" s="58" t="str">
        <f t="shared" ref="BZ27:BZ35" si="165">IF(OR(BV27="",BV27="NaN"),"",BV27-AVERAGE(BV$26:BV$35))</f>
        <v/>
      </c>
      <c r="CA27" s="58" t="str">
        <f t="shared" si="137"/>
        <v/>
      </c>
      <c r="CB27" s="58" t="str">
        <f t="shared" si="138"/>
        <v/>
      </c>
      <c r="CC27" s="59" t="str">
        <f t="shared" si="139"/>
        <v/>
      </c>
      <c r="CD27" s="82"/>
      <c r="CE27" s="82"/>
      <c r="CF27" s="82"/>
      <c r="CG27" s="17">
        <v>2.9697254326983651</v>
      </c>
      <c r="CH27" s="18">
        <v>2.9913301990524759</v>
      </c>
      <c r="CI27" s="18">
        <v>3.1039046837459909</v>
      </c>
      <c r="CJ27" s="19">
        <v>2.7836750449099577</v>
      </c>
      <c r="CK27" s="58">
        <f t="shared" ref="CK27:CK35" si="166">IF(OR(CG27="",CG27="NaN"),"",CG27-AVERAGE(CG$26:CG$35))</f>
        <v>1.2587900434620103E-2</v>
      </c>
      <c r="CL27" s="58">
        <f t="shared" si="140"/>
        <v>7.5362784262456017E-3</v>
      </c>
      <c r="CM27" s="58">
        <f t="shared" si="141"/>
        <v>2.54136719922049E-2</v>
      </c>
      <c r="CN27" s="59">
        <f t="shared" si="142"/>
        <v>1.7062031498684238E-2</v>
      </c>
      <c r="CO27" s="2"/>
      <c r="CP27" s="60"/>
      <c r="CQ27" s="61"/>
      <c r="CR27" s="61"/>
      <c r="CS27" s="62"/>
      <c r="CT27" s="58" t="str">
        <f t="shared" ref="CT27:CT35" si="167">IF(OR(CP27="",CP27="NaN"),"",CP27-AVERAGE(CP$26:CP$35))</f>
        <v/>
      </c>
      <c r="CU27" s="58" t="str">
        <f t="shared" si="143"/>
        <v/>
      </c>
      <c r="CV27" s="58" t="str">
        <f t="shared" si="144"/>
        <v/>
      </c>
      <c r="CW27" s="59" t="str">
        <f t="shared" si="145"/>
        <v/>
      </c>
      <c r="CX27" s="82"/>
      <c r="CY27" s="82"/>
      <c r="CZ27" s="82"/>
      <c r="DA27" s="17">
        <v>1.7427062691149013</v>
      </c>
      <c r="DB27" s="18">
        <v>1.6324882238220431</v>
      </c>
      <c r="DC27" s="18">
        <v>1.7847794828654311</v>
      </c>
      <c r="DD27" s="19">
        <v>1.7152006358770318</v>
      </c>
      <c r="DE27" s="58">
        <f t="shared" ref="DE27:DE35" si="168">IF(OR(DA27="",DA27="NaN"),"",DA27-AVERAGE(DA$26:DA$35))</f>
        <v>8.6361310474354358E-3</v>
      </c>
      <c r="DF27" s="58">
        <f t="shared" si="146"/>
        <v>-1.7184282003522178E-2</v>
      </c>
      <c r="DG27" s="58">
        <f t="shared" si="147"/>
        <v>-6.1585277524753845E-3</v>
      </c>
      <c r="DH27" s="59">
        <f t="shared" si="148"/>
        <v>3.3204061456048928E-2</v>
      </c>
      <c r="DI27" s="2"/>
      <c r="DJ27" s="60"/>
      <c r="DK27" s="61"/>
      <c r="DL27" s="61"/>
      <c r="DM27" s="62"/>
      <c r="DN27" s="58" t="str">
        <f t="shared" ref="DN27:DN35" si="169">IF(OR(DJ27="",DJ27="NaN"),"",DJ27-AVERAGE(DJ$26:DJ$35))</f>
        <v/>
      </c>
      <c r="DO27" s="58" t="str">
        <f t="shared" si="149"/>
        <v/>
      </c>
      <c r="DP27" s="58" t="str">
        <f t="shared" si="150"/>
        <v/>
      </c>
      <c r="DQ27" s="59" t="str">
        <f t="shared" si="151"/>
        <v/>
      </c>
      <c r="DR27" s="82"/>
      <c r="DS27" s="82"/>
      <c r="DT27" s="82"/>
      <c r="DU27" s="17">
        <v>2.6343340855202113</v>
      </c>
      <c r="DV27" s="18">
        <v>2.6558052824246485</v>
      </c>
      <c r="DW27" s="18">
        <v>2.5594983643807621</v>
      </c>
      <c r="DX27" s="19">
        <v>2.5526442914390715</v>
      </c>
      <c r="DY27" s="58">
        <f t="shared" ref="DY27:DY35" si="170">IF(OR(DU27="",DU27="NaN"),"",DU27-AVERAGE(DU$26:DU$35))</f>
        <v>8.6076711800096906E-2</v>
      </c>
      <c r="DZ27" s="58">
        <f t="shared" si="152"/>
        <v>5.1143965361114763E-2</v>
      </c>
      <c r="EA27" s="58">
        <f t="shared" si="153"/>
        <v>5.6823962383252269E-2</v>
      </c>
      <c r="EB27" s="59">
        <f t="shared" si="154"/>
        <v>5.0721284134519706E-2</v>
      </c>
      <c r="EC27" s="2"/>
      <c r="ED27" s="60"/>
      <c r="EE27" s="61"/>
      <c r="EF27" s="61"/>
      <c r="EG27" s="62"/>
      <c r="EH27" s="58" t="str">
        <f t="shared" ref="EH27:EH35" si="171">IF(OR(ED27="",ED27="NaN"),"",ED27-AVERAGE(ED$26:ED$35))</f>
        <v/>
      </c>
      <c r="EI27" s="58" t="str">
        <f t="shared" si="155"/>
        <v/>
      </c>
      <c r="EJ27" s="58" t="str">
        <f t="shared" si="156"/>
        <v/>
      </c>
      <c r="EK27" s="59" t="str">
        <f t="shared" si="157"/>
        <v/>
      </c>
      <c r="EL27" s="82"/>
      <c r="EM27" s="82"/>
    </row>
    <row r="28" spans="1:143" x14ac:dyDescent="0.25">
      <c r="A28" s="153"/>
      <c r="B28" s="42">
        <v>3</v>
      </c>
      <c r="C28" s="43">
        <v>12</v>
      </c>
      <c r="E28" s="17">
        <v>87.141900000000007</v>
      </c>
      <c r="F28" s="18">
        <v>88.307599999999994</v>
      </c>
      <c r="G28" s="18">
        <v>87.469700000000003</v>
      </c>
      <c r="H28" s="19">
        <v>87.425200000000004</v>
      </c>
      <c r="I28" s="58">
        <f t="shared" si="158"/>
        <v>-8.4440000000014948E-2</v>
      </c>
      <c r="J28" s="58">
        <f t="shared" si="128"/>
        <v>2.2699999999957754E-3</v>
      </c>
      <c r="K28" s="58">
        <f t="shared" si="128"/>
        <v>9.0510000000008972E-2</v>
      </c>
      <c r="L28" s="59">
        <f t="shared" si="128"/>
        <v>-5.6599999999988881E-2</v>
      </c>
      <c r="M28" s="2"/>
      <c r="N28" s="60"/>
      <c r="O28" s="61"/>
      <c r="P28" s="61"/>
      <c r="Q28" s="62"/>
      <c r="R28" s="58" t="str">
        <f t="shared" si="159"/>
        <v/>
      </c>
      <c r="S28" s="58" t="str">
        <f t="shared" si="129"/>
        <v/>
      </c>
      <c r="T28" s="58" t="str">
        <f t="shared" si="129"/>
        <v/>
      </c>
      <c r="U28" s="59" t="str">
        <f t="shared" si="129"/>
        <v/>
      </c>
      <c r="V28" s="50"/>
      <c r="W28" s="50"/>
      <c r="X28" s="50"/>
      <c r="Y28" s="17">
        <v>59.601523492143272</v>
      </c>
      <c r="Z28" s="18">
        <v>60.805298751183372</v>
      </c>
      <c r="AA28" s="18">
        <v>60.285676068398544</v>
      </c>
      <c r="AB28" s="19">
        <v>60.975553959270322</v>
      </c>
      <c r="AC28" s="58">
        <f t="shared" si="160"/>
        <v>-1.0458002097913734</v>
      </c>
      <c r="AD28" s="58">
        <f t="shared" si="130"/>
        <v>-0.89475698455289887</v>
      </c>
      <c r="AE28" s="58">
        <f t="shared" si="130"/>
        <v>-0.97643158120842344</v>
      </c>
      <c r="AF28" s="59">
        <f t="shared" si="130"/>
        <v>-1.239632423008949</v>
      </c>
      <c r="AG28" s="2"/>
      <c r="AH28" s="60"/>
      <c r="AI28" s="61"/>
      <c r="AJ28" s="61"/>
      <c r="AK28" s="62"/>
      <c r="AL28" s="58" t="str">
        <f t="shared" si="161"/>
        <v/>
      </c>
      <c r="AM28" s="58" t="str">
        <f t="shared" si="131"/>
        <v/>
      </c>
      <c r="AN28" s="58" t="str">
        <f t="shared" si="131"/>
        <v/>
      </c>
      <c r="AO28" s="59" t="str">
        <f t="shared" si="131"/>
        <v/>
      </c>
      <c r="AP28" s="50"/>
      <c r="AQ28" s="50"/>
      <c r="AR28" s="50"/>
      <c r="AS28" s="17">
        <v>19.803447021467285</v>
      </c>
      <c r="AT28" s="18">
        <v>19.340917429530418</v>
      </c>
      <c r="AU28" s="18">
        <v>19.251695158437723</v>
      </c>
      <c r="AV28" s="19">
        <v>17.625810407067984</v>
      </c>
      <c r="AW28" s="58">
        <f t="shared" si="162"/>
        <v>0.72586188132770246</v>
      </c>
      <c r="AX28" s="58">
        <f t="shared" si="132"/>
        <v>0.58916321289093432</v>
      </c>
      <c r="AY28" s="58">
        <f t="shared" si="132"/>
        <v>0.77933768631831768</v>
      </c>
      <c r="AZ28" s="59">
        <f t="shared" si="132"/>
        <v>0.71746967393670502</v>
      </c>
      <c r="BA28" s="2"/>
      <c r="BB28" s="60"/>
      <c r="BC28" s="61"/>
      <c r="BD28" s="61"/>
      <c r="BE28" s="62"/>
      <c r="BF28" s="58" t="str">
        <f t="shared" si="163"/>
        <v/>
      </c>
      <c r="BG28" s="58" t="str">
        <f t="shared" si="133"/>
        <v/>
      </c>
      <c r="BH28" s="58" t="str">
        <f t="shared" si="133"/>
        <v/>
      </c>
      <c r="BI28" s="59" t="str">
        <f t="shared" si="133"/>
        <v/>
      </c>
      <c r="BJ28" s="50"/>
      <c r="BK28" s="50"/>
      <c r="BL28" s="82"/>
      <c r="BM28" s="17">
        <v>11.823474126683029</v>
      </c>
      <c r="BN28" s="18">
        <v>11.992172814117925</v>
      </c>
      <c r="BO28" s="18">
        <v>11.917383962675073</v>
      </c>
      <c r="BP28" s="19">
        <v>11.86202605198501</v>
      </c>
      <c r="BQ28" s="58">
        <f t="shared" si="164"/>
        <v>-9.8254387342997518E-2</v>
      </c>
      <c r="BR28" s="58">
        <f t="shared" si="134"/>
        <v>-0.10691834243484521</v>
      </c>
      <c r="BS28" s="58">
        <f t="shared" si="135"/>
        <v>-0.13697961598212594</v>
      </c>
      <c r="BT28" s="59">
        <f t="shared" si="136"/>
        <v>-8.4613078401803321E-2</v>
      </c>
      <c r="BU28" s="2"/>
      <c r="BV28" s="60"/>
      <c r="BW28" s="61"/>
      <c r="BX28" s="61"/>
      <c r="BY28" s="62"/>
      <c r="BZ28" s="58" t="str">
        <f t="shared" si="165"/>
        <v/>
      </c>
      <c r="CA28" s="58" t="str">
        <f t="shared" si="137"/>
        <v/>
      </c>
      <c r="CB28" s="58" t="str">
        <f t="shared" si="138"/>
        <v/>
      </c>
      <c r="CC28" s="59" t="str">
        <f t="shared" si="139"/>
        <v/>
      </c>
      <c r="CD28" s="82"/>
      <c r="CE28" s="82"/>
      <c r="CF28" s="82"/>
      <c r="CG28" s="17">
        <v>2.9886885642842302</v>
      </c>
      <c r="CH28" s="18">
        <v>3.0306564780381304</v>
      </c>
      <c r="CI28" s="18">
        <v>3.1392585089465261</v>
      </c>
      <c r="CJ28" s="19">
        <v>2.820582623774381</v>
      </c>
      <c r="CK28" s="58">
        <f t="shared" si="166"/>
        <v>3.1551032020485259E-2</v>
      </c>
      <c r="CL28" s="58">
        <f t="shared" si="140"/>
        <v>4.6862557411900152E-2</v>
      </c>
      <c r="CM28" s="58">
        <f t="shared" si="141"/>
        <v>6.0767497192740105E-2</v>
      </c>
      <c r="CN28" s="59">
        <f t="shared" si="142"/>
        <v>5.3969610363107545E-2</v>
      </c>
      <c r="CO28" s="2"/>
      <c r="CP28" s="60"/>
      <c r="CQ28" s="61"/>
      <c r="CR28" s="61"/>
      <c r="CS28" s="62"/>
      <c r="CT28" s="58" t="str">
        <f t="shared" si="167"/>
        <v/>
      </c>
      <c r="CU28" s="58" t="str">
        <f t="shared" si="143"/>
        <v/>
      </c>
      <c r="CV28" s="58" t="str">
        <f t="shared" si="144"/>
        <v/>
      </c>
      <c r="CW28" s="59" t="str">
        <f t="shared" si="145"/>
        <v/>
      </c>
      <c r="CX28" s="82"/>
      <c r="CY28" s="82"/>
      <c r="CZ28" s="82"/>
      <c r="DA28" s="17">
        <v>1.614034121358382</v>
      </c>
      <c r="DB28" s="18">
        <v>1.5657768980246323</v>
      </c>
      <c r="DC28" s="18">
        <v>1.7016178173699006</v>
      </c>
      <c r="DD28" s="19">
        <v>1.5681977278862387</v>
      </c>
      <c r="DE28" s="58">
        <f t="shared" si="168"/>
        <v>-0.12003601670908393</v>
      </c>
      <c r="DF28" s="58">
        <f t="shared" si="146"/>
        <v>-8.389560780093297E-2</v>
      </c>
      <c r="DG28" s="58">
        <f t="shared" si="147"/>
        <v>-8.9320193248005886E-2</v>
      </c>
      <c r="DH28" s="59">
        <f t="shared" si="148"/>
        <v>-0.11379884653474415</v>
      </c>
      <c r="DI28" s="2"/>
      <c r="DJ28" s="60"/>
      <c r="DK28" s="61"/>
      <c r="DL28" s="61"/>
      <c r="DM28" s="62"/>
      <c r="DN28" s="58" t="str">
        <f t="shared" si="169"/>
        <v/>
      </c>
      <c r="DO28" s="58" t="str">
        <f t="shared" si="149"/>
        <v/>
      </c>
      <c r="DP28" s="58" t="str">
        <f t="shared" si="150"/>
        <v/>
      </c>
      <c r="DQ28" s="59" t="str">
        <f t="shared" si="151"/>
        <v/>
      </c>
      <c r="DR28" s="82"/>
      <c r="DS28" s="82"/>
      <c r="DT28" s="82"/>
      <c r="DU28" s="17">
        <v>2.6804556705786764</v>
      </c>
      <c r="DV28" s="18">
        <v>2.7186788000126829</v>
      </c>
      <c r="DW28" s="18">
        <v>2.6291390047067726</v>
      </c>
      <c r="DX28" s="19">
        <v>2.6380265644230718</v>
      </c>
      <c r="DY28" s="58">
        <f t="shared" si="170"/>
        <v>0.13219829685856199</v>
      </c>
      <c r="DZ28" s="58">
        <f t="shared" si="152"/>
        <v>0.11401748294914915</v>
      </c>
      <c r="EA28" s="58">
        <f t="shared" si="153"/>
        <v>0.12646460270926285</v>
      </c>
      <c r="EB28" s="59">
        <f t="shared" si="154"/>
        <v>0.13610355711852007</v>
      </c>
      <c r="EC28" s="2"/>
      <c r="ED28" s="60"/>
      <c r="EE28" s="61"/>
      <c r="EF28" s="61"/>
      <c r="EG28" s="62"/>
      <c r="EH28" s="58" t="str">
        <f t="shared" si="171"/>
        <v/>
      </c>
      <c r="EI28" s="58" t="str">
        <f t="shared" si="155"/>
        <v/>
      </c>
      <c r="EJ28" s="58" t="str">
        <f t="shared" si="156"/>
        <v/>
      </c>
      <c r="EK28" s="59" t="str">
        <f t="shared" si="157"/>
        <v/>
      </c>
      <c r="EL28" s="82"/>
      <c r="EM28" s="82"/>
    </row>
    <row r="29" spans="1:143" x14ac:dyDescent="0.25">
      <c r="A29" s="153"/>
      <c r="B29" s="42">
        <v>4</v>
      </c>
      <c r="C29" s="43">
        <v>17</v>
      </c>
      <c r="E29" s="17">
        <v>87.231899999999996</v>
      </c>
      <c r="F29" s="18">
        <v>88.193299999999994</v>
      </c>
      <c r="G29" s="18">
        <v>87.345500000000001</v>
      </c>
      <c r="H29" s="19">
        <v>87.465900000000005</v>
      </c>
      <c r="I29" s="58">
        <f t="shared" si="158"/>
        <v>5.5599999999742522E-3</v>
      </c>
      <c r="J29" s="58">
        <f t="shared" si="128"/>
        <v>-0.11203000000000429</v>
      </c>
      <c r="K29" s="58">
        <f t="shared" si="128"/>
        <v>-3.3689999999992892E-2</v>
      </c>
      <c r="L29" s="59">
        <f t="shared" si="128"/>
        <v>-1.5899999999987813E-2</v>
      </c>
      <c r="M29" s="2"/>
      <c r="N29" s="60"/>
      <c r="O29" s="61"/>
      <c r="P29" s="61"/>
      <c r="Q29" s="62"/>
      <c r="R29" s="58" t="str">
        <f t="shared" si="159"/>
        <v/>
      </c>
      <c r="S29" s="58" t="str">
        <f t="shared" si="129"/>
        <v/>
      </c>
      <c r="T29" s="58" t="str">
        <f t="shared" si="129"/>
        <v/>
      </c>
      <c r="U29" s="59" t="str">
        <f t="shared" si="129"/>
        <v/>
      </c>
      <c r="V29" s="50"/>
      <c r="W29" s="50"/>
      <c r="X29" s="50"/>
      <c r="Y29" s="17">
        <v>61.682251561642012</v>
      </c>
      <c r="Z29" s="18">
        <v>62.556566088353655</v>
      </c>
      <c r="AA29" s="18">
        <v>62.285864755482542</v>
      </c>
      <c r="AB29" s="19">
        <v>63.289350478300683</v>
      </c>
      <c r="AC29" s="58">
        <f t="shared" si="160"/>
        <v>1.0349278597073663</v>
      </c>
      <c r="AD29" s="58">
        <f t="shared" si="130"/>
        <v>0.85651035261738429</v>
      </c>
      <c r="AE29" s="58">
        <f t="shared" si="130"/>
        <v>1.0237571058755748</v>
      </c>
      <c r="AF29" s="59">
        <f t="shared" si="130"/>
        <v>1.0741640960214127</v>
      </c>
      <c r="AG29" s="2"/>
      <c r="AH29" s="60"/>
      <c r="AI29" s="61"/>
      <c r="AJ29" s="61"/>
      <c r="AK29" s="62"/>
      <c r="AL29" s="58" t="str">
        <f t="shared" si="161"/>
        <v/>
      </c>
      <c r="AM29" s="58" t="str">
        <f t="shared" si="131"/>
        <v/>
      </c>
      <c r="AN29" s="58" t="str">
        <f t="shared" si="131"/>
        <v/>
      </c>
      <c r="AO29" s="59" t="str">
        <f t="shared" si="131"/>
        <v/>
      </c>
      <c r="AP29" s="50"/>
      <c r="AQ29" s="50"/>
      <c r="AR29" s="50"/>
      <c r="AS29" s="17">
        <v>18.422732968099972</v>
      </c>
      <c r="AT29" s="18">
        <v>18.288237315079492</v>
      </c>
      <c r="AU29" s="18">
        <v>18.081984761664881</v>
      </c>
      <c r="AV29" s="19">
        <v>16.527583892694178</v>
      </c>
      <c r="AW29" s="58">
        <f t="shared" si="162"/>
        <v>-0.65485217203961099</v>
      </c>
      <c r="AX29" s="58">
        <f t="shared" si="132"/>
        <v>-0.46351690155999137</v>
      </c>
      <c r="AY29" s="58">
        <f t="shared" si="132"/>
        <v>-0.39037271045452471</v>
      </c>
      <c r="AZ29" s="59">
        <f t="shared" si="132"/>
        <v>-0.38075684043710112</v>
      </c>
      <c r="BA29" s="2"/>
      <c r="BB29" s="60"/>
      <c r="BC29" s="61"/>
      <c r="BD29" s="61"/>
      <c r="BE29" s="62"/>
      <c r="BF29" s="58" t="str">
        <f t="shared" si="163"/>
        <v/>
      </c>
      <c r="BG29" s="58" t="str">
        <f t="shared" si="133"/>
        <v/>
      </c>
      <c r="BH29" s="58" t="str">
        <f t="shared" si="133"/>
        <v/>
      </c>
      <c r="BI29" s="59" t="str">
        <f t="shared" si="133"/>
        <v/>
      </c>
      <c r="BJ29" s="50"/>
      <c r="BK29" s="50"/>
      <c r="BL29" s="82"/>
      <c r="BM29" s="17">
        <v>11.639549293320448</v>
      </c>
      <c r="BN29" s="18">
        <v>11.76903460920501</v>
      </c>
      <c r="BO29" s="18">
        <v>11.741532191126044</v>
      </c>
      <c r="BP29" s="19">
        <v>11.585429293015906</v>
      </c>
      <c r="BQ29" s="58">
        <f t="shared" si="164"/>
        <v>-0.28217922070557933</v>
      </c>
      <c r="BR29" s="58">
        <f t="shared" si="134"/>
        <v>-0.3300565473477608</v>
      </c>
      <c r="BS29" s="58">
        <f t="shared" si="135"/>
        <v>-0.3128313875311548</v>
      </c>
      <c r="BT29" s="59">
        <f t="shared" si="136"/>
        <v>-0.36120983737090739</v>
      </c>
      <c r="BU29" s="2"/>
      <c r="BV29" s="60"/>
      <c r="BW29" s="61"/>
      <c r="BX29" s="61"/>
      <c r="BY29" s="62"/>
      <c r="BZ29" s="58" t="str">
        <f t="shared" si="165"/>
        <v/>
      </c>
      <c r="CA29" s="58" t="str">
        <f t="shared" si="137"/>
        <v/>
      </c>
      <c r="CB29" s="58" t="str">
        <f t="shared" si="138"/>
        <v/>
      </c>
      <c r="CC29" s="59" t="str">
        <f t="shared" si="139"/>
        <v/>
      </c>
      <c r="CD29" s="82"/>
      <c r="CE29" s="82"/>
      <c r="CF29" s="82"/>
      <c r="CG29" s="17">
        <v>2.9042127937142261</v>
      </c>
      <c r="CH29" s="18">
        <v>2.9521516940629282</v>
      </c>
      <c r="CI29" s="18">
        <v>3.0350733581008749</v>
      </c>
      <c r="CJ29" s="19">
        <v>2.7557025080631421</v>
      </c>
      <c r="CK29" s="58">
        <f t="shared" si="166"/>
        <v>-5.2924738549518846E-2</v>
      </c>
      <c r="CL29" s="58">
        <f t="shared" si="140"/>
        <v>-3.1642226563302067E-2</v>
      </c>
      <c r="CM29" s="58">
        <f t="shared" si="141"/>
        <v>-4.341765365291117E-2</v>
      </c>
      <c r="CN29" s="59">
        <f t="shared" si="142"/>
        <v>-1.0910505348131316E-2</v>
      </c>
      <c r="CO29" s="2"/>
      <c r="CP29" s="60"/>
      <c r="CQ29" s="61"/>
      <c r="CR29" s="61"/>
      <c r="CS29" s="62"/>
      <c r="CT29" s="58" t="str">
        <f t="shared" si="167"/>
        <v/>
      </c>
      <c r="CU29" s="58" t="str">
        <f t="shared" si="143"/>
        <v/>
      </c>
      <c r="CV29" s="58" t="str">
        <f t="shared" si="144"/>
        <v/>
      </c>
      <c r="CW29" s="59" t="str">
        <f t="shared" si="145"/>
        <v/>
      </c>
      <c r="CX29" s="82"/>
      <c r="CY29" s="82"/>
      <c r="CZ29" s="82"/>
      <c r="DA29" s="17">
        <v>1.7500478609316088</v>
      </c>
      <c r="DB29" s="18">
        <v>1.6636184381353234</v>
      </c>
      <c r="DC29" s="18">
        <v>1.813258839894442</v>
      </c>
      <c r="DD29" s="19">
        <v>1.7372484591137805</v>
      </c>
      <c r="DE29" s="58">
        <f t="shared" si="168"/>
        <v>1.5977722864142896E-2</v>
      </c>
      <c r="DF29" s="58">
        <f t="shared" si="146"/>
        <v>1.3945932309758158E-2</v>
      </c>
      <c r="DG29" s="58">
        <f t="shared" si="147"/>
        <v>2.2320829276535559E-2</v>
      </c>
      <c r="DH29" s="59">
        <f t="shared" si="148"/>
        <v>5.5251884692797626E-2</v>
      </c>
      <c r="DI29" s="2"/>
      <c r="DJ29" s="60"/>
      <c r="DK29" s="61"/>
      <c r="DL29" s="61"/>
      <c r="DM29" s="62"/>
      <c r="DN29" s="58" t="str">
        <f t="shared" si="169"/>
        <v/>
      </c>
      <c r="DO29" s="58" t="str">
        <f t="shared" si="149"/>
        <v/>
      </c>
      <c r="DP29" s="58" t="str">
        <f t="shared" si="150"/>
        <v/>
      </c>
      <c r="DQ29" s="59" t="str">
        <f t="shared" si="151"/>
        <v/>
      </c>
      <c r="DR29" s="82"/>
      <c r="DS29" s="82"/>
      <c r="DT29" s="82"/>
      <c r="DU29" s="17">
        <v>2.4881952588445286</v>
      </c>
      <c r="DV29" s="18">
        <v>2.5456582302737285</v>
      </c>
      <c r="DW29" s="18">
        <v>2.4477505996302038</v>
      </c>
      <c r="DX29" s="19">
        <v>2.4563858600894748</v>
      </c>
      <c r="DY29" s="58">
        <f t="shared" si="170"/>
        <v>-6.006211487558577E-2</v>
      </c>
      <c r="DZ29" s="58">
        <f t="shared" si="152"/>
        <v>-5.9003086789805259E-2</v>
      </c>
      <c r="EA29" s="58">
        <f t="shared" si="153"/>
        <v>-5.4923802367305985E-2</v>
      </c>
      <c r="EB29" s="59">
        <f t="shared" si="154"/>
        <v>-4.5537147215076956E-2</v>
      </c>
      <c r="EC29" s="2"/>
      <c r="ED29" s="60"/>
      <c r="EE29" s="61"/>
      <c r="EF29" s="61"/>
      <c r="EG29" s="62"/>
      <c r="EH29" s="58" t="str">
        <f t="shared" si="171"/>
        <v/>
      </c>
      <c r="EI29" s="58" t="str">
        <f t="shared" si="155"/>
        <v/>
      </c>
      <c r="EJ29" s="58" t="str">
        <f t="shared" si="156"/>
        <v/>
      </c>
      <c r="EK29" s="59" t="str">
        <f t="shared" si="157"/>
        <v/>
      </c>
      <c r="EL29" s="82"/>
      <c r="EM29" s="82"/>
    </row>
    <row r="30" spans="1:143" x14ac:dyDescent="0.25">
      <c r="A30" s="153"/>
      <c r="B30" s="42">
        <v>5</v>
      </c>
      <c r="C30" s="43">
        <v>22</v>
      </c>
      <c r="E30" s="17">
        <v>87.282300000000006</v>
      </c>
      <c r="F30" s="18">
        <v>88.360799999999998</v>
      </c>
      <c r="G30" s="18">
        <v>87.399799999999999</v>
      </c>
      <c r="H30" s="19">
        <v>87.570599999999999</v>
      </c>
      <c r="I30" s="58">
        <f t="shared" si="158"/>
        <v>5.5959999999984689E-2</v>
      </c>
      <c r="J30" s="58">
        <f t="shared" si="128"/>
        <v>5.5469999999999686E-2</v>
      </c>
      <c r="K30" s="58">
        <f t="shared" si="128"/>
        <v>2.0610000000004902E-2</v>
      </c>
      <c r="L30" s="59">
        <f t="shared" si="128"/>
        <v>8.8800000000006207E-2</v>
      </c>
      <c r="M30" s="2"/>
      <c r="N30" s="60"/>
      <c r="O30" s="61"/>
      <c r="P30" s="61"/>
      <c r="Q30" s="62"/>
      <c r="R30" s="58" t="str">
        <f t="shared" si="159"/>
        <v/>
      </c>
      <c r="S30" s="58" t="str">
        <f t="shared" si="129"/>
        <v/>
      </c>
      <c r="T30" s="58" t="str">
        <f t="shared" si="129"/>
        <v/>
      </c>
      <c r="U30" s="59" t="str">
        <f t="shared" si="129"/>
        <v/>
      </c>
      <c r="V30" s="50"/>
      <c r="W30" s="50"/>
      <c r="X30" s="50"/>
      <c r="Y30" s="17">
        <v>60.723537303668671</v>
      </c>
      <c r="Z30" s="18">
        <v>61.940589039483569</v>
      </c>
      <c r="AA30" s="18">
        <v>61.32222270531512</v>
      </c>
      <c r="AB30" s="19">
        <v>62.273183008909385</v>
      </c>
      <c r="AC30" s="58">
        <f t="shared" si="160"/>
        <v>7.621360173402536E-2</v>
      </c>
      <c r="AD30" s="58">
        <f t="shared" si="130"/>
        <v>0.24053330374729853</v>
      </c>
      <c r="AE30" s="58">
        <f t="shared" si="130"/>
        <v>6.0115055708152454E-2</v>
      </c>
      <c r="AF30" s="59">
        <f t="shared" si="130"/>
        <v>5.7996626630114179E-2</v>
      </c>
      <c r="AG30" s="2"/>
      <c r="AH30" s="60"/>
      <c r="AI30" s="61"/>
      <c r="AJ30" s="61"/>
      <c r="AK30" s="62"/>
      <c r="AL30" s="58" t="str">
        <f t="shared" si="161"/>
        <v/>
      </c>
      <c r="AM30" s="58" t="str">
        <f t="shared" si="131"/>
        <v/>
      </c>
      <c r="AN30" s="58" t="str">
        <f t="shared" si="131"/>
        <v/>
      </c>
      <c r="AO30" s="59" t="str">
        <f t="shared" si="131"/>
        <v/>
      </c>
      <c r="AP30" s="50"/>
      <c r="AQ30" s="50"/>
      <c r="AR30" s="50"/>
      <c r="AS30" s="17">
        <v>19.65243812319336</v>
      </c>
      <c r="AT30" s="18">
        <v>19.079388144969261</v>
      </c>
      <c r="AU30" s="18">
        <v>18.921668012970283</v>
      </c>
      <c r="AV30" s="19">
        <v>17.48052428554789</v>
      </c>
      <c r="AW30" s="58">
        <f t="shared" si="162"/>
        <v>0.57485298305377697</v>
      </c>
      <c r="AX30" s="58">
        <f t="shared" si="132"/>
        <v>0.327633928329778</v>
      </c>
      <c r="AY30" s="58">
        <f t="shared" si="132"/>
        <v>0.44931054085087752</v>
      </c>
      <c r="AZ30" s="59">
        <f t="shared" si="132"/>
        <v>0.57218355241661101</v>
      </c>
      <c r="BA30" s="2"/>
      <c r="BB30" s="60"/>
      <c r="BC30" s="61"/>
      <c r="BD30" s="61"/>
      <c r="BE30" s="62"/>
      <c r="BF30" s="58" t="str">
        <f t="shared" si="163"/>
        <v/>
      </c>
      <c r="BG30" s="58" t="str">
        <f t="shared" si="133"/>
        <v/>
      </c>
      <c r="BH30" s="58" t="str">
        <f t="shared" si="133"/>
        <v/>
      </c>
      <c r="BI30" s="59" t="str">
        <f t="shared" si="133"/>
        <v/>
      </c>
      <c r="BJ30" s="50"/>
      <c r="BK30" s="50"/>
      <c r="BL30" s="82"/>
      <c r="BM30" s="17">
        <v>11.932430744836008</v>
      </c>
      <c r="BN30" s="18">
        <v>12.084544277552945</v>
      </c>
      <c r="BO30" s="18">
        <v>12.095794269552105</v>
      </c>
      <c r="BP30" s="19">
        <v>11.94419131535013</v>
      </c>
      <c r="BQ30" s="58">
        <f t="shared" si="164"/>
        <v>1.0702230809981117E-2</v>
      </c>
      <c r="BR30" s="58">
        <f t="shared" si="134"/>
        <v>-1.4546878999825097E-2</v>
      </c>
      <c r="BS30" s="58">
        <f t="shared" si="135"/>
        <v>4.1430690894905808E-2</v>
      </c>
      <c r="BT30" s="59">
        <f t="shared" si="136"/>
        <v>-2.4478150366835649E-3</v>
      </c>
      <c r="BU30" s="2"/>
      <c r="BV30" s="60"/>
      <c r="BW30" s="61"/>
      <c r="BX30" s="61"/>
      <c r="BY30" s="62"/>
      <c r="BZ30" s="58" t="str">
        <f t="shared" si="165"/>
        <v/>
      </c>
      <c r="CA30" s="58" t="str">
        <f t="shared" si="137"/>
        <v/>
      </c>
      <c r="CB30" s="58" t="str">
        <f t="shared" si="138"/>
        <v/>
      </c>
      <c r="CC30" s="59" t="str">
        <f t="shared" si="139"/>
        <v/>
      </c>
      <c r="CD30" s="82"/>
      <c r="CE30" s="82"/>
      <c r="CF30" s="82"/>
      <c r="CG30" s="17">
        <v>3.0204291133482961</v>
      </c>
      <c r="CH30" s="18">
        <v>3.0204570352463986</v>
      </c>
      <c r="CI30" s="18">
        <v>3.1133938521598448</v>
      </c>
      <c r="CJ30" s="19">
        <v>2.7956871370071692</v>
      </c>
      <c r="CK30" s="58">
        <f t="shared" si="166"/>
        <v>6.329158108455113E-2</v>
      </c>
      <c r="CL30" s="58">
        <f t="shared" si="140"/>
        <v>3.6663114620168358E-2</v>
      </c>
      <c r="CM30" s="58">
        <f t="shared" si="141"/>
        <v>3.4902840406058733E-2</v>
      </c>
      <c r="CN30" s="59">
        <f t="shared" si="142"/>
        <v>2.9074123595895784E-2</v>
      </c>
      <c r="CO30" s="2"/>
      <c r="CP30" s="60"/>
      <c r="CQ30" s="61"/>
      <c r="CR30" s="61"/>
      <c r="CS30" s="62"/>
      <c r="CT30" s="58" t="str">
        <f t="shared" si="167"/>
        <v/>
      </c>
      <c r="CU30" s="58" t="str">
        <f t="shared" si="143"/>
        <v/>
      </c>
      <c r="CV30" s="58" t="str">
        <f t="shared" si="144"/>
        <v/>
      </c>
      <c r="CW30" s="59" t="str">
        <f t="shared" si="145"/>
        <v/>
      </c>
      <c r="CX30" s="82"/>
      <c r="CY30" s="82"/>
      <c r="CZ30" s="82"/>
      <c r="DA30" s="17">
        <v>1.7861582474339013</v>
      </c>
      <c r="DB30" s="18">
        <v>1.6960009415940098</v>
      </c>
      <c r="DC30" s="18">
        <v>1.8200270481168148</v>
      </c>
      <c r="DD30" s="19">
        <v>1.7189559052924155</v>
      </c>
      <c r="DE30" s="58">
        <f t="shared" si="168"/>
        <v>5.2088109366435376E-2</v>
      </c>
      <c r="DF30" s="58">
        <f t="shared" si="146"/>
        <v>4.6328435768444587E-2</v>
      </c>
      <c r="DG30" s="58">
        <f t="shared" si="147"/>
        <v>2.9089037498908343E-2</v>
      </c>
      <c r="DH30" s="59">
        <f t="shared" si="148"/>
        <v>3.6959330871432661E-2</v>
      </c>
      <c r="DI30" s="2"/>
      <c r="DJ30" s="60"/>
      <c r="DK30" s="61"/>
      <c r="DL30" s="61"/>
      <c r="DM30" s="62"/>
      <c r="DN30" s="58" t="str">
        <f t="shared" si="169"/>
        <v/>
      </c>
      <c r="DO30" s="58" t="str">
        <f t="shared" si="149"/>
        <v/>
      </c>
      <c r="DP30" s="58" t="str">
        <f t="shared" si="150"/>
        <v/>
      </c>
      <c r="DQ30" s="59" t="str">
        <f t="shared" si="151"/>
        <v/>
      </c>
      <c r="DR30" s="82"/>
      <c r="DS30" s="82"/>
      <c r="DT30" s="82"/>
      <c r="DU30" s="17">
        <v>2.5226191335471224</v>
      </c>
      <c r="DV30" s="18">
        <v>2.5838380820454319</v>
      </c>
      <c r="DW30" s="18">
        <v>2.4790674578202698</v>
      </c>
      <c r="DX30" s="19">
        <v>2.4843954477872714</v>
      </c>
      <c r="DY30" s="58">
        <f t="shared" si="170"/>
        <v>-2.5638240172991988E-2</v>
      </c>
      <c r="DZ30" s="58">
        <f t="shared" si="152"/>
        <v>-2.0823235018101904E-2</v>
      </c>
      <c r="EA30" s="58">
        <f t="shared" si="153"/>
        <v>-2.3606944177239964E-2</v>
      </c>
      <c r="EB30" s="59">
        <f t="shared" si="154"/>
        <v>-1.7527559517280356E-2</v>
      </c>
      <c r="EC30" s="2"/>
      <c r="ED30" s="60"/>
      <c r="EE30" s="61"/>
      <c r="EF30" s="61"/>
      <c r="EG30" s="62"/>
      <c r="EH30" s="58" t="str">
        <f t="shared" si="171"/>
        <v/>
      </c>
      <c r="EI30" s="58" t="str">
        <f t="shared" si="155"/>
        <v/>
      </c>
      <c r="EJ30" s="58" t="str">
        <f t="shared" si="156"/>
        <v/>
      </c>
      <c r="EK30" s="59" t="str">
        <f t="shared" si="157"/>
        <v/>
      </c>
      <c r="EL30" s="82"/>
      <c r="EM30" s="82"/>
    </row>
    <row r="31" spans="1:143" x14ac:dyDescent="0.25">
      <c r="A31" s="153"/>
      <c r="B31" s="42">
        <v>6</v>
      </c>
      <c r="C31" s="43">
        <v>27</v>
      </c>
      <c r="E31" s="17">
        <v>87.405000000000001</v>
      </c>
      <c r="F31" s="18">
        <v>88.505499999999998</v>
      </c>
      <c r="G31" s="18">
        <v>87.533600000000007</v>
      </c>
      <c r="H31" s="19">
        <v>87.691199999999995</v>
      </c>
      <c r="I31" s="58">
        <f t="shared" si="158"/>
        <v>0.17865999999997939</v>
      </c>
      <c r="J31" s="58">
        <f t="shared" si="128"/>
        <v>0.20016999999999996</v>
      </c>
      <c r="K31" s="58">
        <f t="shared" si="128"/>
        <v>0.15441000000001281</v>
      </c>
      <c r="L31" s="59">
        <f t="shared" si="128"/>
        <v>0.20940000000000225</v>
      </c>
      <c r="M31" s="2"/>
      <c r="N31" s="60"/>
      <c r="O31" s="61"/>
      <c r="P31" s="61"/>
      <c r="Q31" s="62"/>
      <c r="R31" s="58" t="str">
        <f t="shared" si="159"/>
        <v/>
      </c>
      <c r="S31" s="58" t="str">
        <f t="shared" si="129"/>
        <v/>
      </c>
      <c r="T31" s="58" t="str">
        <f t="shared" si="129"/>
        <v/>
      </c>
      <c r="U31" s="59" t="str">
        <f t="shared" si="129"/>
        <v/>
      </c>
      <c r="V31" s="50"/>
      <c r="W31" s="50"/>
      <c r="X31" s="50"/>
      <c r="Y31" s="17">
        <v>60.156970425032888</v>
      </c>
      <c r="Z31" s="18">
        <v>61.152244775748407</v>
      </c>
      <c r="AA31" s="18">
        <v>60.793341071314323</v>
      </c>
      <c r="AB31" s="19">
        <v>61.749981754155485</v>
      </c>
      <c r="AC31" s="58">
        <f t="shared" si="160"/>
        <v>-0.49035327690175734</v>
      </c>
      <c r="AD31" s="58">
        <f t="shared" si="130"/>
        <v>-0.54781095998786355</v>
      </c>
      <c r="AE31" s="58">
        <f t="shared" si="130"/>
        <v>-0.46876657829264445</v>
      </c>
      <c r="AF31" s="59">
        <f t="shared" si="130"/>
        <v>-0.46520462812378582</v>
      </c>
      <c r="AG31" s="2"/>
      <c r="AH31" s="60"/>
      <c r="AI31" s="61"/>
      <c r="AJ31" s="61"/>
      <c r="AK31" s="62"/>
      <c r="AL31" s="58" t="str">
        <f t="shared" si="161"/>
        <v/>
      </c>
      <c r="AM31" s="58" t="str">
        <f t="shared" si="131"/>
        <v/>
      </c>
      <c r="AN31" s="58" t="str">
        <f t="shared" si="131"/>
        <v/>
      </c>
      <c r="AO31" s="59" t="str">
        <f t="shared" si="131"/>
        <v/>
      </c>
      <c r="AP31" s="50"/>
      <c r="AQ31" s="50"/>
      <c r="AR31" s="50"/>
      <c r="AS31" s="17">
        <v>19.491219037812485</v>
      </c>
      <c r="AT31" s="18">
        <v>19.327838382925357</v>
      </c>
      <c r="AU31" s="18">
        <v>18.888632479413616</v>
      </c>
      <c r="AV31" s="19">
        <v>17.340280438630103</v>
      </c>
      <c r="AW31" s="58">
        <f t="shared" si="162"/>
        <v>0.41363389767290215</v>
      </c>
      <c r="AX31" s="58">
        <f t="shared" si="132"/>
        <v>0.57608416628587378</v>
      </c>
      <c r="AY31" s="58">
        <f t="shared" si="132"/>
        <v>0.4162750072942103</v>
      </c>
      <c r="AZ31" s="59">
        <f t="shared" si="132"/>
        <v>0.43193970549882366</v>
      </c>
      <c r="BA31" s="2"/>
      <c r="BB31" s="60"/>
      <c r="BC31" s="61"/>
      <c r="BD31" s="61"/>
      <c r="BE31" s="62"/>
      <c r="BF31" s="58" t="str">
        <f t="shared" si="163"/>
        <v/>
      </c>
      <c r="BG31" s="58" t="str">
        <f t="shared" si="133"/>
        <v/>
      </c>
      <c r="BH31" s="58" t="str">
        <f t="shared" si="133"/>
        <v/>
      </c>
      <c r="BI31" s="59" t="str">
        <f t="shared" si="133"/>
        <v/>
      </c>
      <c r="BJ31" s="50"/>
      <c r="BK31" s="50"/>
      <c r="BL31" s="82"/>
      <c r="BM31" s="17">
        <v>12.010068073908815</v>
      </c>
      <c r="BN31" s="18">
        <v>12.307483715701284</v>
      </c>
      <c r="BO31" s="18">
        <v>12.212681758776057</v>
      </c>
      <c r="BP31" s="19">
        <v>12.161653620887844</v>
      </c>
      <c r="BQ31" s="58">
        <f t="shared" si="164"/>
        <v>8.8339559882788521E-2</v>
      </c>
      <c r="BR31" s="58">
        <f t="shared" si="134"/>
        <v>0.20839255914851407</v>
      </c>
      <c r="BS31" s="58">
        <f t="shared" si="135"/>
        <v>0.15831818011885801</v>
      </c>
      <c r="BT31" s="59">
        <f t="shared" si="136"/>
        <v>0.21501449050103005</v>
      </c>
      <c r="BU31" s="2"/>
      <c r="BV31" s="60"/>
      <c r="BW31" s="61"/>
      <c r="BX31" s="61"/>
      <c r="BY31" s="62"/>
      <c r="BZ31" s="58" t="str">
        <f t="shared" si="165"/>
        <v/>
      </c>
      <c r="CA31" s="58" t="str">
        <f t="shared" si="137"/>
        <v/>
      </c>
      <c r="CB31" s="58" t="str">
        <f t="shared" si="138"/>
        <v/>
      </c>
      <c r="CC31" s="59" t="str">
        <f t="shared" si="139"/>
        <v/>
      </c>
      <c r="CD31" s="82"/>
      <c r="CE31" s="82"/>
      <c r="CF31" s="82"/>
      <c r="CG31" s="17">
        <v>2.998226646072879</v>
      </c>
      <c r="CH31" s="18">
        <v>3.0421838190846899</v>
      </c>
      <c r="CI31" s="18">
        <v>3.1313689828820017</v>
      </c>
      <c r="CJ31" s="19">
        <v>2.7902457715255351</v>
      </c>
      <c r="CK31" s="58">
        <f t="shared" si="166"/>
        <v>4.1089113809134048E-2</v>
      </c>
      <c r="CL31" s="58">
        <f t="shared" si="140"/>
        <v>5.8389898458459655E-2</v>
      </c>
      <c r="CM31" s="58">
        <f t="shared" si="141"/>
        <v>5.2877971128215684E-2</v>
      </c>
      <c r="CN31" s="59">
        <f t="shared" si="142"/>
        <v>2.3632758114261687E-2</v>
      </c>
      <c r="CO31" s="2"/>
      <c r="CP31" s="60"/>
      <c r="CQ31" s="61"/>
      <c r="CR31" s="61"/>
      <c r="CS31" s="62"/>
      <c r="CT31" s="58" t="str">
        <f t="shared" si="167"/>
        <v/>
      </c>
      <c r="CU31" s="58" t="str">
        <f t="shared" si="143"/>
        <v/>
      </c>
      <c r="CV31" s="58" t="str">
        <f t="shared" si="144"/>
        <v/>
      </c>
      <c r="CW31" s="59" t="str">
        <f t="shared" si="145"/>
        <v/>
      </c>
      <c r="CX31" s="82"/>
      <c r="CY31" s="82"/>
      <c r="CZ31" s="82"/>
      <c r="DA31" s="17">
        <v>1.7797608832446656</v>
      </c>
      <c r="DB31" s="18">
        <v>1.6865618520882881</v>
      </c>
      <c r="DC31" s="18">
        <v>1.8315252657265322</v>
      </c>
      <c r="DD31" s="19">
        <v>1.718644516211433</v>
      </c>
      <c r="DE31" s="58">
        <f t="shared" si="168"/>
        <v>4.5690745177199732E-2</v>
      </c>
      <c r="DF31" s="58">
        <f t="shared" si="146"/>
        <v>3.6889346262722889E-2</v>
      </c>
      <c r="DG31" s="58">
        <f t="shared" si="147"/>
        <v>4.0587255108625708E-2</v>
      </c>
      <c r="DH31" s="59">
        <f t="shared" si="148"/>
        <v>3.6647941790450167E-2</v>
      </c>
      <c r="DI31" s="2"/>
      <c r="DJ31" s="60"/>
      <c r="DK31" s="61"/>
      <c r="DL31" s="61"/>
      <c r="DM31" s="62"/>
      <c r="DN31" s="58" t="str">
        <f t="shared" si="169"/>
        <v/>
      </c>
      <c r="DO31" s="58" t="str">
        <f t="shared" si="149"/>
        <v/>
      </c>
      <c r="DP31" s="58" t="str">
        <f t="shared" si="150"/>
        <v/>
      </c>
      <c r="DQ31" s="59" t="str">
        <f t="shared" si="151"/>
        <v/>
      </c>
      <c r="DR31" s="82"/>
      <c r="DS31" s="82"/>
      <c r="DT31" s="82"/>
      <c r="DU31" s="17">
        <v>2.6337166066014532</v>
      </c>
      <c r="DV31" s="18">
        <v>2.6671788758890687</v>
      </c>
      <c r="DW31" s="18">
        <v>2.5801520787446193</v>
      </c>
      <c r="DX31" s="19">
        <v>2.5660499571222655</v>
      </c>
      <c r="DY31" s="58">
        <f t="shared" si="170"/>
        <v>8.5459232881338831E-2</v>
      </c>
      <c r="DZ31" s="58">
        <f t="shared" si="152"/>
        <v>6.2517558825534891E-2</v>
      </c>
      <c r="EA31" s="58">
        <f t="shared" si="153"/>
        <v>7.7477676747109481E-2</v>
      </c>
      <c r="EB31" s="59">
        <f t="shared" si="154"/>
        <v>6.4126949817713719E-2</v>
      </c>
      <c r="EC31" s="2"/>
      <c r="ED31" s="60"/>
      <c r="EE31" s="61"/>
      <c r="EF31" s="61"/>
      <c r="EG31" s="62"/>
      <c r="EH31" s="58" t="str">
        <f t="shared" si="171"/>
        <v/>
      </c>
      <c r="EI31" s="58" t="str">
        <f t="shared" si="155"/>
        <v/>
      </c>
      <c r="EJ31" s="58" t="str">
        <f t="shared" si="156"/>
        <v/>
      </c>
      <c r="EK31" s="59" t="str">
        <f t="shared" si="157"/>
        <v/>
      </c>
      <c r="EL31" s="82"/>
      <c r="EM31" s="82"/>
    </row>
    <row r="32" spans="1:143" x14ac:dyDescent="0.25">
      <c r="A32" s="153"/>
      <c r="B32" s="42">
        <v>7</v>
      </c>
      <c r="C32" s="43">
        <v>32</v>
      </c>
      <c r="E32" s="17">
        <v>87.088200000000001</v>
      </c>
      <c r="F32" s="18">
        <v>88.2517</v>
      </c>
      <c r="G32" s="18">
        <v>87.251800000000003</v>
      </c>
      <c r="H32" s="19">
        <v>87.421700000000001</v>
      </c>
      <c r="I32" s="58">
        <f t="shared" si="158"/>
        <v>-0.13814000000002125</v>
      </c>
      <c r="J32" s="58">
        <f t="shared" si="128"/>
        <v>-5.362999999999829E-2</v>
      </c>
      <c r="K32" s="58">
        <f t="shared" si="128"/>
        <v>-0.12738999999999123</v>
      </c>
      <c r="L32" s="59">
        <f t="shared" si="128"/>
        <v>-6.0099999999991383E-2</v>
      </c>
      <c r="M32" s="2"/>
      <c r="N32" s="60"/>
      <c r="O32" s="61"/>
      <c r="P32" s="61"/>
      <c r="Q32" s="62"/>
      <c r="R32" s="58" t="str">
        <f t="shared" si="159"/>
        <v/>
      </c>
      <c r="S32" s="58" t="str">
        <f t="shared" si="129"/>
        <v/>
      </c>
      <c r="T32" s="58" t="str">
        <f t="shared" si="129"/>
        <v/>
      </c>
      <c r="U32" s="59" t="str">
        <f t="shared" si="129"/>
        <v/>
      </c>
      <c r="V32" s="50"/>
      <c r="W32" s="50"/>
      <c r="X32" s="50"/>
      <c r="Y32" s="17">
        <v>60.683077615566745</v>
      </c>
      <c r="Z32" s="18">
        <v>61.950987912980722</v>
      </c>
      <c r="AA32" s="18">
        <v>61.228994702688084</v>
      </c>
      <c r="AB32" s="19">
        <v>62.155849177034987</v>
      </c>
      <c r="AC32" s="58">
        <f t="shared" si="160"/>
        <v>3.5753913632099454E-2</v>
      </c>
      <c r="AD32" s="58">
        <f t="shared" si="130"/>
        <v>0.25093217724445083</v>
      </c>
      <c r="AE32" s="58">
        <f t="shared" si="130"/>
        <v>-3.3112946918883779E-2</v>
      </c>
      <c r="AF32" s="59">
        <f t="shared" si="130"/>
        <v>-5.9337205244283098E-2</v>
      </c>
      <c r="AG32" s="2"/>
      <c r="AH32" s="60"/>
      <c r="AI32" s="61"/>
      <c r="AJ32" s="61"/>
      <c r="AK32" s="62"/>
      <c r="AL32" s="58" t="str">
        <f t="shared" si="161"/>
        <v/>
      </c>
      <c r="AM32" s="58" t="str">
        <f t="shared" si="131"/>
        <v/>
      </c>
      <c r="AN32" s="58" t="str">
        <f t="shared" si="131"/>
        <v/>
      </c>
      <c r="AO32" s="59" t="str">
        <f t="shared" si="131"/>
        <v/>
      </c>
      <c r="AP32" s="50"/>
      <c r="AQ32" s="50"/>
      <c r="AR32" s="50"/>
      <c r="AS32" s="17">
        <v>19.150814920965182</v>
      </c>
      <c r="AT32" s="18">
        <v>18.535393652473552</v>
      </c>
      <c r="AU32" s="18">
        <v>18.34712865522545</v>
      </c>
      <c r="AV32" s="19">
        <v>16.750417802444929</v>
      </c>
      <c r="AW32" s="58">
        <f t="shared" si="162"/>
        <v>7.3229780825599278E-2</v>
      </c>
      <c r="AX32" s="58">
        <f t="shared" si="132"/>
        <v>-0.21636056416593163</v>
      </c>
      <c r="AY32" s="58">
        <f t="shared" si="132"/>
        <v>-0.12522881689395504</v>
      </c>
      <c r="AZ32" s="59">
        <f t="shared" si="132"/>
        <v>-0.15792293068635033</v>
      </c>
      <c r="BA32" s="2"/>
      <c r="BB32" s="60"/>
      <c r="BC32" s="61"/>
      <c r="BD32" s="61"/>
      <c r="BE32" s="62"/>
      <c r="BF32" s="58" t="str">
        <f t="shared" si="163"/>
        <v/>
      </c>
      <c r="BG32" s="58" t="str">
        <f t="shared" si="133"/>
        <v/>
      </c>
      <c r="BH32" s="58" t="str">
        <f t="shared" si="133"/>
        <v/>
      </c>
      <c r="BI32" s="59" t="str">
        <f t="shared" si="133"/>
        <v/>
      </c>
      <c r="BJ32" s="50"/>
      <c r="BK32" s="50"/>
      <c r="BL32" s="82"/>
      <c r="BM32" s="17">
        <v>12.231852306052945</v>
      </c>
      <c r="BN32" s="18">
        <v>12.422536902971842</v>
      </c>
      <c r="BO32" s="18">
        <v>12.416821200250308</v>
      </c>
      <c r="BP32" s="19">
        <v>12.256796653462469</v>
      </c>
      <c r="BQ32" s="58">
        <f t="shared" si="164"/>
        <v>0.31012379202691776</v>
      </c>
      <c r="BR32" s="58">
        <f t="shared" si="134"/>
        <v>0.32344574641907187</v>
      </c>
      <c r="BS32" s="58">
        <f t="shared" si="135"/>
        <v>0.36245762159310857</v>
      </c>
      <c r="BT32" s="59">
        <f t="shared" si="136"/>
        <v>0.31015752307565592</v>
      </c>
      <c r="BU32" s="2"/>
      <c r="BV32" s="60"/>
      <c r="BW32" s="61"/>
      <c r="BX32" s="61"/>
      <c r="BY32" s="62"/>
      <c r="BZ32" s="58" t="str">
        <f t="shared" si="165"/>
        <v/>
      </c>
      <c r="CA32" s="58" t="str">
        <f t="shared" si="137"/>
        <v/>
      </c>
      <c r="CB32" s="58" t="str">
        <f t="shared" si="138"/>
        <v/>
      </c>
      <c r="CC32" s="59" t="str">
        <f t="shared" si="139"/>
        <v/>
      </c>
      <c r="CD32" s="82"/>
      <c r="CE32" s="82"/>
      <c r="CF32" s="82"/>
      <c r="CG32" s="17">
        <v>2.9644659092735872</v>
      </c>
      <c r="CH32" s="18">
        <v>2.9616426652404431</v>
      </c>
      <c r="CI32" s="18">
        <v>3.0737474756967762</v>
      </c>
      <c r="CJ32" s="19">
        <v>2.7260966098806132</v>
      </c>
      <c r="CK32" s="58">
        <f t="shared" si="166"/>
        <v>7.3283770098422352E-3</v>
      </c>
      <c r="CL32" s="58">
        <f t="shared" si="140"/>
        <v>-2.2151255385787216E-2</v>
      </c>
      <c r="CM32" s="58">
        <f t="shared" si="141"/>
        <v>-4.7435360570098339E-3</v>
      </c>
      <c r="CN32" s="59">
        <f t="shared" si="142"/>
        <v>-4.0516403530660217E-2</v>
      </c>
      <c r="CO32" s="2"/>
      <c r="CP32" s="60"/>
      <c r="CQ32" s="61"/>
      <c r="CR32" s="61"/>
      <c r="CS32" s="62"/>
      <c r="CT32" s="58" t="str">
        <f t="shared" si="167"/>
        <v/>
      </c>
      <c r="CU32" s="58" t="str">
        <f t="shared" si="143"/>
        <v/>
      </c>
      <c r="CV32" s="58" t="str">
        <f t="shared" si="144"/>
        <v/>
      </c>
      <c r="CW32" s="59" t="str">
        <f t="shared" si="145"/>
        <v/>
      </c>
      <c r="CX32" s="82"/>
      <c r="CY32" s="82"/>
      <c r="CZ32" s="82"/>
      <c r="DA32" s="17">
        <v>1.7558061826975411</v>
      </c>
      <c r="DB32" s="18">
        <v>1.6506197614323579</v>
      </c>
      <c r="DC32" s="18">
        <v>1.7840319626643804</v>
      </c>
      <c r="DD32" s="19">
        <v>1.6290005799475415</v>
      </c>
      <c r="DE32" s="58">
        <f t="shared" si="168"/>
        <v>2.1736044630075169E-2</v>
      </c>
      <c r="DF32" s="58">
        <f t="shared" si="146"/>
        <v>9.4725560679265186E-4</v>
      </c>
      <c r="DG32" s="58">
        <f t="shared" si="147"/>
        <v>-6.9060479535261177E-3</v>
      </c>
      <c r="DH32" s="59">
        <f t="shared" si="148"/>
        <v>-5.2995994473441277E-2</v>
      </c>
      <c r="DI32" s="2"/>
      <c r="DJ32" s="60"/>
      <c r="DK32" s="61"/>
      <c r="DL32" s="61"/>
      <c r="DM32" s="62"/>
      <c r="DN32" s="58" t="str">
        <f t="shared" si="169"/>
        <v/>
      </c>
      <c r="DO32" s="58" t="str">
        <f t="shared" si="149"/>
        <v/>
      </c>
      <c r="DP32" s="58" t="str">
        <f t="shared" si="150"/>
        <v/>
      </c>
      <c r="DQ32" s="59" t="str">
        <f t="shared" si="151"/>
        <v/>
      </c>
      <c r="DR32" s="82"/>
      <c r="DS32" s="82"/>
      <c r="DT32" s="82"/>
      <c r="DU32" s="17">
        <v>2.4556713768340601</v>
      </c>
      <c r="DV32" s="18">
        <v>2.5289031259454489</v>
      </c>
      <c r="DW32" s="18">
        <v>2.4132453427894895</v>
      </c>
      <c r="DX32" s="19">
        <v>2.4146178809151504</v>
      </c>
      <c r="DY32" s="58">
        <f t="shared" si="170"/>
        <v>-9.2585996886054289E-2</v>
      </c>
      <c r="DZ32" s="58">
        <f t="shared" si="152"/>
        <v>-7.5758191118084905E-2</v>
      </c>
      <c r="EA32" s="58">
        <f t="shared" si="153"/>
        <v>-8.9429059208020245E-2</v>
      </c>
      <c r="EB32" s="59">
        <f t="shared" si="154"/>
        <v>-8.7305126389401355E-2</v>
      </c>
      <c r="EC32" s="2"/>
      <c r="ED32" s="60"/>
      <c r="EE32" s="61"/>
      <c r="EF32" s="61"/>
      <c r="EG32" s="62"/>
      <c r="EH32" s="58" t="str">
        <f t="shared" si="171"/>
        <v/>
      </c>
      <c r="EI32" s="58" t="str">
        <f t="shared" si="155"/>
        <v/>
      </c>
      <c r="EJ32" s="58" t="str">
        <f t="shared" si="156"/>
        <v/>
      </c>
      <c r="EK32" s="59" t="str">
        <f t="shared" si="157"/>
        <v/>
      </c>
      <c r="EL32" s="82"/>
      <c r="EM32" s="82"/>
    </row>
    <row r="33" spans="1:143" x14ac:dyDescent="0.25">
      <c r="A33" s="153"/>
      <c r="B33" s="42">
        <v>8</v>
      </c>
      <c r="C33" s="43">
        <v>37</v>
      </c>
      <c r="E33" s="17">
        <v>87.055099999999996</v>
      </c>
      <c r="F33" s="18">
        <v>88.136399999999995</v>
      </c>
      <c r="G33" s="18">
        <v>87.120699999999999</v>
      </c>
      <c r="H33" s="19">
        <v>87.223399999999998</v>
      </c>
      <c r="I33" s="58">
        <f t="shared" si="158"/>
        <v>-0.17124000000002582</v>
      </c>
      <c r="J33" s="58">
        <f t="shared" si="128"/>
        <v>-0.16893000000000313</v>
      </c>
      <c r="K33" s="58">
        <f t="shared" si="128"/>
        <v>-0.25848999999999478</v>
      </c>
      <c r="L33" s="59">
        <f t="shared" si="128"/>
        <v>-0.25839999999999463</v>
      </c>
      <c r="M33" s="2"/>
      <c r="N33" s="60"/>
      <c r="O33" s="61"/>
      <c r="P33" s="61"/>
      <c r="Q33" s="62"/>
      <c r="R33" s="58" t="str">
        <f t="shared" si="159"/>
        <v/>
      </c>
      <c r="S33" s="58" t="str">
        <f t="shared" si="129"/>
        <v/>
      </c>
      <c r="T33" s="58" t="str">
        <f t="shared" si="129"/>
        <v/>
      </c>
      <c r="U33" s="59" t="str">
        <f t="shared" si="129"/>
        <v/>
      </c>
      <c r="V33" s="50"/>
      <c r="W33" s="50"/>
      <c r="X33" s="50"/>
      <c r="Y33" s="17">
        <v>60.467795683423496</v>
      </c>
      <c r="Z33" s="18">
        <v>61.589082376861334</v>
      </c>
      <c r="AA33" s="18">
        <v>61.103847880010143</v>
      </c>
      <c r="AB33" s="19">
        <v>62.01432184482605</v>
      </c>
      <c r="AC33" s="58">
        <f t="shared" si="160"/>
        <v>-0.17952801851114941</v>
      </c>
      <c r="AD33" s="58">
        <f t="shared" si="130"/>
        <v>-0.11097335887493642</v>
      </c>
      <c r="AE33" s="58">
        <f t="shared" si="130"/>
        <v>-0.15825976959682464</v>
      </c>
      <c r="AF33" s="59">
        <f t="shared" si="130"/>
        <v>-0.20086453745322075</v>
      </c>
      <c r="AG33" s="2"/>
      <c r="AH33" s="60"/>
      <c r="AI33" s="61"/>
      <c r="AJ33" s="61"/>
      <c r="AK33" s="62"/>
      <c r="AL33" s="58" t="str">
        <f t="shared" si="161"/>
        <v/>
      </c>
      <c r="AM33" s="58" t="str">
        <f t="shared" si="131"/>
        <v/>
      </c>
      <c r="AN33" s="58" t="str">
        <f t="shared" si="131"/>
        <v/>
      </c>
      <c r="AO33" s="59" t="str">
        <f t="shared" si="131"/>
        <v/>
      </c>
      <c r="AP33" s="50"/>
      <c r="AQ33" s="50"/>
      <c r="AR33" s="50"/>
      <c r="AS33" s="17">
        <v>19.196807539133264</v>
      </c>
      <c r="AT33" s="18">
        <v>18.675371356216047</v>
      </c>
      <c r="AU33" s="18">
        <v>18.255248178676247</v>
      </c>
      <c r="AV33" s="19">
        <v>16.765111197224602</v>
      </c>
      <c r="AW33" s="58">
        <f t="shared" si="162"/>
        <v>0.11922239899368137</v>
      </c>
      <c r="AX33" s="58">
        <f t="shared" si="132"/>
        <v>-7.6382860423436227E-2</v>
      </c>
      <c r="AY33" s="58">
        <f t="shared" si="132"/>
        <v>-0.21710929344315844</v>
      </c>
      <c r="AZ33" s="59">
        <f t="shared" si="132"/>
        <v>-0.14322953590667709</v>
      </c>
      <c r="BA33" s="2"/>
      <c r="BB33" s="60"/>
      <c r="BC33" s="61"/>
      <c r="BD33" s="61"/>
      <c r="BE33" s="62"/>
      <c r="BF33" s="58" t="str">
        <f t="shared" si="163"/>
        <v/>
      </c>
      <c r="BG33" s="58" t="str">
        <f t="shared" si="133"/>
        <v/>
      </c>
      <c r="BH33" s="58" t="str">
        <f t="shared" si="133"/>
        <v/>
      </c>
      <c r="BI33" s="59" t="str">
        <f t="shared" si="133"/>
        <v/>
      </c>
      <c r="BJ33" s="50"/>
      <c r="BK33" s="50"/>
      <c r="BL33" s="82"/>
      <c r="BM33" s="17">
        <v>12.305195215444012</v>
      </c>
      <c r="BN33" s="18">
        <v>12.451836017808761</v>
      </c>
      <c r="BO33" s="18">
        <v>12.41943648294837</v>
      </c>
      <c r="BP33" s="19">
        <v>12.306101344364015</v>
      </c>
      <c r="BQ33" s="58">
        <f t="shared" si="164"/>
        <v>0.38346670141798533</v>
      </c>
      <c r="BR33" s="58">
        <f t="shared" si="134"/>
        <v>0.35274486125599047</v>
      </c>
      <c r="BS33" s="58">
        <f t="shared" si="135"/>
        <v>0.36507290429117134</v>
      </c>
      <c r="BT33" s="59">
        <f t="shared" si="136"/>
        <v>0.35946221397720102</v>
      </c>
      <c r="BU33" s="2"/>
      <c r="BV33" s="60"/>
      <c r="BW33" s="61"/>
      <c r="BX33" s="61"/>
      <c r="BY33" s="62"/>
      <c r="BZ33" s="58" t="str">
        <f t="shared" si="165"/>
        <v/>
      </c>
      <c r="CA33" s="58" t="str">
        <f t="shared" si="137"/>
        <v/>
      </c>
      <c r="CB33" s="58" t="str">
        <f t="shared" si="138"/>
        <v/>
      </c>
      <c r="CC33" s="59" t="str">
        <f t="shared" si="139"/>
        <v/>
      </c>
      <c r="CD33" s="82"/>
      <c r="CE33" s="82"/>
      <c r="CF33" s="82"/>
      <c r="CG33" s="17">
        <v>2.9477882398618807</v>
      </c>
      <c r="CH33" s="18">
        <v>2.9515614433990951</v>
      </c>
      <c r="CI33" s="18">
        <v>3.031541298451458</v>
      </c>
      <c r="CJ33" s="19">
        <v>2.7341286856508691</v>
      </c>
      <c r="CK33" s="58">
        <f t="shared" si="166"/>
        <v>-9.3492924018643286E-3</v>
      </c>
      <c r="CL33" s="58">
        <f t="shared" si="140"/>
        <v>-3.2232477227135181E-2</v>
      </c>
      <c r="CM33" s="58">
        <f t="shared" si="141"/>
        <v>-4.6949713302328E-2</v>
      </c>
      <c r="CN33" s="59">
        <f t="shared" si="142"/>
        <v>-3.248432776040433E-2</v>
      </c>
      <c r="CO33" s="2"/>
      <c r="CP33" s="60"/>
      <c r="CQ33" s="61"/>
      <c r="CR33" s="61"/>
      <c r="CS33" s="62"/>
      <c r="CT33" s="58" t="str">
        <f t="shared" si="167"/>
        <v/>
      </c>
      <c r="CU33" s="58" t="str">
        <f t="shared" si="143"/>
        <v/>
      </c>
      <c r="CV33" s="58" t="str">
        <f t="shared" si="144"/>
        <v/>
      </c>
      <c r="CW33" s="59" t="str">
        <f t="shared" si="145"/>
        <v/>
      </c>
      <c r="CX33" s="82"/>
      <c r="CY33" s="82"/>
      <c r="CZ33" s="82"/>
      <c r="DA33" s="17">
        <v>1.747513930832312</v>
      </c>
      <c r="DB33" s="18">
        <v>1.6696847159629846</v>
      </c>
      <c r="DC33" s="18">
        <v>1.7685808309621018</v>
      </c>
      <c r="DD33" s="19">
        <v>1.6520796024919917</v>
      </c>
      <c r="DE33" s="58">
        <f t="shared" si="168"/>
        <v>1.3443792764846085E-2</v>
      </c>
      <c r="DF33" s="58">
        <f t="shared" si="146"/>
        <v>2.0012210137419384E-2</v>
      </c>
      <c r="DG33" s="58">
        <f t="shared" si="147"/>
        <v>-2.2357179655804638E-2</v>
      </c>
      <c r="DH33" s="59">
        <f t="shared" si="148"/>
        <v>-2.9916971928991121E-2</v>
      </c>
      <c r="DI33" s="2"/>
      <c r="DJ33" s="60"/>
      <c r="DK33" s="61"/>
      <c r="DL33" s="61"/>
      <c r="DM33" s="62"/>
      <c r="DN33" s="58" t="str">
        <f t="shared" si="169"/>
        <v/>
      </c>
      <c r="DO33" s="58" t="str">
        <f t="shared" si="149"/>
        <v/>
      </c>
      <c r="DP33" s="58" t="str">
        <f t="shared" si="150"/>
        <v/>
      </c>
      <c r="DQ33" s="59" t="str">
        <f t="shared" si="151"/>
        <v/>
      </c>
      <c r="DR33" s="82"/>
      <c r="DS33" s="82"/>
      <c r="DT33" s="82"/>
      <c r="DU33" s="17">
        <v>2.4445437429857644</v>
      </c>
      <c r="DV33" s="18">
        <v>2.5179154129281431</v>
      </c>
      <c r="DW33" s="18">
        <v>2.3946088587442476</v>
      </c>
      <c r="DX33" s="19">
        <v>2.3923625999445104</v>
      </c>
      <c r="DY33" s="58">
        <f t="shared" si="170"/>
        <v>-0.10371363073435003</v>
      </c>
      <c r="DZ33" s="58">
        <f t="shared" si="152"/>
        <v>-8.6745904135390628E-2</v>
      </c>
      <c r="EA33" s="58">
        <f t="shared" si="153"/>
        <v>-0.10806554325326223</v>
      </c>
      <c r="EB33" s="59">
        <f t="shared" si="154"/>
        <v>-0.10956040736004136</v>
      </c>
      <c r="EC33" s="2"/>
      <c r="ED33" s="60"/>
      <c r="EE33" s="61"/>
      <c r="EF33" s="61"/>
      <c r="EG33" s="62"/>
      <c r="EH33" s="58" t="str">
        <f t="shared" si="171"/>
        <v/>
      </c>
      <c r="EI33" s="58" t="str">
        <f t="shared" si="155"/>
        <v/>
      </c>
      <c r="EJ33" s="58" t="str">
        <f t="shared" si="156"/>
        <v/>
      </c>
      <c r="EK33" s="59" t="str">
        <f t="shared" si="157"/>
        <v/>
      </c>
      <c r="EL33" s="82"/>
      <c r="EM33" s="82"/>
    </row>
    <row r="34" spans="1:143" x14ac:dyDescent="0.25">
      <c r="A34" s="153"/>
      <c r="B34" s="42">
        <v>9</v>
      </c>
      <c r="C34" s="43">
        <v>42</v>
      </c>
      <c r="E34" s="17">
        <v>87.212400000000002</v>
      </c>
      <c r="F34" s="18">
        <v>88.329499999999996</v>
      </c>
      <c r="G34" s="18">
        <v>87.353999999999999</v>
      </c>
      <c r="H34" s="19">
        <v>87.4482</v>
      </c>
      <c r="I34" s="58">
        <f t="shared" si="158"/>
        <v>-1.3940000000019381E-2</v>
      </c>
      <c r="J34" s="58">
        <f t="shared" si="128"/>
        <v>2.4169999999998026E-2</v>
      </c>
      <c r="K34" s="58">
        <f t="shared" si="128"/>
        <v>-2.5189999999994939E-2</v>
      </c>
      <c r="L34" s="59">
        <f t="shared" si="128"/>
        <v>-3.3599999999992747E-2</v>
      </c>
      <c r="M34" s="2"/>
      <c r="N34" s="60"/>
      <c r="O34" s="61"/>
      <c r="P34" s="61"/>
      <c r="Q34" s="62"/>
      <c r="R34" s="58" t="str">
        <f t="shared" si="159"/>
        <v/>
      </c>
      <c r="S34" s="58" t="str">
        <f t="shared" si="129"/>
        <v/>
      </c>
      <c r="T34" s="58" t="str">
        <f t="shared" si="129"/>
        <v/>
      </c>
      <c r="U34" s="59" t="str">
        <f t="shared" si="129"/>
        <v/>
      </c>
      <c r="V34" s="50"/>
      <c r="W34" s="50"/>
      <c r="X34" s="50"/>
      <c r="Y34" s="17">
        <v>60.971834280446359</v>
      </c>
      <c r="Z34" s="18">
        <v>61.989708987371159</v>
      </c>
      <c r="AA34" s="18">
        <v>61.600728071982964</v>
      </c>
      <c r="AB34" s="19">
        <v>62.480302624868209</v>
      </c>
      <c r="AC34" s="58">
        <f t="shared" si="160"/>
        <v>0.32451057851171328</v>
      </c>
      <c r="AD34" s="58">
        <f t="shared" si="130"/>
        <v>0.28965325163488842</v>
      </c>
      <c r="AE34" s="58">
        <f t="shared" si="130"/>
        <v>0.3386204223759961</v>
      </c>
      <c r="AF34" s="59">
        <f t="shared" si="130"/>
        <v>0.26511624258893818</v>
      </c>
      <c r="AG34" s="2"/>
      <c r="AH34" s="60"/>
      <c r="AI34" s="61"/>
      <c r="AJ34" s="61"/>
      <c r="AK34" s="62"/>
      <c r="AL34" s="58" t="str">
        <f t="shared" si="161"/>
        <v/>
      </c>
      <c r="AM34" s="58" t="str">
        <f t="shared" si="131"/>
        <v/>
      </c>
      <c r="AN34" s="58" t="str">
        <f t="shared" si="131"/>
        <v/>
      </c>
      <c r="AO34" s="59" t="str">
        <f t="shared" si="131"/>
        <v/>
      </c>
      <c r="AP34" s="50"/>
      <c r="AQ34" s="50"/>
      <c r="AR34" s="50"/>
      <c r="AS34" s="17">
        <v>18.522595410744344</v>
      </c>
      <c r="AT34" s="18">
        <v>18.395666227024947</v>
      </c>
      <c r="AU34" s="18">
        <v>17.957620715708497</v>
      </c>
      <c r="AV34" s="19">
        <v>16.397707442806141</v>
      </c>
      <c r="AW34" s="58">
        <f t="shared" si="162"/>
        <v>-0.55498972939523838</v>
      </c>
      <c r="AX34" s="58">
        <f t="shared" si="132"/>
        <v>-0.35608798961453658</v>
      </c>
      <c r="AY34" s="58">
        <f t="shared" si="132"/>
        <v>-0.51473675641090821</v>
      </c>
      <c r="AZ34" s="59">
        <f t="shared" si="132"/>
        <v>-0.51063329032513849</v>
      </c>
      <c r="BA34" s="2"/>
      <c r="BB34" s="60"/>
      <c r="BC34" s="61"/>
      <c r="BD34" s="61"/>
      <c r="BE34" s="62"/>
      <c r="BF34" s="58" t="str">
        <f t="shared" si="163"/>
        <v/>
      </c>
      <c r="BG34" s="58" t="str">
        <f t="shared" si="133"/>
        <v/>
      </c>
      <c r="BH34" s="58" t="str">
        <f t="shared" si="133"/>
        <v/>
      </c>
      <c r="BI34" s="59" t="str">
        <f t="shared" si="133"/>
        <v/>
      </c>
      <c r="BJ34" s="50"/>
      <c r="BK34" s="50"/>
      <c r="BL34" s="82"/>
      <c r="BM34" s="17">
        <v>11.60156124587788</v>
      </c>
      <c r="BN34" s="18">
        <v>11.653071737075384</v>
      </c>
      <c r="BO34" s="18">
        <v>11.688875151681662</v>
      </c>
      <c r="BP34" s="19">
        <v>11.524536811506698</v>
      </c>
      <c r="BQ34" s="58">
        <f t="shared" si="164"/>
        <v>-0.32016726814814689</v>
      </c>
      <c r="BR34" s="58">
        <f t="shared" si="134"/>
        <v>-0.44601941947738588</v>
      </c>
      <c r="BS34" s="58">
        <f t="shared" si="135"/>
        <v>-0.36548842697553674</v>
      </c>
      <c r="BT34" s="59">
        <f t="shared" si="136"/>
        <v>-0.42210231888011585</v>
      </c>
      <c r="BU34" s="2"/>
      <c r="BV34" s="60"/>
      <c r="BW34" s="61"/>
      <c r="BX34" s="61"/>
      <c r="BY34" s="62"/>
      <c r="BZ34" s="58" t="str">
        <f t="shared" si="165"/>
        <v/>
      </c>
      <c r="CA34" s="58" t="str">
        <f t="shared" si="137"/>
        <v/>
      </c>
      <c r="CB34" s="58" t="str">
        <f t="shared" si="138"/>
        <v/>
      </c>
      <c r="CC34" s="59" t="str">
        <f t="shared" si="139"/>
        <v/>
      </c>
      <c r="CD34" s="82"/>
      <c r="CE34" s="82"/>
      <c r="CF34" s="82"/>
      <c r="CG34" s="17">
        <v>2.9423568208190578</v>
      </c>
      <c r="CH34" s="18">
        <v>2.9722799291290003</v>
      </c>
      <c r="CI34" s="18">
        <v>3.0418755866932257</v>
      </c>
      <c r="CJ34" s="19">
        <v>2.7719266948890886</v>
      </c>
      <c r="CK34" s="58">
        <f t="shared" si="166"/>
        <v>-1.4780711444687178E-2</v>
      </c>
      <c r="CL34" s="58">
        <f t="shared" si="140"/>
        <v>-1.1513991497229981E-2</v>
      </c>
      <c r="CM34" s="58">
        <f t="shared" si="141"/>
        <v>-3.6615425060560369E-2</v>
      </c>
      <c r="CN34" s="59">
        <f t="shared" si="142"/>
        <v>5.3136814778151908E-3</v>
      </c>
      <c r="CO34" s="2"/>
      <c r="CP34" s="60"/>
      <c r="CQ34" s="61"/>
      <c r="CR34" s="61"/>
      <c r="CS34" s="62"/>
      <c r="CT34" s="58" t="str">
        <f t="shared" si="167"/>
        <v/>
      </c>
      <c r="CU34" s="58" t="str">
        <f t="shared" si="143"/>
        <v/>
      </c>
      <c r="CV34" s="58" t="str">
        <f t="shared" si="144"/>
        <v/>
      </c>
      <c r="CW34" s="59" t="str">
        <f t="shared" si="145"/>
        <v/>
      </c>
      <c r="CX34" s="82"/>
      <c r="CY34" s="82"/>
      <c r="CZ34" s="82"/>
      <c r="DA34" s="17">
        <v>1.745394003604992</v>
      </c>
      <c r="DB34" s="18">
        <v>1.6492791196599099</v>
      </c>
      <c r="DC34" s="18">
        <v>1.7801131030061588</v>
      </c>
      <c r="DD34" s="19">
        <v>1.7058098394249397</v>
      </c>
      <c r="DE34" s="58">
        <f t="shared" si="168"/>
        <v>1.1323865537526068E-2</v>
      </c>
      <c r="DF34" s="58">
        <f t="shared" si="146"/>
        <v>-3.9338616565531836E-4</v>
      </c>
      <c r="DG34" s="58">
        <f t="shared" si="147"/>
        <v>-1.0824907611747703E-2</v>
      </c>
      <c r="DH34" s="59">
        <f t="shared" si="148"/>
        <v>2.3813265003956863E-2</v>
      </c>
      <c r="DI34" s="2"/>
      <c r="DJ34" s="60"/>
      <c r="DK34" s="61"/>
      <c r="DL34" s="61"/>
      <c r="DM34" s="62"/>
      <c r="DN34" s="58" t="str">
        <f t="shared" si="169"/>
        <v/>
      </c>
      <c r="DO34" s="58" t="str">
        <f t="shared" si="149"/>
        <v/>
      </c>
      <c r="DP34" s="58" t="str">
        <f t="shared" si="150"/>
        <v/>
      </c>
      <c r="DQ34" s="59" t="str">
        <f t="shared" si="151"/>
        <v/>
      </c>
      <c r="DR34" s="82"/>
      <c r="DS34" s="82"/>
      <c r="DT34" s="82"/>
      <c r="DU34" s="17">
        <v>2.548949461315134</v>
      </c>
      <c r="DV34" s="18">
        <v>2.6547189783707599</v>
      </c>
      <c r="DW34" s="18">
        <v>2.5331410124321727</v>
      </c>
      <c r="DX34" s="19">
        <v>2.5285826352057557</v>
      </c>
      <c r="DY34" s="58">
        <f t="shared" si="170"/>
        <v>6.9208759501959705E-4</v>
      </c>
      <c r="DZ34" s="58">
        <f t="shared" si="152"/>
        <v>5.0057661307226109E-2</v>
      </c>
      <c r="EA34" s="58">
        <f t="shared" si="153"/>
        <v>3.0466610434662922E-2</v>
      </c>
      <c r="EB34" s="59">
        <f t="shared" si="154"/>
        <v>2.6659627901203908E-2</v>
      </c>
      <c r="EC34" s="2"/>
      <c r="ED34" s="60"/>
      <c r="EE34" s="61"/>
      <c r="EF34" s="61"/>
      <c r="EG34" s="62"/>
      <c r="EH34" s="58" t="str">
        <f t="shared" si="171"/>
        <v/>
      </c>
      <c r="EI34" s="58" t="str">
        <f t="shared" si="155"/>
        <v/>
      </c>
      <c r="EJ34" s="58" t="str">
        <f t="shared" si="156"/>
        <v/>
      </c>
      <c r="EK34" s="59" t="str">
        <f t="shared" si="157"/>
        <v/>
      </c>
      <c r="EL34" s="82"/>
      <c r="EM34" s="82"/>
    </row>
    <row r="35" spans="1:143" x14ac:dyDescent="0.25">
      <c r="A35" s="154"/>
      <c r="B35" s="44">
        <v>10</v>
      </c>
      <c r="C35" s="45">
        <v>47</v>
      </c>
      <c r="E35" s="25">
        <v>87.248000000000005</v>
      </c>
      <c r="F35" s="26">
        <v>88.089100000000002</v>
      </c>
      <c r="G35" s="26">
        <v>87.269099999999995</v>
      </c>
      <c r="H35" s="27">
        <v>87.371099999999998</v>
      </c>
      <c r="I35" s="63">
        <f t="shared" si="158"/>
        <v>2.1659999999982915E-2</v>
      </c>
      <c r="J35" s="63">
        <f t="shared" si="128"/>
        <v>-0.21622999999999593</v>
      </c>
      <c r="K35" s="63">
        <f t="shared" si="128"/>
        <v>-0.11008999999999958</v>
      </c>
      <c r="L35" s="64">
        <f t="shared" si="128"/>
        <v>-0.11069999999999425</v>
      </c>
      <c r="M35" s="2"/>
      <c r="N35" s="65"/>
      <c r="O35" s="66"/>
      <c r="P35" s="66"/>
      <c r="Q35" s="67"/>
      <c r="R35" s="63" t="str">
        <f t="shared" si="159"/>
        <v/>
      </c>
      <c r="S35" s="63" t="str">
        <f t="shared" si="129"/>
        <v/>
      </c>
      <c r="T35" s="63" t="str">
        <f t="shared" si="129"/>
        <v/>
      </c>
      <c r="U35" s="64" t="str">
        <f t="shared" si="129"/>
        <v/>
      </c>
      <c r="V35" s="50"/>
      <c r="W35" s="50"/>
      <c r="X35" s="50"/>
      <c r="Y35" s="25">
        <v>61.226962222629744</v>
      </c>
      <c r="Z35" s="26">
        <v>62.027310983992344</v>
      </c>
      <c r="AA35" s="26">
        <v>61.679678144956242</v>
      </c>
      <c r="AB35" s="27">
        <v>62.391912199800622</v>
      </c>
      <c r="AC35" s="63">
        <f t="shared" si="160"/>
        <v>0.57963852069509869</v>
      </c>
      <c r="AD35" s="63">
        <f t="shared" si="130"/>
        <v>0.32725524825607266</v>
      </c>
      <c r="AE35" s="63">
        <f t="shared" si="130"/>
        <v>0.41757049534927404</v>
      </c>
      <c r="AF35" s="64">
        <f t="shared" si="130"/>
        <v>0.1767258175213513</v>
      </c>
      <c r="AG35" s="2"/>
      <c r="AH35" s="65"/>
      <c r="AI35" s="66"/>
      <c r="AJ35" s="66"/>
      <c r="AK35" s="67"/>
      <c r="AL35" s="63" t="str">
        <f t="shared" si="161"/>
        <v/>
      </c>
      <c r="AM35" s="63" t="str">
        <f t="shared" si="131"/>
        <v/>
      </c>
      <c r="AN35" s="63" t="str">
        <f t="shared" si="131"/>
        <v/>
      </c>
      <c r="AO35" s="64" t="str">
        <f t="shared" si="131"/>
        <v/>
      </c>
      <c r="AP35" s="50"/>
      <c r="AQ35" s="50"/>
      <c r="AR35" s="50"/>
      <c r="AS35" s="25">
        <v>18.050843572345499</v>
      </c>
      <c r="AT35" s="26">
        <v>18.059555609036757</v>
      </c>
      <c r="AU35" s="26">
        <v>17.710965278661064</v>
      </c>
      <c r="AV35" s="27">
        <v>16.32507774309812</v>
      </c>
      <c r="AW35" s="63">
        <f t="shared" si="162"/>
        <v>-1.0267415677940832</v>
      </c>
      <c r="AX35" s="63">
        <f t="shared" si="132"/>
        <v>-0.69219860760272667</v>
      </c>
      <c r="AY35" s="63">
        <f t="shared" si="132"/>
        <v>-0.76139219345834164</v>
      </c>
      <c r="AZ35" s="64">
        <f t="shared" si="132"/>
        <v>-0.58326299003315896</v>
      </c>
      <c r="BA35" s="2"/>
      <c r="BB35" s="65"/>
      <c r="BC35" s="66"/>
      <c r="BD35" s="66"/>
      <c r="BE35" s="67"/>
      <c r="BF35" s="63" t="str">
        <f t="shared" si="163"/>
        <v/>
      </c>
      <c r="BG35" s="63" t="str">
        <f t="shared" si="133"/>
        <v/>
      </c>
      <c r="BH35" s="63" t="str">
        <f t="shared" si="133"/>
        <v/>
      </c>
      <c r="BI35" s="64" t="str">
        <f t="shared" si="133"/>
        <v/>
      </c>
      <c r="BJ35" s="50"/>
      <c r="BK35" s="50"/>
      <c r="BL35" s="82"/>
      <c r="BM35" s="25">
        <v>11.517971758664956</v>
      </c>
      <c r="BN35" s="26">
        <v>11.602911143376422</v>
      </c>
      <c r="BO35" s="26">
        <v>11.58279390987188</v>
      </c>
      <c r="BP35" s="27">
        <v>11.438908288896444</v>
      </c>
      <c r="BQ35" s="63">
        <f t="shared" si="164"/>
        <v>-0.40375675536107103</v>
      </c>
      <c r="BR35" s="63">
        <f t="shared" si="134"/>
        <v>-0.49618001317634786</v>
      </c>
      <c r="BS35" s="63">
        <f t="shared" si="135"/>
        <v>-0.47156966878531925</v>
      </c>
      <c r="BT35" s="64">
        <f t="shared" si="136"/>
        <v>-0.5077308414903694</v>
      </c>
      <c r="BU35" s="2"/>
      <c r="BV35" s="65"/>
      <c r="BW35" s="66"/>
      <c r="BX35" s="66"/>
      <c r="BY35" s="67"/>
      <c r="BZ35" s="63" t="str">
        <f t="shared" si="165"/>
        <v/>
      </c>
      <c r="CA35" s="63" t="str">
        <f t="shared" si="137"/>
        <v/>
      </c>
      <c r="CB35" s="63" t="str">
        <f t="shared" si="138"/>
        <v/>
      </c>
      <c r="CC35" s="64" t="str">
        <f t="shared" si="139"/>
        <v/>
      </c>
      <c r="CD35" s="82"/>
      <c r="CE35" s="82"/>
      <c r="CF35" s="82"/>
      <c r="CG35" s="25">
        <v>2.8942783788740138</v>
      </c>
      <c r="CH35" s="26">
        <v>2.9439510677257461</v>
      </c>
      <c r="CI35" s="26">
        <v>3.0275320818021507</v>
      </c>
      <c r="CJ35" s="27">
        <v>2.7386630132847127</v>
      </c>
      <c r="CK35" s="63">
        <f t="shared" si="166"/>
        <v>-6.2859153389731137E-2</v>
      </c>
      <c r="CL35" s="63">
        <f t="shared" si="140"/>
        <v>-3.9842852900484171E-2</v>
      </c>
      <c r="CM35" s="63">
        <f t="shared" si="141"/>
        <v>-5.0958929951635312E-2</v>
      </c>
      <c r="CN35" s="64">
        <f t="shared" si="142"/>
        <v>-2.7950000126560681E-2</v>
      </c>
      <c r="CO35" s="2"/>
      <c r="CP35" s="65"/>
      <c r="CQ35" s="66"/>
      <c r="CR35" s="66"/>
      <c r="CS35" s="67"/>
      <c r="CT35" s="63" t="str">
        <f t="shared" si="167"/>
        <v/>
      </c>
      <c r="CU35" s="63" t="str">
        <f t="shared" si="143"/>
        <v/>
      </c>
      <c r="CV35" s="63" t="str">
        <f t="shared" si="144"/>
        <v/>
      </c>
      <c r="CW35" s="64" t="str">
        <f t="shared" si="145"/>
        <v/>
      </c>
      <c r="CX35" s="82"/>
      <c r="CY35" s="82"/>
      <c r="CZ35" s="82"/>
      <c r="DA35" s="25">
        <v>1.7122455529066567</v>
      </c>
      <c r="DB35" s="26">
        <v>1.647082329141744</v>
      </c>
      <c r="DC35" s="26">
        <v>1.7881472365361855</v>
      </c>
      <c r="DD35" s="27">
        <v>1.6515758643304252</v>
      </c>
      <c r="DE35" s="63">
        <f t="shared" si="168"/>
        <v>-2.1824585160809207E-2</v>
      </c>
      <c r="DF35" s="63">
        <f t="shared" si="146"/>
        <v>-2.5901766838212215E-3</v>
      </c>
      <c r="DG35" s="63">
        <f t="shared" si="147"/>
        <v>-2.7907740817210147E-3</v>
      </c>
      <c r="DH35" s="64">
        <f t="shared" si="148"/>
        <v>-3.0420710090557579E-2</v>
      </c>
      <c r="DI35" s="2"/>
      <c r="DJ35" s="65"/>
      <c r="DK35" s="66"/>
      <c r="DL35" s="66"/>
      <c r="DM35" s="67"/>
      <c r="DN35" s="63" t="str">
        <f t="shared" si="169"/>
        <v/>
      </c>
      <c r="DO35" s="63" t="str">
        <f t="shared" si="149"/>
        <v/>
      </c>
      <c r="DP35" s="63" t="str">
        <f t="shared" si="150"/>
        <v/>
      </c>
      <c r="DQ35" s="64" t="str">
        <f t="shared" si="151"/>
        <v/>
      </c>
      <c r="DR35" s="82"/>
      <c r="DS35" s="82"/>
      <c r="DT35" s="82"/>
      <c r="DU35" s="25">
        <v>2.5350724371905371</v>
      </c>
      <c r="DV35" s="26">
        <v>2.608495262183403</v>
      </c>
      <c r="DW35" s="26">
        <v>2.5148649407407664</v>
      </c>
      <c r="DX35" s="27">
        <v>2.5255490659955067</v>
      </c>
      <c r="DY35" s="63">
        <f t="shared" si="170"/>
        <v>-1.3184936529577307E-2</v>
      </c>
      <c r="DZ35" s="63">
        <f t="shared" si="152"/>
        <v>3.8339451198692309E-3</v>
      </c>
      <c r="EA35" s="63">
        <f t="shared" si="153"/>
        <v>1.2190538743256596E-2</v>
      </c>
      <c r="EB35" s="64">
        <f t="shared" si="154"/>
        <v>2.362605869095491E-2</v>
      </c>
      <c r="EC35" s="2"/>
      <c r="ED35" s="65"/>
      <c r="EE35" s="66"/>
      <c r="EF35" s="66"/>
      <c r="EG35" s="67"/>
      <c r="EH35" s="63" t="str">
        <f t="shared" si="171"/>
        <v/>
      </c>
      <c r="EI35" s="63" t="str">
        <f t="shared" si="155"/>
        <v/>
      </c>
      <c r="EJ35" s="63" t="str">
        <f t="shared" si="156"/>
        <v/>
      </c>
      <c r="EK35" s="64" t="str">
        <f t="shared" si="157"/>
        <v/>
      </c>
      <c r="EL35" s="82"/>
      <c r="EM35" s="82"/>
    </row>
    <row r="36" spans="1:143" x14ac:dyDescent="0.25">
      <c r="A36" s="152">
        <v>3</v>
      </c>
      <c r="B36" s="40">
        <v>1</v>
      </c>
      <c r="C36" s="41">
        <v>3</v>
      </c>
      <c r="E36" s="49">
        <v>88.169700000000006</v>
      </c>
      <c r="F36" s="51">
        <v>88.829099999999997</v>
      </c>
      <c r="G36" s="51">
        <v>88.241200000000006</v>
      </c>
      <c r="H36" s="52">
        <v>87.9495</v>
      </c>
      <c r="I36" s="53">
        <f>IF(OR(E36="",E36="NaN"),"",E36-AVERAGE(E$36:E$45))</f>
        <v>9.4170000000005416E-2</v>
      </c>
      <c r="J36" s="53">
        <f t="shared" ref="J36:L45" si="172">IF(OR(F36="",F36="NaN"),"",F36-AVERAGE(F$36:F$45))</f>
        <v>6.2350000000009231E-2</v>
      </c>
      <c r="K36" s="53">
        <f t="shared" si="172"/>
        <v>0.1643799999999942</v>
      </c>
      <c r="L36" s="54">
        <f t="shared" si="172"/>
        <v>5.9890000000009991E-2</v>
      </c>
      <c r="M36" s="2"/>
      <c r="N36" s="55"/>
      <c r="O36" s="56"/>
      <c r="P36" s="56"/>
      <c r="Q36" s="57"/>
      <c r="R36" s="53" t="str">
        <f>IF(OR(N36="",N36="NaN"),"",N36-AVERAGE(N$36:N$45))</f>
        <v/>
      </c>
      <c r="S36" s="53" t="str">
        <f t="shared" ref="S36:U45" si="173">IF(OR(O36="",O36="NaN"),"",O36-AVERAGE(O$36:O$45))</f>
        <v/>
      </c>
      <c r="T36" s="53" t="str">
        <f t="shared" si="173"/>
        <v/>
      </c>
      <c r="U36" s="54" t="str">
        <f t="shared" si="173"/>
        <v/>
      </c>
      <c r="V36" s="50"/>
      <c r="W36" s="50"/>
      <c r="X36" s="50"/>
      <c r="Y36" s="49">
        <v>61.960174527076759</v>
      </c>
      <c r="Z36" s="51">
        <v>61.685078425876213</v>
      </c>
      <c r="AA36" s="51">
        <v>61.58325136104223</v>
      </c>
      <c r="AB36" s="52">
        <v>62.250041216834667</v>
      </c>
      <c r="AC36" s="53">
        <f>IF(OR(Y36="",Y36="NaN"),"",Y36-AVERAGE(Y$36:Y$45))</f>
        <v>-0.74479474371930365</v>
      </c>
      <c r="AD36" s="53">
        <f t="shared" ref="AD36:AF45" si="174">IF(OR(Z36="",Z36="NaN"),"",Z36-AVERAGE(Z$36:Z$45))</f>
        <v>-1.0635858861233913</v>
      </c>
      <c r="AE36" s="53">
        <f t="shared" si="174"/>
        <v>-0.81577386580357114</v>
      </c>
      <c r="AF36" s="54">
        <f t="shared" si="174"/>
        <v>-0.95608473729564736</v>
      </c>
      <c r="AG36" s="2"/>
      <c r="AH36" s="55"/>
      <c r="AI36" s="56"/>
      <c r="AJ36" s="56"/>
      <c r="AK36" s="57"/>
      <c r="AL36" s="53" t="str">
        <f>IF(OR(AH36="",AH36="NaN"),"",AH36-AVERAGE(AH$36:AH$45))</f>
        <v/>
      </c>
      <c r="AM36" s="53" t="str">
        <f t="shared" ref="AM36:AO45" si="175">IF(OR(AI36="",AI36="NaN"),"",AI36-AVERAGE(AI$36:AI$45))</f>
        <v/>
      </c>
      <c r="AN36" s="53" t="str">
        <f t="shared" si="175"/>
        <v/>
      </c>
      <c r="AO36" s="54" t="str">
        <f t="shared" si="175"/>
        <v/>
      </c>
      <c r="AP36" s="50"/>
      <c r="AQ36" s="50"/>
      <c r="AR36" s="50"/>
      <c r="AS36" s="49">
        <v>16.278835019286671</v>
      </c>
      <c r="AT36" s="51">
        <v>17.315609411780599</v>
      </c>
      <c r="AU36" s="51">
        <v>16.922593981042869</v>
      </c>
      <c r="AV36" s="52">
        <v>15.229989937407263</v>
      </c>
      <c r="AW36" s="53">
        <f>IF(OR(AS36="",AS36="NaN"),"",AS36-AVERAGE(AS$36:AS$45))</f>
        <v>0.66942078401345917</v>
      </c>
      <c r="AX36" s="53">
        <f t="shared" ref="AX36:AZ45" si="176">IF(OR(AT36="",AT36="NaN"),"",AT36-AVERAGE(AT$36:AT$45))</f>
        <v>0.78871986526227289</v>
      </c>
      <c r="AY36" s="53">
        <f t="shared" si="176"/>
        <v>0.77430142632239551</v>
      </c>
      <c r="AZ36" s="54">
        <f t="shared" si="176"/>
        <v>0.69407240265640269</v>
      </c>
      <c r="BA36" s="2"/>
      <c r="BB36" s="55"/>
      <c r="BC36" s="56"/>
      <c r="BD36" s="56"/>
      <c r="BE36" s="57"/>
      <c r="BF36" s="53" t="str">
        <f>IF(OR(BB36="",BB36="NaN"),"",BB36-AVERAGE(BB$36:BB$45))</f>
        <v/>
      </c>
      <c r="BG36" s="53" t="str">
        <f t="shared" ref="BG36:BI45" si="177">IF(OR(BC36="",BC36="NaN"),"",BC36-AVERAGE(BC$36:BC$45))</f>
        <v/>
      </c>
      <c r="BH36" s="53" t="str">
        <f t="shared" si="177"/>
        <v/>
      </c>
      <c r="BI36" s="54" t="str">
        <f t="shared" si="177"/>
        <v/>
      </c>
      <c r="BJ36" s="50"/>
      <c r="BK36" s="50"/>
      <c r="BL36" s="82"/>
      <c r="BM36" s="49">
        <v>11.069449028407718</v>
      </c>
      <c r="BN36" s="51">
        <v>11.342679369711052</v>
      </c>
      <c r="BO36" s="51">
        <v>11.102636863505936</v>
      </c>
      <c r="BP36" s="52">
        <v>11.167431310013132</v>
      </c>
      <c r="BQ36" s="53">
        <f>IF(OR(BM36="",BM36="NaN"),"",BM36-AVERAGE(BM$36:BM$45))</f>
        <v>4.2431312495391893E-2</v>
      </c>
      <c r="BR36" s="53">
        <f t="shared" ref="BR36:BR45" si="178">IF(OR(BN36="",BN36="NaN"),"",BN36-AVERAGE(BN$36:BN$45))</f>
        <v>5.7044461127414792E-2</v>
      </c>
      <c r="BS36" s="53">
        <f t="shared" ref="BS36:BS45" si="179">IF(OR(BO36="",BO36="NaN"),"",BO36-AVERAGE(BO$36:BO$45))</f>
        <v>9.6477797369658447E-3</v>
      </c>
      <c r="BT36" s="54">
        <f t="shared" ref="BT36:BT45" si="180">IF(OR(BP36="",BP36="NaN"),"",BP36-AVERAGE(BP$36:BP$45))</f>
        <v>2.8290368284189071E-2</v>
      </c>
      <c r="BU36" s="2"/>
      <c r="BV36" s="55"/>
      <c r="BW36" s="56"/>
      <c r="BX36" s="56"/>
      <c r="BY36" s="57"/>
      <c r="BZ36" s="53" t="str">
        <f>IF(OR(BV36="",BV36="NaN"),"",BV36-AVERAGE(BV$36:BV$45))</f>
        <v/>
      </c>
      <c r="CA36" s="53" t="str">
        <f t="shared" ref="CA36:CA45" si="181">IF(OR(BW36="",BW36="NaN"),"",BW36-AVERAGE(BW$36:BW$45))</f>
        <v/>
      </c>
      <c r="CB36" s="53" t="str">
        <f t="shared" ref="CB36:CB45" si="182">IF(OR(BX36="",BX36="NaN"),"",BX36-AVERAGE(BX$36:BX$45))</f>
        <v/>
      </c>
      <c r="CC36" s="54" t="str">
        <f t="shared" ref="CC36:CC45" si="183">IF(OR(BY36="",BY36="NaN"),"",BY36-AVERAGE(BY$36:BY$45))</f>
        <v/>
      </c>
      <c r="CD36" s="82"/>
      <c r="CE36" s="82"/>
      <c r="CF36" s="82"/>
      <c r="CG36" s="49">
        <v>2.7356336700703299</v>
      </c>
      <c r="CH36" s="51">
        <v>2.8935337631474374</v>
      </c>
      <c r="CI36" s="51">
        <v>2.9818270830405749</v>
      </c>
      <c r="CJ36" s="52">
        <v>2.672670111825536</v>
      </c>
      <c r="CK36" s="53">
        <f>IF(OR(CG36="",CG36="NaN"),"",CG36-AVERAGE(CG$36:CG$45))</f>
        <v>4.406646674910597E-2</v>
      </c>
      <c r="CL36" s="53">
        <f t="shared" ref="CL36:CL45" si="184">IF(OR(CH36="",CH36="NaN"),"",CH36-AVERAGE(CH$36:CH$45))</f>
        <v>7.1013360748390486E-2</v>
      </c>
      <c r="CM36" s="53">
        <f t="shared" ref="CM36:CM45" si="185">IF(OR(CI36="",CI36="NaN"),"",CI36-AVERAGE(CI$36:CI$45))</f>
        <v>6.1008238304767204E-2</v>
      </c>
      <c r="CN36" s="54">
        <f t="shared" ref="CN36:CN45" si="186">IF(OR(CJ36="",CJ36="NaN"),"",CJ36-AVERAGE(CJ$36:CJ$45))</f>
        <v>5.2836025965862454E-2</v>
      </c>
      <c r="CO36" s="2"/>
      <c r="CP36" s="55"/>
      <c r="CQ36" s="56"/>
      <c r="CR36" s="56"/>
      <c r="CS36" s="57"/>
      <c r="CT36" s="53" t="str">
        <f>IF(OR(CP36="",CP36="NaN"),"",CP36-AVERAGE(CP$36:CP$45))</f>
        <v/>
      </c>
      <c r="CU36" s="53" t="str">
        <f t="shared" ref="CU36:CU45" si="187">IF(OR(CQ36="",CQ36="NaN"),"",CQ36-AVERAGE(CQ$36:CQ$45))</f>
        <v/>
      </c>
      <c r="CV36" s="53" t="str">
        <f t="shared" ref="CV36:CV45" si="188">IF(OR(CR36="",CR36="NaN"),"",CR36-AVERAGE(CR$36:CR$45))</f>
        <v/>
      </c>
      <c r="CW36" s="54" t="str">
        <f t="shared" ref="CW36:CW45" si="189">IF(OR(CS36="",CS36="NaN"),"",CS36-AVERAGE(CS$36:CS$45))</f>
        <v/>
      </c>
      <c r="CX36" s="82"/>
      <c r="CY36" s="82"/>
      <c r="CZ36" s="82"/>
      <c r="DA36" s="49">
        <v>1.5142390186197752</v>
      </c>
      <c r="DB36" s="51">
        <v>1.4859995204274274</v>
      </c>
      <c r="DC36" s="51">
        <v>1.6628287013322576</v>
      </c>
      <c r="DD36" s="52">
        <v>1.5608957413060904</v>
      </c>
      <c r="DE36" s="53">
        <f>IF(OR(DA36="",DA36="NaN"),"",DA36-AVERAGE(DA$36:DA$45))</f>
        <v>-3.3847029509313176E-2</v>
      </c>
      <c r="DF36" s="53">
        <f t="shared" ref="DF36:DF45" si="190">IF(OR(DB36="",DB36="NaN"),"",DB36-AVERAGE(DB$36:DB$45))</f>
        <v>-3.7433430733174289E-2</v>
      </c>
      <c r="DG36" s="53">
        <f t="shared" ref="DG36:DG45" si="191">IF(OR(DC36="",DC36="NaN"),"",DC36-AVERAGE(DC$36:DC$45))</f>
        <v>-1.6875732998423709E-2</v>
      </c>
      <c r="DH36" s="54">
        <f t="shared" ref="DH36:DH45" si="192">IF(OR(DD36="",DD36="NaN"),"",DD36-AVERAGE(DD$36:DD$45))</f>
        <v>-2.6544340366777774E-2</v>
      </c>
      <c r="DI36" s="2"/>
      <c r="DJ36" s="55"/>
      <c r="DK36" s="56"/>
      <c r="DL36" s="56"/>
      <c r="DM36" s="57"/>
      <c r="DN36" s="53" t="str">
        <f>IF(OR(DJ36="",DJ36="NaN"),"",DJ36-AVERAGE(DJ$36:DJ$45))</f>
        <v/>
      </c>
      <c r="DO36" s="53" t="str">
        <f t="shared" ref="DO36:DO45" si="193">IF(OR(DK36="",DK36="NaN"),"",DK36-AVERAGE(DK$36:DK$45))</f>
        <v/>
      </c>
      <c r="DP36" s="53" t="str">
        <f t="shared" ref="DP36:DP45" si="194">IF(OR(DL36="",DL36="NaN"),"",DL36-AVERAGE(DL$36:DL$45))</f>
        <v/>
      </c>
      <c r="DQ36" s="54" t="str">
        <f t="shared" ref="DQ36:DQ45" si="195">IF(OR(DM36="",DM36="NaN"),"",DM36-AVERAGE(DM$36:DM$45))</f>
        <v/>
      </c>
      <c r="DR36" s="82"/>
      <c r="DS36" s="82"/>
      <c r="DT36" s="82"/>
      <c r="DU36" s="49">
        <v>2.5735598510599442</v>
      </c>
      <c r="DV36" s="51">
        <v>2.5927314359821274</v>
      </c>
      <c r="DW36" s="51">
        <v>2.5318105374813582</v>
      </c>
      <c r="DX36" s="52">
        <v>2.5117823296323456</v>
      </c>
      <c r="DY36" s="53">
        <f>IF(OR(DU36="",DU36="NaN"),"",DU36-AVERAGE(DU$36:DU$45))</f>
        <v>7.7568207205438444E-2</v>
      </c>
      <c r="DZ36" s="53">
        <f t="shared" ref="DZ36:DZ45" si="196">IF(OR(DV36="",DV36="NaN"),"",DV36-AVERAGE(DV$36:DV$45))</f>
        <v>7.1448523059144176E-2</v>
      </c>
      <c r="EA36" s="53">
        <f t="shared" ref="EA36:EA45" si="197">IF(OR(DW36="",DW36="NaN"),"",DW36-AVERAGE(DW$36:DW$45))</f>
        <v>7.5913110086262225E-2</v>
      </c>
      <c r="EB36" s="54">
        <f t="shared" ref="EB36:EB45" si="198">IF(OR(DX36="",DX36="NaN"),"",DX36-AVERAGE(DX$36:DX$45))</f>
        <v>8.1162639676795933E-2</v>
      </c>
      <c r="EC36" s="2"/>
      <c r="ED36" s="55"/>
      <c r="EE36" s="56"/>
      <c r="EF36" s="56"/>
      <c r="EG36" s="57"/>
      <c r="EH36" s="53" t="str">
        <f>IF(OR(ED36="",ED36="NaN"),"",ED36-AVERAGE(ED$36:ED$45))</f>
        <v/>
      </c>
      <c r="EI36" s="53" t="str">
        <f t="shared" ref="EI36:EI45" si="199">IF(OR(EE36="",EE36="NaN"),"",EE36-AVERAGE(EE$36:EE$45))</f>
        <v/>
      </c>
      <c r="EJ36" s="53" t="str">
        <f t="shared" ref="EJ36:EJ45" si="200">IF(OR(EF36="",EF36="NaN"),"",EF36-AVERAGE(EF$36:EF$45))</f>
        <v/>
      </c>
      <c r="EK36" s="54" t="str">
        <f t="shared" ref="EK36:EK45" si="201">IF(OR(EG36="",EG36="NaN"),"",EG36-AVERAGE(EG$36:EG$45))</f>
        <v/>
      </c>
      <c r="EL36" s="82"/>
      <c r="EM36" s="82"/>
    </row>
    <row r="37" spans="1:143" x14ac:dyDescent="0.25">
      <c r="A37" s="153"/>
      <c r="B37" s="42">
        <v>2</v>
      </c>
      <c r="C37" s="43">
        <v>8</v>
      </c>
      <c r="E37" s="17">
        <v>87.880899999999997</v>
      </c>
      <c r="F37" s="18">
        <v>88.761600000000001</v>
      </c>
      <c r="G37" s="18">
        <v>88.027900000000002</v>
      </c>
      <c r="H37" s="19">
        <v>87.846699999999998</v>
      </c>
      <c r="I37" s="58">
        <f t="shared" ref="I37:I45" si="202">IF(OR(E37="",E37="NaN"),"",E37-AVERAGE(E$36:E$45))</f>
        <v>-0.19463000000000363</v>
      </c>
      <c r="J37" s="58">
        <f t="shared" si="172"/>
        <v>-5.1499999999862212E-3</v>
      </c>
      <c r="K37" s="58">
        <f t="shared" si="172"/>
        <v>-4.8920000000009622E-2</v>
      </c>
      <c r="L37" s="59">
        <f t="shared" si="172"/>
        <v>-4.290999999999201E-2</v>
      </c>
      <c r="M37" s="2"/>
      <c r="N37" s="60"/>
      <c r="O37" s="61"/>
      <c r="P37" s="61"/>
      <c r="Q37" s="62"/>
      <c r="R37" s="58" t="str">
        <f t="shared" ref="R37:R45" si="203">IF(OR(N37="",N37="NaN"),"",N37-AVERAGE(N$36:N$45))</f>
        <v/>
      </c>
      <c r="S37" s="58" t="str">
        <f t="shared" si="173"/>
        <v/>
      </c>
      <c r="T37" s="58" t="str">
        <f t="shared" si="173"/>
        <v/>
      </c>
      <c r="U37" s="59" t="str">
        <f t="shared" si="173"/>
        <v/>
      </c>
      <c r="V37" s="50"/>
      <c r="W37" s="50"/>
      <c r="X37" s="50"/>
      <c r="Y37" s="17">
        <v>62.403776019590154</v>
      </c>
      <c r="Z37" s="18">
        <v>62.736138149830559</v>
      </c>
      <c r="AA37" s="18">
        <v>62.082930525435678</v>
      </c>
      <c r="AB37" s="19">
        <v>63.270674937134807</v>
      </c>
      <c r="AC37" s="58">
        <f t="shared" ref="AC37:AC45" si="204">IF(OR(Y37="",Y37="NaN"),"",Y37-AVERAGE(Y$36:Y$45))</f>
        <v>-0.30119325120590901</v>
      </c>
      <c r="AD37" s="58">
        <f t="shared" si="174"/>
        <v>-1.2526162169045563E-2</v>
      </c>
      <c r="AE37" s="58">
        <f t="shared" si="174"/>
        <v>-0.31609470141012252</v>
      </c>
      <c r="AF37" s="59">
        <f t="shared" si="174"/>
        <v>6.45489830044923E-2</v>
      </c>
      <c r="AG37" s="2"/>
      <c r="AH37" s="60"/>
      <c r="AI37" s="61"/>
      <c r="AJ37" s="61"/>
      <c r="AK37" s="62"/>
      <c r="AL37" s="58" t="str">
        <f t="shared" ref="AL37:AL45" si="205">IF(OR(AH37="",AH37="NaN"),"",AH37-AVERAGE(AH$36:AH$45))</f>
        <v/>
      </c>
      <c r="AM37" s="58" t="str">
        <f t="shared" si="175"/>
        <v/>
      </c>
      <c r="AN37" s="58" t="str">
        <f t="shared" si="175"/>
        <v/>
      </c>
      <c r="AO37" s="59" t="str">
        <f t="shared" si="175"/>
        <v/>
      </c>
      <c r="AP37" s="50"/>
      <c r="AQ37" s="50"/>
      <c r="AR37" s="50"/>
      <c r="AS37" s="17">
        <v>15.778741455765703</v>
      </c>
      <c r="AT37" s="18">
        <v>16.350200987814549</v>
      </c>
      <c r="AU37" s="18">
        <v>16.289380980348277</v>
      </c>
      <c r="AV37" s="19">
        <v>14.318693815476278</v>
      </c>
      <c r="AW37" s="58">
        <f t="shared" ref="AW37:AW45" si="206">IF(OR(AS37="",AS37="NaN"),"",AS37-AVERAGE(AS$36:AS$45))</f>
        <v>0.16932722049249094</v>
      </c>
      <c r="AX37" s="58">
        <f t="shared" si="176"/>
        <v>-0.17668855870377698</v>
      </c>
      <c r="AY37" s="58">
        <f t="shared" si="176"/>
        <v>0.1410884256278031</v>
      </c>
      <c r="AZ37" s="59">
        <f t="shared" si="176"/>
        <v>-0.21722371927458184</v>
      </c>
      <c r="BA37" s="2"/>
      <c r="BB37" s="60"/>
      <c r="BC37" s="61"/>
      <c r="BD37" s="61"/>
      <c r="BE37" s="62"/>
      <c r="BF37" s="58" t="str">
        <f t="shared" ref="BF37:BF45" si="207">IF(OR(BB37="",BB37="NaN"),"",BB37-AVERAGE(BB$36:BB$45))</f>
        <v/>
      </c>
      <c r="BG37" s="58" t="str">
        <f t="shared" si="177"/>
        <v/>
      </c>
      <c r="BH37" s="58" t="str">
        <f t="shared" si="177"/>
        <v/>
      </c>
      <c r="BI37" s="59" t="str">
        <f t="shared" si="177"/>
        <v/>
      </c>
      <c r="BJ37" s="50"/>
      <c r="BK37" s="50"/>
      <c r="BL37" s="82"/>
      <c r="BM37" s="17">
        <v>10.996815007584129</v>
      </c>
      <c r="BN37" s="18">
        <v>11.192903237436008</v>
      </c>
      <c r="BO37" s="18">
        <v>11.060811401839644</v>
      </c>
      <c r="BP37" s="19">
        <v>11.077479290627878</v>
      </c>
      <c r="BQ37" s="58">
        <f t="shared" ref="BQ37:BQ45" si="208">IF(OR(BM37="",BM37="NaN"),"",BM37-AVERAGE(BM$36:BM$45))</f>
        <v>-3.0202708328197048E-2</v>
      </c>
      <c r="BR37" s="58">
        <f t="shared" si="178"/>
        <v>-9.2731671147628703E-2</v>
      </c>
      <c r="BS37" s="58">
        <f t="shared" si="179"/>
        <v>-3.2177681929326241E-2</v>
      </c>
      <c r="BT37" s="59">
        <f t="shared" si="180"/>
        <v>-6.1661651101065473E-2</v>
      </c>
      <c r="BU37" s="2"/>
      <c r="BV37" s="60"/>
      <c r="BW37" s="61"/>
      <c r="BX37" s="61"/>
      <c r="BY37" s="62"/>
      <c r="BZ37" s="58" t="str">
        <f t="shared" ref="BZ37:BZ45" si="209">IF(OR(BV37="",BV37="NaN"),"",BV37-AVERAGE(BV$36:BV$45))</f>
        <v/>
      </c>
      <c r="CA37" s="58" t="str">
        <f t="shared" si="181"/>
        <v/>
      </c>
      <c r="CB37" s="58" t="str">
        <f t="shared" si="182"/>
        <v/>
      </c>
      <c r="CC37" s="59" t="str">
        <f t="shared" si="183"/>
        <v/>
      </c>
      <c r="CD37" s="82"/>
      <c r="CE37" s="82"/>
      <c r="CF37" s="82"/>
      <c r="CG37" s="17">
        <v>2.6988799614023069</v>
      </c>
      <c r="CH37" s="18">
        <v>2.8268981181051265</v>
      </c>
      <c r="CI37" s="18">
        <v>2.9440665970675211</v>
      </c>
      <c r="CJ37" s="19">
        <v>2.6084076009685053</v>
      </c>
      <c r="CK37" s="58">
        <f t="shared" ref="CK37:CK45" si="210">IF(OR(CG37="",CG37="NaN"),"",CG37-AVERAGE(CG$36:CG$45))</f>
        <v>7.312758081083004E-3</v>
      </c>
      <c r="CL37" s="58">
        <f t="shared" si="184"/>
        <v>4.3777157060795879E-3</v>
      </c>
      <c r="CM37" s="58">
        <f t="shared" si="185"/>
        <v>2.3247752331713389E-2</v>
      </c>
      <c r="CN37" s="59">
        <f t="shared" si="186"/>
        <v>-1.1426484891168265E-2</v>
      </c>
      <c r="CO37" s="2"/>
      <c r="CP37" s="60"/>
      <c r="CQ37" s="61"/>
      <c r="CR37" s="61"/>
      <c r="CS37" s="62"/>
      <c r="CT37" s="58" t="str">
        <f t="shared" ref="CT37:CT45" si="211">IF(OR(CP37="",CP37="NaN"),"",CP37-AVERAGE(CP$36:CP$45))</f>
        <v/>
      </c>
      <c r="CU37" s="58" t="str">
        <f t="shared" si="187"/>
        <v/>
      </c>
      <c r="CV37" s="58" t="str">
        <f t="shared" si="188"/>
        <v/>
      </c>
      <c r="CW37" s="59" t="str">
        <f t="shared" si="189"/>
        <v/>
      </c>
      <c r="CX37" s="82"/>
      <c r="CY37" s="82"/>
      <c r="CZ37" s="82"/>
      <c r="DA37" s="17">
        <v>1.5061293182022488</v>
      </c>
      <c r="DB37" s="18">
        <v>1.4879181988607686</v>
      </c>
      <c r="DC37" s="18">
        <v>1.6362994005309679</v>
      </c>
      <c r="DD37" s="19">
        <v>1.5347190048117914</v>
      </c>
      <c r="DE37" s="58">
        <f t="shared" ref="DE37:DE45" si="212">IF(OR(DA37="",DA37="NaN"),"",DA37-AVERAGE(DA$36:DA$45))</f>
        <v>-4.195672992683952E-2</v>
      </c>
      <c r="DF37" s="58">
        <f t="shared" si="190"/>
        <v>-3.5514752299833141E-2</v>
      </c>
      <c r="DG37" s="58">
        <f t="shared" si="191"/>
        <v>-4.3405033799713388E-2</v>
      </c>
      <c r="DH37" s="59">
        <f t="shared" si="192"/>
        <v>-5.2721076861076854E-2</v>
      </c>
      <c r="DI37" s="2"/>
      <c r="DJ37" s="60"/>
      <c r="DK37" s="61"/>
      <c r="DL37" s="61"/>
      <c r="DM37" s="62"/>
      <c r="DN37" s="58" t="str">
        <f t="shared" ref="DN37:DN45" si="213">IF(OR(DJ37="",DJ37="NaN"),"",DJ37-AVERAGE(DJ$36:DJ$45))</f>
        <v/>
      </c>
      <c r="DO37" s="58" t="str">
        <f t="shared" si="193"/>
        <v/>
      </c>
      <c r="DP37" s="58" t="str">
        <f t="shared" si="194"/>
        <v/>
      </c>
      <c r="DQ37" s="59" t="str">
        <f t="shared" si="195"/>
        <v/>
      </c>
      <c r="DR37" s="82"/>
      <c r="DS37" s="82"/>
      <c r="DT37" s="82"/>
      <c r="DU37" s="17">
        <v>2.5556178873907753</v>
      </c>
      <c r="DV37" s="18">
        <v>2.5763393179032374</v>
      </c>
      <c r="DW37" s="18">
        <v>2.5068188608384387</v>
      </c>
      <c r="DX37" s="19">
        <v>2.4592841848356288</v>
      </c>
      <c r="DY37" s="58">
        <f t="shared" ref="DY37:DY45" si="214">IF(OR(DU37="",DU37="NaN"),"",DU37-AVERAGE(DU$36:DU$45))</f>
        <v>5.9626243536269552E-2</v>
      </c>
      <c r="DZ37" s="58">
        <f t="shared" si="196"/>
        <v>5.5056404980254214E-2</v>
      </c>
      <c r="EA37" s="58">
        <f t="shared" si="197"/>
        <v>5.0921433443342767E-2</v>
      </c>
      <c r="EB37" s="59">
        <f t="shared" si="198"/>
        <v>2.8664494880079161E-2</v>
      </c>
      <c r="EC37" s="2"/>
      <c r="ED37" s="60"/>
      <c r="EE37" s="61"/>
      <c r="EF37" s="61"/>
      <c r="EG37" s="62"/>
      <c r="EH37" s="58" t="str">
        <f t="shared" ref="EH37:EH45" si="215">IF(OR(ED37="",ED37="NaN"),"",ED37-AVERAGE(ED$36:ED$45))</f>
        <v/>
      </c>
      <c r="EI37" s="58" t="str">
        <f t="shared" si="199"/>
        <v/>
      </c>
      <c r="EJ37" s="58" t="str">
        <f t="shared" si="200"/>
        <v/>
      </c>
      <c r="EK37" s="59" t="str">
        <f t="shared" si="201"/>
        <v/>
      </c>
      <c r="EL37" s="82"/>
      <c r="EM37" s="82"/>
    </row>
    <row r="38" spans="1:143" x14ac:dyDescent="0.25">
      <c r="A38" s="153"/>
      <c r="B38" s="42">
        <v>3</v>
      </c>
      <c r="C38" s="43">
        <v>13</v>
      </c>
      <c r="E38" s="17">
        <v>88.080200000000005</v>
      </c>
      <c r="F38" s="18">
        <v>88.730599999999995</v>
      </c>
      <c r="G38" s="18">
        <v>88.055499999999995</v>
      </c>
      <c r="H38" s="19">
        <v>87.937299999999993</v>
      </c>
      <c r="I38" s="58">
        <f t="shared" si="202"/>
        <v>4.6700000000043929E-3</v>
      </c>
      <c r="J38" s="58">
        <f t="shared" si="172"/>
        <v>-3.6149999999992133E-2</v>
      </c>
      <c r="K38" s="58">
        <f t="shared" si="172"/>
        <v>-2.1320000000017103E-2</v>
      </c>
      <c r="L38" s="59">
        <f t="shared" si="172"/>
        <v>4.7690000000002897E-2</v>
      </c>
      <c r="M38" s="2"/>
      <c r="N38" s="60"/>
      <c r="O38" s="61"/>
      <c r="P38" s="61"/>
      <c r="Q38" s="62"/>
      <c r="R38" s="58" t="str">
        <f t="shared" si="203"/>
        <v/>
      </c>
      <c r="S38" s="58" t="str">
        <f t="shared" si="173"/>
        <v/>
      </c>
      <c r="T38" s="58" t="str">
        <f t="shared" si="173"/>
        <v/>
      </c>
      <c r="U38" s="59" t="str">
        <f t="shared" si="173"/>
        <v/>
      </c>
      <c r="V38" s="50"/>
      <c r="W38" s="50"/>
      <c r="X38" s="50"/>
      <c r="Y38" s="17">
        <v>63.301173248925409</v>
      </c>
      <c r="Z38" s="18">
        <v>63.372613281100321</v>
      </c>
      <c r="AA38" s="18">
        <v>62.470487363083514</v>
      </c>
      <c r="AB38" s="19">
        <v>63.777032044422555</v>
      </c>
      <c r="AC38" s="58">
        <f t="shared" si="204"/>
        <v>0.59620397812934556</v>
      </c>
      <c r="AD38" s="58">
        <f t="shared" si="174"/>
        <v>0.62394896910071651</v>
      </c>
      <c r="AE38" s="58">
        <f t="shared" si="174"/>
        <v>7.1462136237713025E-2</v>
      </c>
      <c r="AF38" s="59">
        <f t="shared" si="174"/>
        <v>0.57090609029224026</v>
      </c>
      <c r="AG38" s="2"/>
      <c r="AH38" s="60"/>
      <c r="AI38" s="61"/>
      <c r="AJ38" s="61"/>
      <c r="AK38" s="62"/>
      <c r="AL38" s="58" t="str">
        <f t="shared" si="205"/>
        <v/>
      </c>
      <c r="AM38" s="58" t="str">
        <f t="shared" si="175"/>
        <v/>
      </c>
      <c r="AN38" s="58" t="str">
        <f t="shared" si="175"/>
        <v/>
      </c>
      <c r="AO38" s="59" t="str">
        <f t="shared" si="175"/>
        <v/>
      </c>
      <c r="AP38" s="50"/>
      <c r="AQ38" s="50"/>
      <c r="AR38" s="50"/>
      <c r="AS38" s="17">
        <v>15.337953365228508</v>
      </c>
      <c r="AT38" s="18">
        <v>16.031109898952561</v>
      </c>
      <c r="AU38" s="18">
        <v>15.95391542833781</v>
      </c>
      <c r="AV38" s="19">
        <v>14.293593276118328</v>
      </c>
      <c r="AW38" s="58">
        <f t="shared" si="206"/>
        <v>-0.27146087004470409</v>
      </c>
      <c r="AX38" s="58">
        <f t="shared" si="176"/>
        <v>-0.4957796475657652</v>
      </c>
      <c r="AY38" s="58">
        <f t="shared" si="176"/>
        <v>-0.19437712638266369</v>
      </c>
      <c r="AZ38" s="59">
        <f t="shared" si="176"/>
        <v>-0.24232425863253226</v>
      </c>
      <c r="BA38" s="2"/>
      <c r="BB38" s="60"/>
      <c r="BC38" s="61"/>
      <c r="BD38" s="61"/>
      <c r="BE38" s="62"/>
      <c r="BF38" s="58" t="str">
        <f t="shared" si="207"/>
        <v/>
      </c>
      <c r="BG38" s="58" t="str">
        <f t="shared" si="177"/>
        <v/>
      </c>
      <c r="BH38" s="58" t="str">
        <f t="shared" si="177"/>
        <v/>
      </c>
      <c r="BI38" s="59" t="str">
        <f t="shared" si="177"/>
        <v/>
      </c>
      <c r="BJ38" s="50"/>
      <c r="BK38" s="50"/>
      <c r="BL38" s="82"/>
      <c r="BM38" s="17">
        <v>10.98180975974169</v>
      </c>
      <c r="BN38" s="18">
        <v>11.216310945716584</v>
      </c>
      <c r="BO38" s="18">
        <v>11.152398203405808</v>
      </c>
      <c r="BP38" s="19">
        <v>11.074140324981551</v>
      </c>
      <c r="BQ38" s="58">
        <f t="shared" si="208"/>
        <v>-4.5207956170635555E-2</v>
      </c>
      <c r="BR38" s="58">
        <f t="shared" si="178"/>
        <v>-6.9323962867052558E-2</v>
      </c>
      <c r="BS38" s="58">
        <f t="shared" si="179"/>
        <v>5.9409119636837815E-2</v>
      </c>
      <c r="BT38" s="59">
        <f t="shared" si="180"/>
        <v>-6.5000616747392215E-2</v>
      </c>
      <c r="BU38" s="2"/>
      <c r="BV38" s="60"/>
      <c r="BW38" s="61"/>
      <c r="BX38" s="61"/>
      <c r="BY38" s="62"/>
      <c r="BZ38" s="58" t="str">
        <f t="shared" si="209"/>
        <v/>
      </c>
      <c r="CA38" s="58" t="str">
        <f t="shared" si="181"/>
        <v/>
      </c>
      <c r="CB38" s="58" t="str">
        <f t="shared" si="182"/>
        <v/>
      </c>
      <c r="CC38" s="59" t="str">
        <f t="shared" si="183"/>
        <v/>
      </c>
      <c r="CD38" s="82"/>
      <c r="CE38" s="82"/>
      <c r="CF38" s="82"/>
      <c r="CG38" s="17">
        <v>2.6637087563379738</v>
      </c>
      <c r="CH38" s="18">
        <v>2.7812276711754458</v>
      </c>
      <c r="CI38" s="18">
        <v>2.9061217073323076</v>
      </c>
      <c r="CJ38" s="19">
        <v>2.5962816688708887</v>
      </c>
      <c r="CK38" s="58">
        <f t="shared" si="210"/>
        <v>-2.7858446983250129E-2</v>
      </c>
      <c r="CL38" s="58">
        <f t="shared" si="184"/>
        <v>-4.1292731223601109E-2</v>
      </c>
      <c r="CM38" s="58">
        <f t="shared" si="185"/>
        <v>-1.4697137403500093E-2</v>
      </c>
      <c r="CN38" s="59">
        <f t="shared" si="186"/>
        <v>-2.3552416988784852E-2</v>
      </c>
      <c r="CO38" s="2"/>
      <c r="CP38" s="60"/>
      <c r="CQ38" s="61"/>
      <c r="CR38" s="61"/>
      <c r="CS38" s="62"/>
      <c r="CT38" s="58" t="str">
        <f t="shared" si="211"/>
        <v/>
      </c>
      <c r="CU38" s="58" t="str">
        <f t="shared" si="187"/>
        <v/>
      </c>
      <c r="CV38" s="58" t="str">
        <f t="shared" si="188"/>
        <v/>
      </c>
      <c r="CW38" s="59" t="str">
        <f t="shared" si="189"/>
        <v/>
      </c>
      <c r="CX38" s="82"/>
      <c r="CY38" s="82"/>
      <c r="CZ38" s="82"/>
      <c r="DA38" s="17">
        <v>1.5875304551987848</v>
      </c>
      <c r="DB38" s="18">
        <v>1.5302499926744551</v>
      </c>
      <c r="DC38" s="18">
        <v>1.6397612869156384</v>
      </c>
      <c r="DD38" s="19">
        <v>1.6013682476036903</v>
      </c>
      <c r="DE38" s="58">
        <f t="shared" si="212"/>
        <v>3.944440706969643E-2</v>
      </c>
      <c r="DF38" s="58">
        <f t="shared" si="190"/>
        <v>6.8170415138533169E-3</v>
      </c>
      <c r="DG38" s="58">
        <f t="shared" si="191"/>
        <v>-3.9943147415042901E-2</v>
      </c>
      <c r="DH38" s="59">
        <f t="shared" si="192"/>
        <v>1.3928165930822134E-2</v>
      </c>
      <c r="DI38" s="2"/>
      <c r="DJ38" s="60"/>
      <c r="DK38" s="61"/>
      <c r="DL38" s="61"/>
      <c r="DM38" s="62"/>
      <c r="DN38" s="58" t="str">
        <f t="shared" si="213"/>
        <v/>
      </c>
      <c r="DO38" s="58" t="str">
        <f t="shared" si="193"/>
        <v/>
      </c>
      <c r="DP38" s="58" t="str">
        <f t="shared" si="194"/>
        <v/>
      </c>
      <c r="DQ38" s="59" t="str">
        <f t="shared" si="195"/>
        <v/>
      </c>
      <c r="DR38" s="82"/>
      <c r="DS38" s="82"/>
      <c r="DT38" s="82"/>
      <c r="DU38" s="17">
        <v>2.4820561261214209</v>
      </c>
      <c r="DV38" s="18">
        <v>2.511196813726043</v>
      </c>
      <c r="DW38" s="18">
        <v>2.4478879797400506</v>
      </c>
      <c r="DX38" s="19">
        <v>2.4251370010223194</v>
      </c>
      <c r="DY38" s="58">
        <f t="shared" si="214"/>
        <v>-1.3935517733084879E-2</v>
      </c>
      <c r="DZ38" s="58">
        <f t="shared" si="196"/>
        <v>-1.0086099196940257E-2</v>
      </c>
      <c r="EA38" s="58">
        <f t="shared" si="197"/>
        <v>-8.0094476550454097E-3</v>
      </c>
      <c r="EB38" s="59">
        <f t="shared" si="198"/>
        <v>-5.4826889332302287E-3</v>
      </c>
      <c r="EC38" s="2"/>
      <c r="ED38" s="60"/>
      <c r="EE38" s="61"/>
      <c r="EF38" s="61"/>
      <c r="EG38" s="62"/>
      <c r="EH38" s="58" t="str">
        <f t="shared" si="215"/>
        <v/>
      </c>
      <c r="EI38" s="58" t="str">
        <f t="shared" si="199"/>
        <v/>
      </c>
      <c r="EJ38" s="58" t="str">
        <f t="shared" si="200"/>
        <v/>
      </c>
      <c r="EK38" s="59" t="str">
        <f t="shared" si="201"/>
        <v/>
      </c>
      <c r="EL38" s="82"/>
      <c r="EM38" s="82"/>
    </row>
    <row r="39" spans="1:143" x14ac:dyDescent="0.25">
      <c r="A39" s="153"/>
      <c r="B39" s="42">
        <v>4</v>
      </c>
      <c r="C39" s="43">
        <v>18</v>
      </c>
      <c r="E39" s="17">
        <v>87.971000000000004</v>
      </c>
      <c r="F39" s="18">
        <v>88.638300000000001</v>
      </c>
      <c r="G39" s="18">
        <v>88.018500000000003</v>
      </c>
      <c r="H39" s="19">
        <v>87.750500000000002</v>
      </c>
      <c r="I39" s="58">
        <f t="shared" si="202"/>
        <v>-0.1045299999999969</v>
      </c>
      <c r="J39" s="58">
        <f t="shared" si="172"/>
        <v>-0.12844999999998663</v>
      </c>
      <c r="K39" s="58">
        <f t="shared" si="172"/>
        <v>-5.8320000000009031E-2</v>
      </c>
      <c r="L39" s="59">
        <f t="shared" si="172"/>
        <v>-0.13910999999998808</v>
      </c>
      <c r="M39" s="2"/>
      <c r="N39" s="60"/>
      <c r="O39" s="61"/>
      <c r="P39" s="61"/>
      <c r="Q39" s="62"/>
      <c r="R39" s="58" t="str">
        <f t="shared" si="203"/>
        <v/>
      </c>
      <c r="S39" s="58" t="str">
        <f t="shared" si="173"/>
        <v/>
      </c>
      <c r="T39" s="58" t="str">
        <f t="shared" si="173"/>
        <v/>
      </c>
      <c r="U39" s="59" t="str">
        <f t="shared" si="173"/>
        <v/>
      </c>
      <c r="V39" s="50"/>
      <c r="W39" s="50"/>
      <c r="X39" s="50"/>
      <c r="Y39" s="17">
        <v>62.570733537188389</v>
      </c>
      <c r="Z39" s="18">
        <v>62.685881836632696</v>
      </c>
      <c r="AA39" s="18">
        <v>62.427103393036688</v>
      </c>
      <c r="AB39" s="19">
        <v>63.112802776052561</v>
      </c>
      <c r="AC39" s="58">
        <f t="shared" si="204"/>
        <v>-0.13423573360767449</v>
      </c>
      <c r="AD39" s="58">
        <f t="shared" si="174"/>
        <v>-6.2782475366908841E-2</v>
      </c>
      <c r="AE39" s="58">
        <f t="shared" si="174"/>
        <v>2.8078166190887544E-2</v>
      </c>
      <c r="AF39" s="59">
        <f t="shared" si="174"/>
        <v>-9.3323178077753255E-2</v>
      </c>
      <c r="AG39" s="2"/>
      <c r="AH39" s="60"/>
      <c r="AI39" s="61"/>
      <c r="AJ39" s="61"/>
      <c r="AK39" s="62"/>
      <c r="AL39" s="58" t="str">
        <f t="shared" si="205"/>
        <v/>
      </c>
      <c r="AM39" s="58" t="str">
        <f t="shared" si="175"/>
        <v/>
      </c>
      <c r="AN39" s="58" t="str">
        <f t="shared" si="175"/>
        <v/>
      </c>
      <c r="AO39" s="59" t="str">
        <f t="shared" si="175"/>
        <v/>
      </c>
      <c r="AP39" s="50"/>
      <c r="AQ39" s="50"/>
      <c r="AR39" s="50"/>
      <c r="AS39" s="17">
        <v>15.430425935819756</v>
      </c>
      <c r="AT39" s="18">
        <v>16.367642429965375</v>
      </c>
      <c r="AU39" s="18">
        <v>16.124564722189085</v>
      </c>
      <c r="AV39" s="19">
        <v>14.516384522025517</v>
      </c>
      <c r="AW39" s="58">
        <f t="shared" si="206"/>
        <v>-0.17898829945345618</v>
      </c>
      <c r="AX39" s="58">
        <f t="shared" si="176"/>
        <v>-0.15924711655295098</v>
      </c>
      <c r="AY39" s="58">
        <f t="shared" si="176"/>
        <v>-2.3727832531388771E-2</v>
      </c>
      <c r="AZ39" s="59">
        <f t="shared" si="176"/>
        <v>-1.9533012725343468E-2</v>
      </c>
      <c r="BA39" s="2"/>
      <c r="BB39" s="60"/>
      <c r="BC39" s="61"/>
      <c r="BD39" s="61"/>
      <c r="BE39" s="62"/>
      <c r="BF39" s="58" t="str">
        <f t="shared" si="207"/>
        <v/>
      </c>
      <c r="BG39" s="58" t="str">
        <f t="shared" si="177"/>
        <v/>
      </c>
      <c r="BH39" s="58" t="str">
        <f t="shared" si="177"/>
        <v/>
      </c>
      <c r="BI39" s="59" t="str">
        <f t="shared" si="177"/>
        <v/>
      </c>
      <c r="BJ39" s="50"/>
      <c r="BK39" s="50"/>
      <c r="BL39" s="82"/>
      <c r="BM39" s="17">
        <v>11.114117152243352</v>
      </c>
      <c r="BN39" s="18">
        <v>11.404550854427487</v>
      </c>
      <c r="BO39" s="18">
        <v>11.143111959417622</v>
      </c>
      <c r="BP39" s="19">
        <v>11.219651170078802</v>
      </c>
      <c r="BQ39" s="58">
        <f t="shared" si="208"/>
        <v>8.7099436331026681E-2</v>
      </c>
      <c r="BR39" s="58">
        <f t="shared" si="178"/>
        <v>0.11891594584385068</v>
      </c>
      <c r="BS39" s="58">
        <f t="shared" si="179"/>
        <v>5.0122875648652254E-2</v>
      </c>
      <c r="BT39" s="59">
        <f t="shared" si="180"/>
        <v>8.0510228349858437E-2</v>
      </c>
      <c r="BU39" s="2"/>
      <c r="BV39" s="60"/>
      <c r="BW39" s="61"/>
      <c r="BX39" s="61"/>
      <c r="BY39" s="62"/>
      <c r="BZ39" s="58" t="str">
        <f t="shared" si="209"/>
        <v/>
      </c>
      <c r="CA39" s="58" t="str">
        <f t="shared" si="181"/>
        <v/>
      </c>
      <c r="CB39" s="58" t="str">
        <f t="shared" si="182"/>
        <v/>
      </c>
      <c r="CC39" s="59" t="str">
        <f t="shared" si="183"/>
        <v/>
      </c>
      <c r="CD39" s="82"/>
      <c r="CE39" s="82"/>
      <c r="CF39" s="82"/>
      <c r="CG39" s="17">
        <v>2.6697434381784904</v>
      </c>
      <c r="CH39" s="18">
        <v>2.819548660116451</v>
      </c>
      <c r="CI39" s="18">
        <v>2.9146145412612117</v>
      </c>
      <c r="CJ39" s="19">
        <v>2.5972501581187575</v>
      </c>
      <c r="CK39" s="58">
        <f t="shared" si="210"/>
        <v>-2.1823765142733542E-2</v>
      </c>
      <c r="CL39" s="58">
        <f t="shared" si="184"/>
        <v>-2.9717422825958906E-3</v>
      </c>
      <c r="CM39" s="58">
        <f t="shared" si="185"/>
        <v>-6.2043034745959957E-3</v>
      </c>
      <c r="CN39" s="59">
        <f t="shared" si="186"/>
        <v>-2.258392774091611E-2</v>
      </c>
      <c r="CO39" s="2"/>
      <c r="CP39" s="60"/>
      <c r="CQ39" s="61"/>
      <c r="CR39" s="61"/>
      <c r="CS39" s="62"/>
      <c r="CT39" s="58" t="str">
        <f t="shared" si="211"/>
        <v/>
      </c>
      <c r="CU39" s="58" t="str">
        <f t="shared" si="187"/>
        <v/>
      </c>
      <c r="CV39" s="58" t="str">
        <f t="shared" si="188"/>
        <v/>
      </c>
      <c r="CW39" s="59" t="str">
        <f t="shared" si="189"/>
        <v/>
      </c>
      <c r="CX39" s="82"/>
      <c r="CY39" s="82"/>
      <c r="CZ39" s="82"/>
      <c r="DA39" s="17">
        <v>1.5097020609064351</v>
      </c>
      <c r="DB39" s="18">
        <v>1.5121002997575541</v>
      </c>
      <c r="DC39" s="18">
        <v>1.6770338053931841</v>
      </c>
      <c r="DD39" s="19">
        <v>1.5286522583916899</v>
      </c>
      <c r="DE39" s="58">
        <f t="shared" si="212"/>
        <v>-3.8383987222653237E-2</v>
      </c>
      <c r="DF39" s="58">
        <f t="shared" si="190"/>
        <v>-1.1332651403047622E-2</v>
      </c>
      <c r="DG39" s="58">
        <f t="shared" si="191"/>
        <v>-2.6706289374971437E-3</v>
      </c>
      <c r="DH39" s="59">
        <f t="shared" si="192"/>
        <v>-5.8787823281178264E-2</v>
      </c>
      <c r="DI39" s="2"/>
      <c r="DJ39" s="60"/>
      <c r="DK39" s="61"/>
      <c r="DL39" s="61"/>
      <c r="DM39" s="62"/>
      <c r="DN39" s="58" t="str">
        <f t="shared" si="213"/>
        <v/>
      </c>
      <c r="DO39" s="58" t="str">
        <f t="shared" si="193"/>
        <v/>
      </c>
      <c r="DP39" s="58" t="str">
        <f t="shared" si="194"/>
        <v/>
      </c>
      <c r="DQ39" s="59" t="str">
        <f t="shared" si="195"/>
        <v/>
      </c>
      <c r="DR39" s="82"/>
      <c r="DS39" s="82"/>
      <c r="DT39" s="82"/>
      <c r="DU39" s="17">
        <v>2.4625160564276865</v>
      </c>
      <c r="DV39" s="18">
        <v>2.4836893306843653</v>
      </c>
      <c r="DW39" s="18">
        <v>2.4335793043507898</v>
      </c>
      <c r="DX39" s="19">
        <v>2.4108124740029968</v>
      </c>
      <c r="DY39" s="58">
        <f t="shared" si="214"/>
        <v>-3.3475587426819331E-2</v>
      </c>
      <c r="DZ39" s="58">
        <f t="shared" si="196"/>
        <v>-3.7593582238617973E-2</v>
      </c>
      <c r="EA39" s="58">
        <f t="shared" si="197"/>
        <v>-2.2318123044306137E-2</v>
      </c>
      <c r="EB39" s="59">
        <f t="shared" si="198"/>
        <v>-1.9807215952552859E-2</v>
      </c>
      <c r="EC39" s="2"/>
      <c r="ED39" s="60"/>
      <c r="EE39" s="61"/>
      <c r="EF39" s="61"/>
      <c r="EG39" s="62"/>
      <c r="EH39" s="58" t="str">
        <f t="shared" si="215"/>
        <v/>
      </c>
      <c r="EI39" s="58" t="str">
        <f t="shared" si="199"/>
        <v/>
      </c>
      <c r="EJ39" s="58" t="str">
        <f t="shared" si="200"/>
        <v/>
      </c>
      <c r="EK39" s="59" t="str">
        <f t="shared" si="201"/>
        <v/>
      </c>
      <c r="EL39" s="82"/>
      <c r="EM39" s="82"/>
    </row>
    <row r="40" spans="1:143" x14ac:dyDescent="0.25">
      <c r="A40" s="153"/>
      <c r="B40" s="42">
        <v>5</v>
      </c>
      <c r="C40" s="43">
        <v>23</v>
      </c>
      <c r="E40" s="17">
        <v>88.365099999999998</v>
      </c>
      <c r="F40" s="18">
        <v>88.9542</v>
      </c>
      <c r="G40" s="18">
        <v>88.268299999999996</v>
      </c>
      <c r="H40" s="19">
        <v>87.993099999999998</v>
      </c>
      <c r="I40" s="58">
        <f t="shared" si="202"/>
        <v>0.28956999999999766</v>
      </c>
      <c r="J40" s="58">
        <f t="shared" si="172"/>
        <v>0.18745000000001255</v>
      </c>
      <c r="K40" s="58">
        <f t="shared" si="172"/>
        <v>0.19147999999998433</v>
      </c>
      <c r="L40" s="59">
        <f t="shared" si="172"/>
        <v>0.10349000000000785</v>
      </c>
      <c r="M40" s="2"/>
      <c r="N40" s="60"/>
      <c r="O40" s="61"/>
      <c r="P40" s="61"/>
      <c r="Q40" s="62"/>
      <c r="R40" s="58" t="str">
        <f t="shared" si="203"/>
        <v/>
      </c>
      <c r="S40" s="58" t="str">
        <f t="shared" si="173"/>
        <v/>
      </c>
      <c r="T40" s="58" t="str">
        <f t="shared" si="173"/>
        <v/>
      </c>
      <c r="U40" s="59" t="str">
        <f t="shared" si="173"/>
        <v/>
      </c>
      <c r="V40" s="50"/>
      <c r="W40" s="50"/>
      <c r="X40" s="50"/>
      <c r="Y40" s="17">
        <v>63.22948765972086</v>
      </c>
      <c r="Z40" s="18">
        <v>63.122146003224124</v>
      </c>
      <c r="AA40" s="18">
        <v>62.763528922614348</v>
      </c>
      <c r="AB40" s="19">
        <v>63.347126081476851</v>
      </c>
      <c r="AC40" s="58">
        <f t="shared" si="204"/>
        <v>0.52451838892479685</v>
      </c>
      <c r="AD40" s="58">
        <f t="shared" si="174"/>
        <v>0.37348169122451935</v>
      </c>
      <c r="AE40" s="58">
        <f t="shared" si="174"/>
        <v>0.36450369576854769</v>
      </c>
      <c r="AF40" s="59">
        <f t="shared" si="174"/>
        <v>0.14100012734653689</v>
      </c>
      <c r="AG40" s="2"/>
      <c r="AH40" s="60"/>
      <c r="AI40" s="61"/>
      <c r="AJ40" s="61"/>
      <c r="AK40" s="62"/>
      <c r="AL40" s="58" t="str">
        <f t="shared" si="205"/>
        <v/>
      </c>
      <c r="AM40" s="58" t="str">
        <f t="shared" si="175"/>
        <v/>
      </c>
      <c r="AN40" s="58" t="str">
        <f t="shared" si="175"/>
        <v/>
      </c>
      <c r="AO40" s="59" t="str">
        <f t="shared" si="175"/>
        <v/>
      </c>
      <c r="AP40" s="50"/>
      <c r="AQ40" s="50"/>
      <c r="AR40" s="50"/>
      <c r="AS40" s="17">
        <v>15.277977391526747</v>
      </c>
      <c r="AT40" s="18">
        <v>16.427442436669658</v>
      </c>
      <c r="AU40" s="18">
        <v>15.94207660054629</v>
      </c>
      <c r="AV40" s="19">
        <v>14.504660024479191</v>
      </c>
      <c r="AW40" s="58">
        <f t="shared" si="206"/>
        <v>-0.33143684374646476</v>
      </c>
      <c r="AX40" s="58">
        <f t="shared" si="176"/>
        <v>-9.9447109848668447E-2</v>
      </c>
      <c r="AY40" s="58">
        <f t="shared" si="176"/>
        <v>-0.20621595417418348</v>
      </c>
      <c r="AZ40" s="59">
        <f t="shared" si="176"/>
        <v>-3.1257510271668565E-2</v>
      </c>
      <c r="BA40" s="2"/>
      <c r="BB40" s="60"/>
      <c r="BC40" s="61"/>
      <c r="BD40" s="61"/>
      <c r="BE40" s="62"/>
      <c r="BF40" s="58" t="str">
        <f t="shared" si="207"/>
        <v/>
      </c>
      <c r="BG40" s="58" t="str">
        <f t="shared" si="177"/>
        <v/>
      </c>
      <c r="BH40" s="58" t="str">
        <f t="shared" si="177"/>
        <v/>
      </c>
      <c r="BI40" s="59" t="str">
        <f t="shared" si="177"/>
        <v/>
      </c>
      <c r="BJ40" s="50"/>
      <c r="BK40" s="50"/>
      <c r="BL40" s="82"/>
      <c r="BM40" s="17">
        <v>10.945271379764183</v>
      </c>
      <c r="BN40" s="18">
        <v>11.180022978116828</v>
      </c>
      <c r="BO40" s="18">
        <v>11.005876401833955</v>
      </c>
      <c r="BP40" s="19">
        <v>11.063594759134524</v>
      </c>
      <c r="BQ40" s="58">
        <f t="shared" si="208"/>
        <v>-8.1746336148142973E-2</v>
      </c>
      <c r="BR40" s="58">
        <f t="shared" si="178"/>
        <v>-0.10561193046680906</v>
      </c>
      <c r="BS40" s="58">
        <f t="shared" si="179"/>
        <v>-8.7112681935014535E-2</v>
      </c>
      <c r="BT40" s="59">
        <f t="shared" si="180"/>
        <v>-7.5546182594418809E-2</v>
      </c>
      <c r="BU40" s="2"/>
      <c r="BV40" s="60"/>
      <c r="BW40" s="61"/>
      <c r="BX40" s="61"/>
      <c r="BY40" s="62"/>
      <c r="BZ40" s="58" t="str">
        <f t="shared" si="209"/>
        <v/>
      </c>
      <c r="CA40" s="58" t="str">
        <f t="shared" si="181"/>
        <v/>
      </c>
      <c r="CB40" s="58" t="str">
        <f t="shared" si="182"/>
        <v/>
      </c>
      <c r="CC40" s="59" t="str">
        <f t="shared" si="183"/>
        <v/>
      </c>
      <c r="CD40" s="82"/>
      <c r="CE40" s="82"/>
      <c r="CF40" s="82"/>
      <c r="CG40" s="17">
        <v>2.6874863492487417</v>
      </c>
      <c r="CH40" s="18">
        <v>2.8301080780896237</v>
      </c>
      <c r="CI40" s="18">
        <v>2.916335762669044</v>
      </c>
      <c r="CJ40" s="19">
        <v>2.6466847968761185</v>
      </c>
      <c r="CK40" s="58">
        <f t="shared" si="210"/>
        <v>-4.080854072482154E-3</v>
      </c>
      <c r="CL40" s="58">
        <f t="shared" si="184"/>
        <v>7.5876756905768339E-3</v>
      </c>
      <c r="CM40" s="58">
        <f t="shared" si="185"/>
        <v>-4.4830820667636218E-3</v>
      </c>
      <c r="CN40" s="59">
        <f t="shared" si="186"/>
        <v>2.6850711016444873E-2</v>
      </c>
      <c r="CO40" s="2"/>
      <c r="CP40" s="60"/>
      <c r="CQ40" s="61"/>
      <c r="CR40" s="61"/>
      <c r="CS40" s="62"/>
      <c r="CT40" s="58" t="str">
        <f t="shared" si="211"/>
        <v/>
      </c>
      <c r="CU40" s="58" t="str">
        <f t="shared" si="187"/>
        <v/>
      </c>
      <c r="CV40" s="58" t="str">
        <f t="shared" si="188"/>
        <v/>
      </c>
      <c r="CW40" s="59" t="str">
        <f t="shared" si="189"/>
        <v/>
      </c>
      <c r="CX40" s="82"/>
      <c r="CY40" s="82"/>
      <c r="CZ40" s="82"/>
      <c r="DA40" s="17">
        <v>1.5747167150832173</v>
      </c>
      <c r="DB40" s="18">
        <v>1.5769913056381824</v>
      </c>
      <c r="DC40" s="18">
        <v>1.7308592099315383</v>
      </c>
      <c r="DD40" s="19">
        <v>1.6217180665302169</v>
      </c>
      <c r="DE40" s="58">
        <f t="shared" si="212"/>
        <v>2.6630666954128968E-2</v>
      </c>
      <c r="DF40" s="58">
        <f t="shared" si="190"/>
        <v>5.3558354477580616E-2</v>
      </c>
      <c r="DG40" s="58">
        <f t="shared" si="191"/>
        <v>5.1154775600857016E-2</v>
      </c>
      <c r="DH40" s="59">
        <f t="shared" si="192"/>
        <v>3.4277984857348676E-2</v>
      </c>
      <c r="DI40" s="2"/>
      <c r="DJ40" s="60"/>
      <c r="DK40" s="61"/>
      <c r="DL40" s="61"/>
      <c r="DM40" s="62"/>
      <c r="DN40" s="58" t="str">
        <f t="shared" si="213"/>
        <v/>
      </c>
      <c r="DO40" s="58" t="str">
        <f t="shared" si="193"/>
        <v/>
      </c>
      <c r="DP40" s="58" t="str">
        <f t="shared" si="194"/>
        <v/>
      </c>
      <c r="DQ40" s="59" t="str">
        <f t="shared" si="195"/>
        <v/>
      </c>
      <c r="DR40" s="82"/>
      <c r="DS40" s="82"/>
      <c r="DT40" s="82"/>
      <c r="DU40" s="17">
        <v>2.502005882412853</v>
      </c>
      <c r="DV40" s="18">
        <v>2.5463665571721177</v>
      </c>
      <c r="DW40" s="18">
        <v>2.4746143292665654</v>
      </c>
      <c r="DX40" s="19">
        <v>2.4408732048308339</v>
      </c>
      <c r="DY40" s="58">
        <f t="shared" si="214"/>
        <v>6.0142385583472624E-3</v>
      </c>
      <c r="DZ40" s="58">
        <f t="shared" si="196"/>
        <v>2.5083644249134451E-2</v>
      </c>
      <c r="EA40" s="58">
        <f t="shared" si="197"/>
        <v>1.871690187146946E-2</v>
      </c>
      <c r="EB40" s="59">
        <f t="shared" si="198"/>
        <v>1.0253514875284253E-2</v>
      </c>
      <c r="EC40" s="2"/>
      <c r="ED40" s="60"/>
      <c r="EE40" s="61"/>
      <c r="EF40" s="61"/>
      <c r="EG40" s="62"/>
      <c r="EH40" s="58" t="str">
        <f t="shared" si="215"/>
        <v/>
      </c>
      <c r="EI40" s="58" t="str">
        <f t="shared" si="199"/>
        <v/>
      </c>
      <c r="EJ40" s="58" t="str">
        <f t="shared" si="200"/>
        <v/>
      </c>
      <c r="EK40" s="59" t="str">
        <f t="shared" si="201"/>
        <v/>
      </c>
      <c r="EL40" s="82"/>
      <c r="EM40" s="82"/>
    </row>
    <row r="41" spans="1:143" x14ac:dyDescent="0.25">
      <c r="A41" s="153"/>
      <c r="B41" s="42">
        <v>6</v>
      </c>
      <c r="C41" s="43">
        <v>28</v>
      </c>
      <c r="E41" s="17">
        <v>88.114099999999993</v>
      </c>
      <c r="F41" s="18">
        <v>88.770899999999997</v>
      </c>
      <c r="G41" s="18">
        <v>88.120699999999999</v>
      </c>
      <c r="H41" s="19">
        <v>87.869399999999999</v>
      </c>
      <c r="I41" s="58">
        <f t="shared" si="202"/>
        <v>3.8569999999992888E-2</v>
      </c>
      <c r="J41" s="58">
        <f t="shared" si="172"/>
        <v>4.150000000009868E-3</v>
      </c>
      <c r="K41" s="58">
        <f t="shared" si="172"/>
        <v>4.3879999999987263E-2</v>
      </c>
      <c r="L41" s="59">
        <f t="shared" si="172"/>
        <v>-2.0209999999991624E-2</v>
      </c>
      <c r="M41" s="2"/>
      <c r="N41" s="60"/>
      <c r="O41" s="61"/>
      <c r="P41" s="61"/>
      <c r="Q41" s="62"/>
      <c r="R41" s="58" t="str">
        <f t="shared" si="203"/>
        <v/>
      </c>
      <c r="S41" s="58" t="str">
        <f t="shared" si="173"/>
        <v/>
      </c>
      <c r="T41" s="58" t="str">
        <f t="shared" si="173"/>
        <v/>
      </c>
      <c r="U41" s="59" t="str">
        <f t="shared" si="173"/>
        <v/>
      </c>
      <c r="V41" s="50"/>
      <c r="W41" s="50"/>
      <c r="X41" s="50"/>
      <c r="Y41" s="17">
        <v>62.736383847761033</v>
      </c>
      <c r="Z41" s="18">
        <v>62.640121931849286</v>
      </c>
      <c r="AA41" s="18">
        <v>62.694917312277369</v>
      </c>
      <c r="AB41" s="19">
        <v>63.15896091244506</v>
      </c>
      <c r="AC41" s="58">
        <f t="shared" si="204"/>
        <v>3.1414576964969854E-2</v>
      </c>
      <c r="AD41" s="58">
        <f t="shared" si="174"/>
        <v>-0.10854238015031825</v>
      </c>
      <c r="AE41" s="58">
        <f t="shared" si="174"/>
        <v>0.29589208543156786</v>
      </c>
      <c r="AF41" s="59">
        <f t="shared" si="174"/>
        <v>-4.7165041685254039E-2</v>
      </c>
      <c r="AG41" s="2"/>
      <c r="AH41" s="60"/>
      <c r="AI41" s="61"/>
      <c r="AJ41" s="61"/>
      <c r="AK41" s="62"/>
      <c r="AL41" s="58" t="str">
        <f t="shared" si="205"/>
        <v/>
      </c>
      <c r="AM41" s="58" t="str">
        <f t="shared" si="175"/>
        <v/>
      </c>
      <c r="AN41" s="58" t="str">
        <f t="shared" si="175"/>
        <v/>
      </c>
      <c r="AO41" s="59" t="str">
        <f t="shared" si="175"/>
        <v/>
      </c>
      <c r="AP41" s="50"/>
      <c r="AQ41" s="50"/>
      <c r="AR41" s="50"/>
      <c r="AS41" s="17">
        <v>15.583658007061301</v>
      </c>
      <c r="AT41" s="18">
        <v>16.478372980334772</v>
      </c>
      <c r="AU41" s="18">
        <v>16.060017680295324</v>
      </c>
      <c r="AV41" s="19">
        <v>14.452130093069943</v>
      </c>
      <c r="AW41" s="58">
        <f t="shared" si="206"/>
        <v>-2.5756228211911036E-2</v>
      </c>
      <c r="AX41" s="58">
        <f t="shared" si="176"/>
        <v>-4.8516566183554488E-2</v>
      </c>
      <c r="AY41" s="58">
        <f t="shared" si="176"/>
        <v>-8.8274874425149363E-2</v>
      </c>
      <c r="AZ41" s="59">
        <f t="shared" si="176"/>
        <v>-8.3787441680916785E-2</v>
      </c>
      <c r="BA41" s="2"/>
      <c r="BB41" s="60"/>
      <c r="BC41" s="61"/>
      <c r="BD41" s="61"/>
      <c r="BE41" s="62"/>
      <c r="BF41" s="58" t="str">
        <f t="shared" si="207"/>
        <v/>
      </c>
      <c r="BG41" s="58" t="str">
        <f t="shared" si="177"/>
        <v/>
      </c>
      <c r="BH41" s="58" t="str">
        <f t="shared" si="177"/>
        <v/>
      </c>
      <c r="BI41" s="59" t="str">
        <f t="shared" si="177"/>
        <v/>
      </c>
      <c r="BJ41" s="50"/>
      <c r="BK41" s="50"/>
      <c r="BL41" s="82"/>
      <c r="BM41" s="17">
        <v>10.986663882397936</v>
      </c>
      <c r="BN41" s="18">
        <v>11.249632480914354</v>
      </c>
      <c r="BO41" s="18">
        <v>11.018183014887535</v>
      </c>
      <c r="BP41" s="19">
        <v>11.076438441596277</v>
      </c>
      <c r="BQ41" s="58">
        <f t="shared" si="208"/>
        <v>-4.0353833514389592E-2</v>
      </c>
      <c r="BR41" s="58">
        <f t="shared" si="178"/>
        <v>-3.6002427669282966E-2</v>
      </c>
      <c r="BS41" s="58">
        <f t="shared" si="179"/>
        <v>-7.4806068881434484E-2</v>
      </c>
      <c r="BT41" s="59">
        <f t="shared" si="180"/>
        <v>-6.2702500132665762E-2</v>
      </c>
      <c r="BU41" s="2"/>
      <c r="BV41" s="60"/>
      <c r="BW41" s="61"/>
      <c r="BX41" s="61"/>
      <c r="BY41" s="62"/>
      <c r="BZ41" s="58" t="str">
        <f t="shared" si="209"/>
        <v/>
      </c>
      <c r="CA41" s="58" t="str">
        <f t="shared" si="181"/>
        <v/>
      </c>
      <c r="CB41" s="58" t="str">
        <f t="shared" si="182"/>
        <v/>
      </c>
      <c r="CC41" s="59" t="str">
        <f t="shared" si="183"/>
        <v/>
      </c>
      <c r="CD41" s="82"/>
      <c r="CE41" s="82"/>
      <c r="CF41" s="82"/>
      <c r="CG41" s="17">
        <v>2.6865166868866619</v>
      </c>
      <c r="CH41" s="18">
        <v>2.8145484612637701</v>
      </c>
      <c r="CI41" s="18">
        <v>2.9054467338548147</v>
      </c>
      <c r="CJ41" s="19">
        <v>2.6187728606318013</v>
      </c>
      <c r="CK41" s="58">
        <f t="shared" si="210"/>
        <v>-5.0505164345620024E-3</v>
      </c>
      <c r="CL41" s="58">
        <f t="shared" si="184"/>
        <v>-7.9719411352767722E-3</v>
      </c>
      <c r="CM41" s="58">
        <f t="shared" si="185"/>
        <v>-1.5372110880992995E-2</v>
      </c>
      <c r="CN41" s="59">
        <f t="shared" si="186"/>
        <v>-1.0612252278723311E-3</v>
      </c>
      <c r="CO41" s="2"/>
      <c r="CP41" s="60"/>
      <c r="CQ41" s="61"/>
      <c r="CR41" s="61"/>
      <c r="CS41" s="62"/>
      <c r="CT41" s="58" t="str">
        <f t="shared" si="211"/>
        <v/>
      </c>
      <c r="CU41" s="58" t="str">
        <f t="shared" si="187"/>
        <v/>
      </c>
      <c r="CV41" s="58" t="str">
        <f t="shared" si="188"/>
        <v/>
      </c>
      <c r="CW41" s="59" t="str">
        <f t="shared" si="189"/>
        <v/>
      </c>
      <c r="CX41" s="82"/>
      <c r="CY41" s="82"/>
      <c r="CZ41" s="82"/>
      <c r="DA41" s="17">
        <v>1.5284727415930028</v>
      </c>
      <c r="DB41" s="18">
        <v>1.4810033468174819</v>
      </c>
      <c r="DC41" s="18">
        <v>1.6839403227618481</v>
      </c>
      <c r="DD41" s="19">
        <v>1.5457030547608155</v>
      </c>
      <c r="DE41" s="58">
        <f t="shared" si="212"/>
        <v>-1.9613306536085506E-2</v>
      </c>
      <c r="DF41" s="58">
        <f t="shared" si="190"/>
        <v>-4.242960434311982E-2</v>
      </c>
      <c r="DG41" s="58">
        <f t="shared" si="191"/>
        <v>4.2358884311668454E-3</v>
      </c>
      <c r="DH41" s="59">
        <f t="shared" si="192"/>
        <v>-4.1737026912052722E-2</v>
      </c>
      <c r="DI41" s="2"/>
      <c r="DJ41" s="60"/>
      <c r="DK41" s="61"/>
      <c r="DL41" s="61"/>
      <c r="DM41" s="62"/>
      <c r="DN41" s="58" t="str">
        <f t="shared" si="213"/>
        <v/>
      </c>
      <c r="DO41" s="58" t="str">
        <f t="shared" si="193"/>
        <v/>
      </c>
      <c r="DP41" s="58" t="str">
        <f t="shared" si="194"/>
        <v/>
      </c>
      <c r="DQ41" s="59" t="str">
        <f t="shared" si="195"/>
        <v/>
      </c>
      <c r="DR41" s="82"/>
      <c r="DS41" s="82"/>
      <c r="DT41" s="82"/>
      <c r="DU41" s="17">
        <v>2.501983224024305</v>
      </c>
      <c r="DV41" s="18">
        <v>2.5192940479368806</v>
      </c>
      <c r="DW41" s="18">
        <v>2.4652550422318482</v>
      </c>
      <c r="DX41" s="19">
        <v>2.4289456853011404</v>
      </c>
      <c r="DY41" s="58">
        <f t="shared" si="214"/>
        <v>5.9915801697991711E-3</v>
      </c>
      <c r="DZ41" s="58">
        <f t="shared" si="196"/>
        <v>-1.9888649861026231E-3</v>
      </c>
      <c r="EA41" s="58">
        <f t="shared" si="197"/>
        <v>9.3576148367522372E-3</v>
      </c>
      <c r="EB41" s="59">
        <f t="shared" si="198"/>
        <v>-1.6740046544092557E-3</v>
      </c>
      <c r="EC41" s="2"/>
      <c r="ED41" s="60"/>
      <c r="EE41" s="61"/>
      <c r="EF41" s="61"/>
      <c r="EG41" s="62"/>
      <c r="EH41" s="58" t="str">
        <f t="shared" si="215"/>
        <v/>
      </c>
      <c r="EI41" s="58" t="str">
        <f t="shared" si="199"/>
        <v/>
      </c>
      <c r="EJ41" s="58" t="str">
        <f t="shared" si="200"/>
        <v/>
      </c>
      <c r="EK41" s="59" t="str">
        <f t="shared" si="201"/>
        <v/>
      </c>
      <c r="EL41" s="82"/>
      <c r="EM41" s="82"/>
    </row>
    <row r="42" spans="1:143" x14ac:dyDescent="0.25">
      <c r="A42" s="153"/>
      <c r="B42" s="42">
        <v>7</v>
      </c>
      <c r="C42" s="43">
        <v>33</v>
      </c>
      <c r="E42" s="17">
        <v>88.148799999999994</v>
      </c>
      <c r="F42" s="18">
        <v>88.789100000000005</v>
      </c>
      <c r="G42" s="18">
        <v>88.107399999999998</v>
      </c>
      <c r="H42" s="19">
        <v>87.926100000000005</v>
      </c>
      <c r="I42" s="58">
        <f t="shared" si="202"/>
        <v>7.3269999999993729E-2</v>
      </c>
      <c r="J42" s="58">
        <f t="shared" si="172"/>
        <v>2.2350000000017189E-2</v>
      </c>
      <c r="K42" s="58">
        <f t="shared" si="172"/>
        <v>3.0579999999986285E-2</v>
      </c>
      <c r="L42" s="59">
        <f t="shared" si="172"/>
        <v>3.6490000000014788E-2</v>
      </c>
      <c r="M42" s="2"/>
      <c r="N42" s="60"/>
      <c r="O42" s="61"/>
      <c r="P42" s="61"/>
      <c r="Q42" s="62"/>
      <c r="R42" s="58" t="str">
        <f t="shared" si="203"/>
        <v/>
      </c>
      <c r="S42" s="58" t="str">
        <f t="shared" si="173"/>
        <v/>
      </c>
      <c r="T42" s="58" t="str">
        <f t="shared" si="173"/>
        <v/>
      </c>
      <c r="U42" s="59" t="str">
        <f t="shared" si="173"/>
        <v/>
      </c>
      <c r="V42" s="50"/>
      <c r="W42" s="50"/>
      <c r="X42" s="50"/>
      <c r="Y42" s="17">
        <v>62.487974878841236</v>
      </c>
      <c r="Z42" s="18">
        <v>62.512402986402606</v>
      </c>
      <c r="AA42" s="18">
        <v>62.259696688359888</v>
      </c>
      <c r="AB42" s="19">
        <v>63.213994479454904</v>
      </c>
      <c r="AC42" s="58">
        <f t="shared" si="204"/>
        <v>-0.21699439195482739</v>
      </c>
      <c r="AD42" s="58">
        <f t="shared" si="174"/>
        <v>-0.23626132559699897</v>
      </c>
      <c r="AE42" s="58">
        <f t="shared" si="174"/>
        <v>-0.13932853848591265</v>
      </c>
      <c r="AF42" s="59">
        <f t="shared" si="174"/>
        <v>7.8685253245893705E-3</v>
      </c>
      <c r="AG42" s="2"/>
      <c r="AH42" s="60"/>
      <c r="AI42" s="61"/>
      <c r="AJ42" s="61"/>
      <c r="AK42" s="62"/>
      <c r="AL42" s="58" t="str">
        <f t="shared" si="205"/>
        <v/>
      </c>
      <c r="AM42" s="58" t="str">
        <f t="shared" si="175"/>
        <v/>
      </c>
      <c r="AN42" s="58" t="str">
        <f t="shared" si="175"/>
        <v/>
      </c>
      <c r="AO42" s="59" t="str">
        <f t="shared" si="175"/>
        <v/>
      </c>
      <c r="AP42" s="50"/>
      <c r="AQ42" s="50"/>
      <c r="AR42" s="50"/>
      <c r="AS42" s="17">
        <v>15.918537745267095</v>
      </c>
      <c r="AT42" s="18">
        <v>16.96886216889235</v>
      </c>
      <c r="AU42" s="18">
        <v>16.378419973804696</v>
      </c>
      <c r="AV42" s="19">
        <v>14.741356662015031</v>
      </c>
      <c r="AW42" s="58">
        <f t="shared" si="206"/>
        <v>0.30912350999388316</v>
      </c>
      <c r="AX42" s="58">
        <f t="shared" si="176"/>
        <v>0.44197262237402413</v>
      </c>
      <c r="AY42" s="58">
        <f t="shared" si="176"/>
        <v>0.23012741908422285</v>
      </c>
      <c r="AZ42" s="59">
        <f t="shared" si="176"/>
        <v>0.20543912726417091</v>
      </c>
      <c r="BA42" s="2"/>
      <c r="BB42" s="60"/>
      <c r="BC42" s="61"/>
      <c r="BD42" s="61"/>
      <c r="BE42" s="62"/>
      <c r="BF42" s="58" t="str">
        <f t="shared" si="207"/>
        <v/>
      </c>
      <c r="BG42" s="58" t="str">
        <f t="shared" si="177"/>
        <v/>
      </c>
      <c r="BH42" s="58" t="str">
        <f t="shared" si="177"/>
        <v/>
      </c>
      <c r="BI42" s="59" t="str">
        <f t="shared" si="177"/>
        <v/>
      </c>
      <c r="BJ42" s="50"/>
      <c r="BK42" s="50"/>
      <c r="BL42" s="82"/>
      <c r="BM42" s="17">
        <v>10.995498520683208</v>
      </c>
      <c r="BN42" s="18">
        <v>11.266810903590644</v>
      </c>
      <c r="BO42" s="18">
        <v>11.055598054192952</v>
      </c>
      <c r="BP42" s="19">
        <v>11.095908950812102</v>
      </c>
      <c r="BQ42" s="58">
        <f t="shared" si="208"/>
        <v>-3.1519195229117614E-2</v>
      </c>
      <c r="BR42" s="58">
        <f t="shared" si="178"/>
        <v>-1.8824004992993082E-2</v>
      </c>
      <c r="BS42" s="58">
        <f t="shared" si="179"/>
        <v>-3.7391029576017587E-2</v>
      </c>
      <c r="BT42" s="59">
        <f t="shared" si="180"/>
        <v>-4.3231990916840601E-2</v>
      </c>
      <c r="BU42" s="2"/>
      <c r="BV42" s="60"/>
      <c r="BW42" s="61"/>
      <c r="BX42" s="61"/>
      <c r="BY42" s="62"/>
      <c r="BZ42" s="58" t="str">
        <f t="shared" si="209"/>
        <v/>
      </c>
      <c r="CA42" s="58" t="str">
        <f t="shared" si="181"/>
        <v/>
      </c>
      <c r="CB42" s="58" t="str">
        <f t="shared" si="182"/>
        <v/>
      </c>
      <c r="CC42" s="59" t="str">
        <f t="shared" si="183"/>
        <v/>
      </c>
      <c r="CD42" s="82"/>
      <c r="CE42" s="82"/>
      <c r="CF42" s="82"/>
      <c r="CG42" s="17">
        <v>2.7258453887063694</v>
      </c>
      <c r="CH42" s="18">
        <v>2.8572200866998316</v>
      </c>
      <c r="CI42" s="18">
        <v>2.9422046275341227</v>
      </c>
      <c r="CJ42" s="19">
        <v>2.6476779932238546</v>
      </c>
      <c r="CK42" s="58">
        <f t="shared" si="210"/>
        <v>3.4278185385145488E-2</v>
      </c>
      <c r="CL42" s="58">
        <f t="shared" si="184"/>
        <v>3.4699684300784739E-2</v>
      </c>
      <c r="CM42" s="58">
        <f t="shared" si="185"/>
        <v>2.1385782798315045E-2</v>
      </c>
      <c r="CN42" s="59">
        <f t="shared" si="186"/>
        <v>2.7843907364180964E-2</v>
      </c>
      <c r="CO42" s="2"/>
      <c r="CP42" s="60"/>
      <c r="CQ42" s="61"/>
      <c r="CR42" s="61"/>
      <c r="CS42" s="62"/>
      <c r="CT42" s="58" t="str">
        <f t="shared" si="211"/>
        <v/>
      </c>
      <c r="CU42" s="58" t="str">
        <f t="shared" si="187"/>
        <v/>
      </c>
      <c r="CV42" s="58" t="str">
        <f t="shared" si="188"/>
        <v/>
      </c>
      <c r="CW42" s="59" t="str">
        <f t="shared" si="189"/>
        <v/>
      </c>
      <c r="CX42" s="82"/>
      <c r="CY42" s="82"/>
      <c r="CZ42" s="82"/>
      <c r="DA42" s="17">
        <v>1.57234131377852</v>
      </c>
      <c r="DB42" s="18">
        <v>1.5573983743500046</v>
      </c>
      <c r="DC42" s="18">
        <v>1.7056456097898702</v>
      </c>
      <c r="DD42" s="19">
        <v>1.6538888907844198</v>
      </c>
      <c r="DE42" s="58">
        <f t="shared" si="212"/>
        <v>2.4255265649431701E-2</v>
      </c>
      <c r="DF42" s="58">
        <f t="shared" si="190"/>
        <v>3.3965423189402877E-2</v>
      </c>
      <c r="DG42" s="58">
        <f t="shared" si="191"/>
        <v>2.5941175459188948E-2</v>
      </c>
      <c r="DH42" s="59">
        <f t="shared" si="192"/>
        <v>6.6448809111551599E-2</v>
      </c>
      <c r="DI42" s="2"/>
      <c r="DJ42" s="60"/>
      <c r="DK42" s="61"/>
      <c r="DL42" s="61"/>
      <c r="DM42" s="62"/>
      <c r="DN42" s="58" t="str">
        <f t="shared" si="213"/>
        <v/>
      </c>
      <c r="DO42" s="58" t="str">
        <f t="shared" si="193"/>
        <v/>
      </c>
      <c r="DP42" s="58" t="str">
        <f t="shared" si="194"/>
        <v/>
      </c>
      <c r="DQ42" s="59" t="str">
        <f t="shared" si="195"/>
        <v/>
      </c>
      <c r="DR42" s="82"/>
      <c r="DS42" s="82"/>
      <c r="DT42" s="82"/>
      <c r="DU42" s="17">
        <v>2.5245947761058574</v>
      </c>
      <c r="DV42" s="18">
        <v>2.5563948727940704</v>
      </c>
      <c r="DW42" s="18">
        <v>2.4811763824604971</v>
      </c>
      <c r="DX42" s="19">
        <v>2.4705974676461251</v>
      </c>
      <c r="DY42" s="58">
        <f t="shared" si="214"/>
        <v>2.8603132251351582E-2</v>
      </c>
      <c r="DZ42" s="58">
        <f t="shared" si="196"/>
        <v>3.5111959871087173E-2</v>
      </c>
      <c r="EA42" s="58">
        <f t="shared" si="197"/>
        <v>2.5278955065401121E-2</v>
      </c>
      <c r="EB42" s="59">
        <f t="shared" si="198"/>
        <v>3.9977777690575422E-2</v>
      </c>
      <c r="EC42" s="2"/>
      <c r="ED42" s="60"/>
      <c r="EE42" s="61"/>
      <c r="EF42" s="61"/>
      <c r="EG42" s="62"/>
      <c r="EH42" s="58" t="str">
        <f t="shared" si="215"/>
        <v/>
      </c>
      <c r="EI42" s="58" t="str">
        <f t="shared" si="199"/>
        <v/>
      </c>
      <c r="EJ42" s="58" t="str">
        <f t="shared" si="200"/>
        <v/>
      </c>
      <c r="EK42" s="59" t="str">
        <f t="shared" si="201"/>
        <v/>
      </c>
      <c r="EL42" s="82"/>
      <c r="EM42" s="82"/>
    </row>
    <row r="43" spans="1:143" x14ac:dyDescent="0.25">
      <c r="A43" s="153"/>
      <c r="B43" s="42">
        <v>8</v>
      </c>
      <c r="C43" s="43">
        <v>38</v>
      </c>
      <c r="E43" s="17">
        <v>88.011099999999999</v>
      </c>
      <c r="F43" s="18">
        <v>88.715800000000002</v>
      </c>
      <c r="G43" s="18">
        <v>88.004800000000003</v>
      </c>
      <c r="H43" s="19">
        <v>87.843900000000005</v>
      </c>
      <c r="I43" s="58">
        <f t="shared" si="202"/>
        <v>-6.4430000000001542E-2</v>
      </c>
      <c r="J43" s="58">
        <f t="shared" si="172"/>
        <v>-5.0949999999986062E-2</v>
      </c>
      <c r="K43" s="58">
        <f t="shared" si="172"/>
        <v>-7.2020000000009077E-2</v>
      </c>
      <c r="L43" s="59">
        <f t="shared" si="172"/>
        <v>-4.5709999999985484E-2</v>
      </c>
      <c r="M43" s="2"/>
      <c r="N43" s="60"/>
      <c r="O43" s="61"/>
      <c r="P43" s="61"/>
      <c r="Q43" s="62"/>
      <c r="R43" s="58" t="str">
        <f t="shared" si="203"/>
        <v/>
      </c>
      <c r="S43" s="58" t="str">
        <f t="shared" si="173"/>
        <v/>
      </c>
      <c r="T43" s="58" t="str">
        <f t="shared" si="173"/>
        <v/>
      </c>
      <c r="U43" s="59" t="str">
        <f t="shared" si="173"/>
        <v/>
      </c>
      <c r="V43" s="50"/>
      <c r="W43" s="50"/>
      <c r="X43" s="50"/>
      <c r="Y43" s="17">
        <v>62.521318333710177</v>
      </c>
      <c r="Z43" s="18">
        <v>62.490221583979398</v>
      </c>
      <c r="AA43" s="18">
        <v>62.251831718269912</v>
      </c>
      <c r="AB43" s="19">
        <v>62.883706210675975</v>
      </c>
      <c r="AC43" s="58">
        <f t="shared" si="204"/>
        <v>-0.18365093708588631</v>
      </c>
      <c r="AD43" s="58">
        <f t="shared" si="174"/>
        <v>-0.2584427280202064</v>
      </c>
      <c r="AE43" s="58">
        <f t="shared" si="174"/>
        <v>-0.14719350857588864</v>
      </c>
      <c r="AF43" s="59">
        <f t="shared" si="174"/>
        <v>-0.32241974345433988</v>
      </c>
      <c r="AG43" s="2"/>
      <c r="AH43" s="60"/>
      <c r="AI43" s="61"/>
      <c r="AJ43" s="61"/>
      <c r="AK43" s="62"/>
      <c r="AL43" s="58" t="str">
        <f t="shared" si="205"/>
        <v/>
      </c>
      <c r="AM43" s="58" t="str">
        <f t="shared" si="175"/>
        <v/>
      </c>
      <c r="AN43" s="58" t="str">
        <f t="shared" si="175"/>
        <v/>
      </c>
      <c r="AO43" s="59" t="str">
        <f t="shared" si="175"/>
        <v/>
      </c>
      <c r="AP43" s="50"/>
      <c r="AQ43" s="50"/>
      <c r="AR43" s="50"/>
      <c r="AS43" s="17">
        <v>15.704155498567795</v>
      </c>
      <c r="AT43" s="18">
        <v>16.798698766172429</v>
      </c>
      <c r="AU43" s="18">
        <v>16.252636219842554</v>
      </c>
      <c r="AV43" s="19">
        <v>14.773592702509792</v>
      </c>
      <c r="AW43" s="58">
        <f t="shared" si="206"/>
        <v>9.4741263294583433E-2</v>
      </c>
      <c r="AX43" s="58">
        <f t="shared" si="176"/>
        <v>0.27180921965410221</v>
      </c>
      <c r="AY43" s="58">
        <f t="shared" si="176"/>
        <v>0.10434366512208015</v>
      </c>
      <c r="AZ43" s="59">
        <f t="shared" si="176"/>
        <v>0.23767516775893149</v>
      </c>
      <c r="BA43" s="2"/>
      <c r="BB43" s="60"/>
      <c r="BC43" s="61"/>
      <c r="BD43" s="61"/>
      <c r="BE43" s="62"/>
      <c r="BF43" s="58" t="str">
        <f t="shared" si="207"/>
        <v/>
      </c>
      <c r="BG43" s="58" t="str">
        <f t="shared" si="177"/>
        <v/>
      </c>
      <c r="BH43" s="58" t="str">
        <f t="shared" si="177"/>
        <v/>
      </c>
      <c r="BI43" s="59" t="str">
        <f t="shared" si="177"/>
        <v/>
      </c>
      <c r="BJ43" s="50"/>
      <c r="BK43" s="50"/>
      <c r="BL43" s="82"/>
      <c r="BM43" s="17">
        <v>10.998271808896833</v>
      </c>
      <c r="BN43" s="18">
        <v>11.259212000568105</v>
      </c>
      <c r="BO43" s="18">
        <v>11.035648055560607</v>
      </c>
      <c r="BP43" s="19">
        <v>11.14317556483717</v>
      </c>
      <c r="BQ43" s="58">
        <f t="shared" si="208"/>
        <v>-2.8745907015492733E-2</v>
      </c>
      <c r="BR43" s="58">
        <f t="shared" si="178"/>
        <v>-2.6422908015531377E-2</v>
      </c>
      <c r="BS43" s="58">
        <f t="shared" si="179"/>
        <v>-5.7341028208362843E-2</v>
      </c>
      <c r="BT43" s="59">
        <f t="shared" si="180"/>
        <v>4.0346231082271089E-3</v>
      </c>
      <c r="BU43" s="2"/>
      <c r="BV43" s="60"/>
      <c r="BW43" s="61"/>
      <c r="BX43" s="61"/>
      <c r="BY43" s="62"/>
      <c r="BZ43" s="58" t="str">
        <f t="shared" si="209"/>
        <v/>
      </c>
      <c r="CA43" s="58" t="str">
        <f t="shared" si="181"/>
        <v/>
      </c>
      <c r="CB43" s="58" t="str">
        <f t="shared" si="182"/>
        <v/>
      </c>
      <c r="CC43" s="59" t="str">
        <f t="shared" si="183"/>
        <v/>
      </c>
      <c r="CD43" s="82"/>
      <c r="CE43" s="82"/>
      <c r="CF43" s="82"/>
      <c r="CG43" s="17">
        <v>2.7142030948369014</v>
      </c>
      <c r="CH43" s="18">
        <v>2.8462799185714385</v>
      </c>
      <c r="CI43" s="18">
        <v>2.9356353289820549</v>
      </c>
      <c r="CJ43" s="19">
        <v>2.6541399004370252</v>
      </c>
      <c r="CK43" s="58">
        <f t="shared" si="210"/>
        <v>2.2635891515677464E-2</v>
      </c>
      <c r="CL43" s="58">
        <f t="shared" si="184"/>
        <v>2.3759516172391582E-2</v>
      </c>
      <c r="CM43" s="58">
        <f t="shared" si="185"/>
        <v>1.4816484246247263E-2</v>
      </c>
      <c r="CN43" s="59">
        <f t="shared" si="186"/>
        <v>3.4305814577351601E-2</v>
      </c>
      <c r="CO43" s="2"/>
      <c r="CP43" s="60"/>
      <c r="CQ43" s="61"/>
      <c r="CR43" s="61"/>
      <c r="CS43" s="62"/>
      <c r="CT43" s="58" t="str">
        <f t="shared" si="211"/>
        <v/>
      </c>
      <c r="CU43" s="58" t="str">
        <f t="shared" si="187"/>
        <v/>
      </c>
      <c r="CV43" s="58" t="str">
        <f t="shared" si="188"/>
        <v/>
      </c>
      <c r="CW43" s="59" t="str">
        <f t="shared" si="189"/>
        <v/>
      </c>
      <c r="CX43" s="82"/>
      <c r="CY43" s="82"/>
      <c r="CZ43" s="82"/>
      <c r="DA43" s="17">
        <v>1.5778691551406585</v>
      </c>
      <c r="DB43" s="18">
        <v>1.5509075046384071</v>
      </c>
      <c r="DC43" s="18">
        <v>1.6893396723815062</v>
      </c>
      <c r="DD43" s="19">
        <v>1.6302782549499735</v>
      </c>
      <c r="DE43" s="58">
        <f t="shared" si="212"/>
        <v>2.9783107011570165E-2</v>
      </c>
      <c r="DF43" s="58">
        <f t="shared" si="190"/>
        <v>2.7474553477805363E-2</v>
      </c>
      <c r="DG43" s="58">
        <f t="shared" si="191"/>
        <v>9.6352380508248903E-3</v>
      </c>
      <c r="DH43" s="59">
        <f t="shared" si="192"/>
        <v>4.2838173277105263E-2</v>
      </c>
      <c r="DI43" s="2"/>
      <c r="DJ43" s="60"/>
      <c r="DK43" s="61"/>
      <c r="DL43" s="61"/>
      <c r="DM43" s="62"/>
      <c r="DN43" s="58" t="str">
        <f t="shared" si="213"/>
        <v/>
      </c>
      <c r="DO43" s="58" t="str">
        <f t="shared" si="193"/>
        <v/>
      </c>
      <c r="DP43" s="58" t="str">
        <f t="shared" si="194"/>
        <v/>
      </c>
      <c r="DQ43" s="59" t="str">
        <f t="shared" si="195"/>
        <v/>
      </c>
      <c r="DR43" s="82"/>
      <c r="DS43" s="82"/>
      <c r="DT43" s="82"/>
      <c r="DU43" s="17">
        <v>2.5075246190537328</v>
      </c>
      <c r="DV43" s="18">
        <v>2.5269455948094928</v>
      </c>
      <c r="DW43" s="18">
        <v>2.4596385651691728</v>
      </c>
      <c r="DX43" s="19">
        <v>2.4478649058158846</v>
      </c>
      <c r="DY43" s="58">
        <f t="shared" si="214"/>
        <v>1.1532975199227025E-2</v>
      </c>
      <c r="DZ43" s="58">
        <f t="shared" si="196"/>
        <v>5.6626818865095352E-3</v>
      </c>
      <c r="EA43" s="58">
        <f t="shared" si="197"/>
        <v>3.7411377740768081E-3</v>
      </c>
      <c r="EB43" s="59">
        <f t="shared" si="198"/>
        <v>1.7245215860334895E-2</v>
      </c>
      <c r="EC43" s="2"/>
      <c r="ED43" s="60"/>
      <c r="EE43" s="61"/>
      <c r="EF43" s="61"/>
      <c r="EG43" s="62"/>
      <c r="EH43" s="58" t="str">
        <f t="shared" si="215"/>
        <v/>
      </c>
      <c r="EI43" s="58" t="str">
        <f t="shared" si="199"/>
        <v/>
      </c>
      <c r="EJ43" s="58" t="str">
        <f t="shared" si="200"/>
        <v/>
      </c>
      <c r="EK43" s="59" t="str">
        <f t="shared" si="201"/>
        <v/>
      </c>
      <c r="EL43" s="82"/>
      <c r="EM43" s="82"/>
    </row>
    <row r="44" spans="1:143" x14ac:dyDescent="0.25">
      <c r="A44" s="153"/>
      <c r="B44" s="42">
        <v>9</v>
      </c>
      <c r="C44" s="43">
        <v>43</v>
      </c>
      <c r="E44" s="17">
        <v>88.002300000000005</v>
      </c>
      <c r="F44" s="18">
        <v>88.756500000000003</v>
      </c>
      <c r="G44" s="18">
        <v>87.922399999999996</v>
      </c>
      <c r="H44" s="19">
        <v>87.908699999999996</v>
      </c>
      <c r="I44" s="58">
        <f t="shared" si="202"/>
        <v>-7.3229999999995243E-2</v>
      </c>
      <c r="J44" s="58">
        <f t="shared" si="172"/>
        <v>-1.0249999999984993E-2</v>
      </c>
      <c r="K44" s="58">
        <f t="shared" si="172"/>
        <v>-0.15442000000001599</v>
      </c>
      <c r="L44" s="59">
        <f t="shared" si="172"/>
        <v>1.9090000000005602E-2</v>
      </c>
      <c r="M44" s="2"/>
      <c r="N44" s="60"/>
      <c r="O44" s="61"/>
      <c r="P44" s="61"/>
      <c r="Q44" s="62"/>
      <c r="R44" s="58" t="str">
        <f t="shared" si="203"/>
        <v/>
      </c>
      <c r="S44" s="58" t="str">
        <f t="shared" si="173"/>
        <v/>
      </c>
      <c r="T44" s="58" t="str">
        <f t="shared" si="173"/>
        <v/>
      </c>
      <c r="U44" s="59" t="str">
        <f t="shared" si="173"/>
        <v/>
      </c>
      <c r="V44" s="50"/>
      <c r="W44" s="50"/>
      <c r="X44" s="50"/>
      <c r="Y44" s="17">
        <v>62.82301712568875</v>
      </c>
      <c r="Z44" s="18">
        <v>62.950657134970392</v>
      </c>
      <c r="AA44" s="18">
        <v>62.586894807239112</v>
      </c>
      <c r="AB44" s="19">
        <v>63.564015848260752</v>
      </c>
      <c r="AC44" s="58">
        <f t="shared" si="204"/>
        <v>0.1180478548926871</v>
      </c>
      <c r="AD44" s="58">
        <f t="shared" si="174"/>
        <v>0.20199282297078724</v>
      </c>
      <c r="AE44" s="58">
        <f t="shared" si="174"/>
        <v>0.18786958039331125</v>
      </c>
      <c r="AF44" s="59">
        <f t="shared" si="174"/>
        <v>0.35788989413043737</v>
      </c>
      <c r="AG44" s="2"/>
      <c r="AH44" s="60"/>
      <c r="AI44" s="61"/>
      <c r="AJ44" s="61"/>
      <c r="AK44" s="62"/>
      <c r="AL44" s="58" t="str">
        <f t="shared" si="205"/>
        <v/>
      </c>
      <c r="AM44" s="58" t="str">
        <f t="shared" si="175"/>
        <v/>
      </c>
      <c r="AN44" s="58" t="str">
        <f t="shared" si="175"/>
        <v/>
      </c>
      <c r="AO44" s="59" t="str">
        <f t="shared" si="175"/>
        <v/>
      </c>
      <c r="AP44" s="50"/>
      <c r="AQ44" s="50"/>
      <c r="AR44" s="50"/>
      <c r="AS44" s="17">
        <v>15.508458301658024</v>
      </c>
      <c r="AT44" s="18">
        <v>16.467413654211239</v>
      </c>
      <c r="AU44" s="18">
        <v>15.897541468385759</v>
      </c>
      <c r="AV44" s="19">
        <v>14.310187728859601</v>
      </c>
      <c r="AW44" s="58">
        <f t="shared" si="206"/>
        <v>-0.10095593361518773</v>
      </c>
      <c r="AX44" s="58">
        <f t="shared" si="176"/>
        <v>-5.9475892307087719E-2</v>
      </c>
      <c r="AY44" s="58">
        <f t="shared" si="176"/>
        <v>-0.25075108633471466</v>
      </c>
      <c r="AZ44" s="59">
        <f t="shared" si="176"/>
        <v>-0.22572980589125891</v>
      </c>
      <c r="BA44" s="2"/>
      <c r="BB44" s="60"/>
      <c r="BC44" s="61"/>
      <c r="BD44" s="61"/>
      <c r="BE44" s="62"/>
      <c r="BF44" s="58" t="str">
        <f t="shared" si="207"/>
        <v/>
      </c>
      <c r="BG44" s="58" t="str">
        <f t="shared" si="177"/>
        <v/>
      </c>
      <c r="BH44" s="58" t="str">
        <f t="shared" si="177"/>
        <v/>
      </c>
      <c r="BI44" s="59" t="str">
        <f t="shared" si="177"/>
        <v/>
      </c>
      <c r="BJ44" s="50"/>
      <c r="BK44" s="50"/>
      <c r="BL44" s="82"/>
      <c r="BM44" s="17">
        <v>11.132663578111027</v>
      </c>
      <c r="BN44" s="18">
        <v>11.407389881304468</v>
      </c>
      <c r="BO44" s="18">
        <v>11.235134618709225</v>
      </c>
      <c r="BP44" s="19">
        <v>11.255427506037515</v>
      </c>
      <c r="BQ44" s="58">
        <f t="shared" si="208"/>
        <v>0.10564586219870087</v>
      </c>
      <c r="BR44" s="58">
        <f t="shared" si="178"/>
        <v>0.12175497272083113</v>
      </c>
      <c r="BS44" s="58">
        <f t="shared" si="179"/>
        <v>0.14214553494025495</v>
      </c>
      <c r="BT44" s="59">
        <f t="shared" si="180"/>
        <v>0.11628656430857198</v>
      </c>
      <c r="BU44" s="2"/>
      <c r="BV44" s="60"/>
      <c r="BW44" s="61"/>
      <c r="BX44" s="61"/>
      <c r="BY44" s="62"/>
      <c r="BZ44" s="58" t="str">
        <f t="shared" si="209"/>
        <v/>
      </c>
      <c r="CA44" s="58" t="str">
        <f t="shared" si="181"/>
        <v/>
      </c>
      <c r="CB44" s="58" t="str">
        <f t="shared" si="182"/>
        <v/>
      </c>
      <c r="CC44" s="59" t="str">
        <f t="shared" si="183"/>
        <v/>
      </c>
      <c r="CD44" s="82"/>
      <c r="CE44" s="82"/>
      <c r="CF44" s="82"/>
      <c r="CG44" s="17">
        <v>2.6683393502215282</v>
      </c>
      <c r="CH44" s="18">
        <v>2.7966402460664854</v>
      </c>
      <c r="CI44" s="18">
        <v>2.8952803836110022</v>
      </c>
      <c r="CJ44" s="19">
        <v>2.5817694949419114</v>
      </c>
      <c r="CK44" s="58">
        <f t="shared" si="210"/>
        <v>-2.3227853099695661E-2</v>
      </c>
      <c r="CL44" s="58">
        <f t="shared" si="184"/>
        <v>-2.5880156332561466E-2</v>
      </c>
      <c r="CM44" s="58">
        <f t="shared" si="185"/>
        <v>-2.5538461124805512E-2</v>
      </c>
      <c r="CN44" s="59">
        <f t="shared" si="186"/>
        <v>-3.8064590917762153E-2</v>
      </c>
      <c r="CO44" s="2"/>
      <c r="CP44" s="60"/>
      <c r="CQ44" s="61"/>
      <c r="CR44" s="61"/>
      <c r="CS44" s="62"/>
      <c r="CT44" s="58" t="str">
        <f t="shared" si="211"/>
        <v/>
      </c>
      <c r="CU44" s="58" t="str">
        <f t="shared" si="187"/>
        <v/>
      </c>
      <c r="CV44" s="58" t="str">
        <f t="shared" si="188"/>
        <v/>
      </c>
      <c r="CW44" s="59" t="str">
        <f t="shared" si="189"/>
        <v/>
      </c>
      <c r="CX44" s="82"/>
      <c r="CY44" s="82"/>
      <c r="CZ44" s="82"/>
      <c r="DA44" s="17">
        <v>1.5595046947636595</v>
      </c>
      <c r="DB44" s="18">
        <v>1.5240573929796692</v>
      </c>
      <c r="DC44" s="18">
        <v>1.6770470323831015</v>
      </c>
      <c r="DD44" s="19">
        <v>1.6178148465396487</v>
      </c>
      <c r="DE44" s="58">
        <f t="shared" si="212"/>
        <v>1.141864663457115E-2</v>
      </c>
      <c r="DF44" s="58">
        <f t="shared" si="190"/>
        <v>6.2444181906751162E-4</v>
      </c>
      <c r="DG44" s="58">
        <f t="shared" si="191"/>
        <v>-2.6574019475797961E-3</v>
      </c>
      <c r="DH44" s="59">
        <f t="shared" si="192"/>
        <v>3.0374764866780479E-2</v>
      </c>
      <c r="DI44" s="2"/>
      <c r="DJ44" s="60"/>
      <c r="DK44" s="61"/>
      <c r="DL44" s="61"/>
      <c r="DM44" s="62"/>
      <c r="DN44" s="58" t="str">
        <f t="shared" si="213"/>
        <v/>
      </c>
      <c r="DO44" s="58" t="str">
        <f t="shared" si="193"/>
        <v/>
      </c>
      <c r="DP44" s="58" t="str">
        <f t="shared" si="194"/>
        <v/>
      </c>
      <c r="DQ44" s="59" t="str">
        <f t="shared" si="195"/>
        <v/>
      </c>
      <c r="DR44" s="82"/>
      <c r="DS44" s="82"/>
      <c r="DT44" s="82"/>
      <c r="DU44" s="17">
        <v>2.4276638224228231</v>
      </c>
      <c r="DV44" s="18">
        <v>2.4664109107501981</v>
      </c>
      <c r="DW44" s="18">
        <v>2.3785747431826247</v>
      </c>
      <c r="DX44" s="19">
        <v>2.3547157448580172</v>
      </c>
      <c r="DY44" s="58">
        <f t="shared" si="214"/>
        <v>-6.83278214316827E-2</v>
      </c>
      <c r="DZ44" s="58">
        <f t="shared" si="196"/>
        <v>-5.4872002172785095E-2</v>
      </c>
      <c r="EA44" s="58">
        <f t="shared" si="197"/>
        <v>-7.7322684212471238E-2</v>
      </c>
      <c r="EB44" s="59">
        <f t="shared" si="198"/>
        <v>-7.590394509753251E-2</v>
      </c>
      <c r="EC44" s="2"/>
      <c r="ED44" s="60"/>
      <c r="EE44" s="61"/>
      <c r="EF44" s="61"/>
      <c r="EG44" s="62"/>
      <c r="EH44" s="58" t="str">
        <f t="shared" si="215"/>
        <v/>
      </c>
      <c r="EI44" s="58" t="str">
        <f t="shared" si="199"/>
        <v/>
      </c>
      <c r="EJ44" s="58" t="str">
        <f t="shared" si="200"/>
        <v/>
      </c>
      <c r="EK44" s="59" t="str">
        <f t="shared" si="201"/>
        <v/>
      </c>
      <c r="EL44" s="82"/>
      <c r="EM44" s="82"/>
    </row>
    <row r="45" spans="1:143" x14ac:dyDescent="0.25">
      <c r="A45" s="154"/>
      <c r="B45" s="44">
        <v>10</v>
      </c>
      <c r="C45" s="45">
        <v>48</v>
      </c>
      <c r="E45" s="25">
        <v>88.012100000000004</v>
      </c>
      <c r="F45" s="26">
        <v>88.721400000000003</v>
      </c>
      <c r="G45" s="26">
        <v>88.001499999999993</v>
      </c>
      <c r="H45" s="27">
        <v>87.870900000000006</v>
      </c>
      <c r="I45" s="63">
        <f t="shared" si="202"/>
        <v>-6.3429999999996767E-2</v>
      </c>
      <c r="J45" s="63">
        <f t="shared" si="172"/>
        <v>-4.5349999999984902E-2</v>
      </c>
      <c r="K45" s="63">
        <f t="shared" si="172"/>
        <v>-7.5320000000019149E-2</v>
      </c>
      <c r="L45" s="64">
        <f t="shared" si="172"/>
        <v>-1.8709999999984461E-2</v>
      </c>
      <c r="M45" s="2"/>
      <c r="N45" s="65"/>
      <c r="O45" s="66"/>
      <c r="P45" s="66"/>
      <c r="Q45" s="67"/>
      <c r="R45" s="63" t="str">
        <f t="shared" si="203"/>
        <v/>
      </c>
      <c r="S45" s="63" t="str">
        <f t="shared" si="173"/>
        <v/>
      </c>
      <c r="T45" s="63" t="str">
        <f t="shared" si="173"/>
        <v/>
      </c>
      <c r="U45" s="64" t="str">
        <f t="shared" si="173"/>
        <v/>
      </c>
      <c r="V45" s="50"/>
      <c r="W45" s="50"/>
      <c r="X45" s="50"/>
      <c r="Y45" s="25">
        <v>63.015653529457872</v>
      </c>
      <c r="Z45" s="26">
        <v>63.291381786130515</v>
      </c>
      <c r="AA45" s="26">
        <v>62.869610177099261</v>
      </c>
      <c r="AB45" s="27">
        <v>63.482905034544991</v>
      </c>
      <c r="AC45" s="63">
        <f t="shared" si="204"/>
        <v>0.3106842586618086</v>
      </c>
      <c r="AD45" s="63">
        <f t="shared" si="174"/>
        <v>0.5427174741309102</v>
      </c>
      <c r="AE45" s="63">
        <f t="shared" si="174"/>
        <v>0.47058495025346048</v>
      </c>
      <c r="AF45" s="64">
        <f t="shared" si="174"/>
        <v>0.27677908041467703</v>
      </c>
      <c r="AG45" s="2"/>
      <c r="AH45" s="65"/>
      <c r="AI45" s="66"/>
      <c r="AJ45" s="66"/>
      <c r="AK45" s="67"/>
      <c r="AL45" s="63" t="str">
        <f t="shared" si="205"/>
        <v/>
      </c>
      <c r="AM45" s="63" t="str">
        <f t="shared" si="175"/>
        <v/>
      </c>
      <c r="AN45" s="63" t="str">
        <f t="shared" si="175"/>
        <v/>
      </c>
      <c r="AO45" s="64" t="str">
        <f t="shared" si="175"/>
        <v/>
      </c>
      <c r="AP45" s="50"/>
      <c r="AQ45" s="50"/>
      <c r="AR45" s="50"/>
      <c r="AS45" s="25">
        <v>15.275399632550524</v>
      </c>
      <c r="AT45" s="26">
        <v>16.063542730389734</v>
      </c>
      <c r="AU45" s="26">
        <v>15.661778492412063</v>
      </c>
      <c r="AV45" s="27">
        <v>14.218586585547662</v>
      </c>
      <c r="AW45" s="63">
        <f t="shared" si="206"/>
        <v>-0.33401460272268757</v>
      </c>
      <c r="AX45" s="63">
        <f t="shared" si="176"/>
        <v>-0.46334681612859185</v>
      </c>
      <c r="AY45" s="63">
        <f t="shared" si="176"/>
        <v>-0.48651406230841054</v>
      </c>
      <c r="AZ45" s="64">
        <f t="shared" si="176"/>
        <v>-0.31733094920319793</v>
      </c>
      <c r="BA45" s="2"/>
      <c r="BB45" s="65"/>
      <c r="BC45" s="66"/>
      <c r="BD45" s="66"/>
      <c r="BE45" s="67"/>
      <c r="BF45" s="63" t="str">
        <f t="shared" si="207"/>
        <v/>
      </c>
      <c r="BG45" s="63" t="str">
        <f t="shared" si="177"/>
        <v/>
      </c>
      <c r="BH45" s="63" t="str">
        <f t="shared" si="177"/>
        <v/>
      </c>
      <c r="BI45" s="64" t="str">
        <f t="shared" si="177"/>
        <v/>
      </c>
      <c r="BJ45" s="50"/>
      <c r="BK45" s="50"/>
      <c r="BL45" s="82"/>
      <c r="BM45" s="25">
        <v>11.049617041293185</v>
      </c>
      <c r="BN45" s="26">
        <v>11.336836434050859</v>
      </c>
      <c r="BO45" s="26">
        <v>11.120492264336402</v>
      </c>
      <c r="BP45" s="27">
        <v>11.218162099170486</v>
      </c>
      <c r="BQ45" s="63">
        <f t="shared" si="208"/>
        <v>2.2599325380859625E-2</v>
      </c>
      <c r="BR45" s="63">
        <f t="shared" si="178"/>
        <v>5.1201525467222453E-2</v>
      </c>
      <c r="BS45" s="63">
        <f t="shared" si="179"/>
        <v>2.7503180567432395E-2</v>
      </c>
      <c r="BT45" s="64">
        <f t="shared" si="180"/>
        <v>7.9021157441543366E-2</v>
      </c>
      <c r="BU45" s="2"/>
      <c r="BV45" s="65"/>
      <c r="BW45" s="66"/>
      <c r="BX45" s="66"/>
      <c r="BY45" s="67"/>
      <c r="BZ45" s="63" t="str">
        <f t="shared" si="209"/>
        <v/>
      </c>
      <c r="CA45" s="63" t="str">
        <f t="shared" si="181"/>
        <v/>
      </c>
      <c r="CB45" s="63" t="str">
        <f t="shared" si="182"/>
        <v/>
      </c>
      <c r="CC45" s="64" t="str">
        <f t="shared" si="183"/>
        <v/>
      </c>
      <c r="CD45" s="82"/>
      <c r="CE45" s="82"/>
      <c r="CF45" s="82"/>
      <c r="CG45" s="25">
        <v>2.6653153373229364</v>
      </c>
      <c r="CH45" s="26">
        <v>2.7591990207548571</v>
      </c>
      <c r="CI45" s="26">
        <v>2.8666556820054203</v>
      </c>
      <c r="CJ45" s="27">
        <v>2.5746862727023392</v>
      </c>
      <c r="CK45" s="63">
        <f t="shared" si="210"/>
        <v>-2.6251865998287549E-2</v>
      </c>
      <c r="CL45" s="63">
        <f t="shared" si="184"/>
        <v>-6.3321381644189767E-2</v>
      </c>
      <c r="CM45" s="63">
        <f t="shared" si="185"/>
        <v>-5.4163162730387349E-2</v>
      </c>
      <c r="CN45" s="64">
        <f t="shared" si="186"/>
        <v>-4.5147813157334404E-2</v>
      </c>
      <c r="CO45" s="2"/>
      <c r="CP45" s="65"/>
      <c r="CQ45" s="66"/>
      <c r="CR45" s="66"/>
      <c r="CS45" s="67"/>
      <c r="CT45" s="63" t="str">
        <f t="shared" si="211"/>
        <v/>
      </c>
      <c r="CU45" s="63" t="str">
        <f t="shared" si="187"/>
        <v/>
      </c>
      <c r="CV45" s="63" t="str">
        <f t="shared" si="188"/>
        <v/>
      </c>
      <c r="CW45" s="64" t="str">
        <f t="shared" si="189"/>
        <v/>
      </c>
      <c r="CX45" s="82"/>
      <c r="CY45" s="82"/>
      <c r="CZ45" s="82"/>
      <c r="DA45" s="25">
        <v>1.5503550080045814</v>
      </c>
      <c r="DB45" s="26">
        <v>1.5277035754620643</v>
      </c>
      <c r="DC45" s="26">
        <v>1.6942893018869001</v>
      </c>
      <c r="DD45" s="27">
        <v>1.5793624510503477</v>
      </c>
      <c r="DE45" s="63">
        <f t="shared" si="212"/>
        <v>2.2689598754930262E-3</v>
      </c>
      <c r="DF45" s="63">
        <f t="shared" si="190"/>
        <v>4.2706243014625223E-3</v>
      </c>
      <c r="DG45" s="63">
        <f t="shared" si="191"/>
        <v>1.4584867556218795E-2</v>
      </c>
      <c r="DH45" s="64">
        <f t="shared" si="192"/>
        <v>-8.0776306225205374E-3</v>
      </c>
      <c r="DI45" s="2"/>
      <c r="DJ45" s="65"/>
      <c r="DK45" s="66"/>
      <c r="DL45" s="66"/>
      <c r="DM45" s="67"/>
      <c r="DN45" s="63" t="str">
        <f t="shared" si="213"/>
        <v/>
      </c>
      <c r="DO45" s="63" t="str">
        <f t="shared" si="193"/>
        <v/>
      </c>
      <c r="DP45" s="63" t="str">
        <f t="shared" si="194"/>
        <v/>
      </c>
      <c r="DQ45" s="64" t="str">
        <f t="shared" si="195"/>
        <v/>
      </c>
      <c r="DR45" s="82"/>
      <c r="DS45" s="82"/>
      <c r="DT45" s="82"/>
      <c r="DU45" s="25">
        <v>2.4223941935256632</v>
      </c>
      <c r="DV45" s="26">
        <v>2.4334602474712974</v>
      </c>
      <c r="DW45" s="26">
        <v>2.3796185292296155</v>
      </c>
      <c r="DX45" s="27">
        <v>2.3561839016102031</v>
      </c>
      <c r="DY45" s="63">
        <f t="shared" si="214"/>
        <v>-7.3597450328842573E-2</v>
      </c>
      <c r="DZ45" s="63">
        <f t="shared" si="196"/>
        <v>-8.7822665451685822E-2</v>
      </c>
      <c r="EA45" s="63">
        <f t="shared" si="197"/>
        <v>-7.6278898165480502E-2</v>
      </c>
      <c r="EB45" s="64">
        <f t="shared" si="198"/>
        <v>-7.4435788345346587E-2</v>
      </c>
      <c r="EC45" s="2"/>
      <c r="ED45" s="65"/>
      <c r="EE45" s="66"/>
      <c r="EF45" s="66"/>
      <c r="EG45" s="67"/>
      <c r="EH45" s="63" t="str">
        <f t="shared" si="215"/>
        <v/>
      </c>
      <c r="EI45" s="63" t="str">
        <f t="shared" si="199"/>
        <v/>
      </c>
      <c r="EJ45" s="63" t="str">
        <f t="shared" si="200"/>
        <v/>
      </c>
      <c r="EK45" s="64" t="str">
        <f t="shared" si="201"/>
        <v/>
      </c>
      <c r="EL45" s="82"/>
      <c r="EM45" s="82"/>
    </row>
    <row r="46" spans="1:143" x14ac:dyDescent="0.25">
      <c r="A46" s="152">
        <v>4</v>
      </c>
      <c r="B46" s="40">
        <v>1</v>
      </c>
      <c r="C46" s="41">
        <v>4</v>
      </c>
      <c r="E46" s="49">
        <v>88.351900000000001</v>
      </c>
      <c r="F46" s="51">
        <v>89.884200000000007</v>
      </c>
      <c r="G46" s="51">
        <v>89.052000000000007</v>
      </c>
      <c r="H46" s="52">
        <v>88.895200000000003</v>
      </c>
      <c r="I46" s="53">
        <f>IF(OR(E46="",E46="NaN"),"",E46-AVERAGE(E$46:E$55))</f>
        <v>-8.5600000000027876E-3</v>
      </c>
      <c r="J46" s="53">
        <f t="shared" ref="J46:L55" si="216">IF(OR(F46="",F46="NaN"),"",F46-AVERAGE(F$46:F$55))</f>
        <v>0.10369000000000028</v>
      </c>
      <c r="K46" s="53">
        <f t="shared" si="216"/>
        <v>0.15842000000000667</v>
      </c>
      <c r="L46" s="54">
        <f t="shared" si="216"/>
        <v>0.10240000000000293</v>
      </c>
      <c r="M46" s="2"/>
      <c r="N46" s="55"/>
      <c r="O46" s="56"/>
      <c r="P46" s="56"/>
      <c r="Q46" s="57"/>
      <c r="R46" s="53" t="str">
        <f>IF(OR(N46="",N46="NaN"),"",N46-AVERAGE(N$46:N$55))</f>
        <v/>
      </c>
      <c r="S46" s="53" t="str">
        <f t="shared" ref="S46:U55" si="217">IF(OR(O46="",O46="NaN"),"",O46-AVERAGE(O$46:O$55))</f>
        <v/>
      </c>
      <c r="T46" s="53" t="str">
        <f t="shared" si="217"/>
        <v/>
      </c>
      <c r="U46" s="54" t="str">
        <f t="shared" si="217"/>
        <v/>
      </c>
      <c r="V46" s="50"/>
      <c r="W46" s="50"/>
      <c r="X46" s="50"/>
      <c r="Y46" s="49">
        <v>63.621042671408311</v>
      </c>
      <c r="Z46" s="51">
        <v>65.10343308390128</v>
      </c>
      <c r="AA46" s="51">
        <v>64.723307730314872</v>
      </c>
      <c r="AB46" s="52">
        <v>66.315279115182818</v>
      </c>
      <c r="AC46" s="53">
        <f>IF(OR(Y46="",Y46="NaN"),"",Y46-AVERAGE(Y$46:Y$55))</f>
        <v>3.5274509064350923E-2</v>
      </c>
      <c r="AD46" s="53">
        <f t="shared" ref="AD46:AF55" si="218">IF(OR(Z46="",Z46="NaN"),"",Z46-AVERAGE(Z$46:Z$55))</f>
        <v>-1.452814565821825E-2</v>
      </c>
      <c r="AE46" s="53">
        <f t="shared" si="218"/>
        <v>0.11266155662647748</v>
      </c>
      <c r="AF46" s="54">
        <f t="shared" si="218"/>
        <v>0.32587123487363101</v>
      </c>
      <c r="AG46" s="2"/>
      <c r="AH46" s="55"/>
      <c r="AI46" s="56"/>
      <c r="AJ46" s="56"/>
      <c r="AK46" s="57"/>
      <c r="AL46" s="53" t="str">
        <f>IF(OR(AH46="",AH46="NaN"),"",AH46-AVERAGE(AH$46:AH$55))</f>
        <v/>
      </c>
      <c r="AM46" s="53" t="str">
        <f t="shared" ref="AM46:AO55" si="219">IF(OR(AI46="",AI46="NaN"),"",AI46-AVERAGE(AI$46:AI$55))</f>
        <v/>
      </c>
      <c r="AN46" s="53" t="str">
        <f t="shared" si="219"/>
        <v/>
      </c>
      <c r="AO46" s="54" t="str">
        <f t="shared" si="219"/>
        <v/>
      </c>
      <c r="AP46" s="50"/>
      <c r="AQ46" s="50"/>
      <c r="AR46" s="50"/>
      <c r="AS46" s="49">
        <v>15.679459072187468</v>
      </c>
      <c r="AT46" s="51">
        <v>14.761993765311367</v>
      </c>
      <c r="AU46" s="51">
        <v>14.646498674931498</v>
      </c>
      <c r="AV46" s="52">
        <v>12.096266165102277</v>
      </c>
      <c r="AW46" s="53">
        <f>IF(OR(AS46="",AS46="NaN"),"",AS46-AVERAGE(AS$46:AS$55))</f>
        <v>0.34231369264479561</v>
      </c>
      <c r="AX46" s="53">
        <f t="shared" ref="AX46:AZ55" si="220">IF(OR(AT46="",AT46="NaN"),"",AT46-AVERAGE(AT$46:AT$55))</f>
        <v>0.11920841887982014</v>
      </c>
      <c r="AY46" s="53">
        <f t="shared" si="220"/>
        <v>0.13441578075617144</v>
      </c>
      <c r="AZ46" s="54">
        <f t="shared" si="220"/>
        <v>4.064957281298831E-2</v>
      </c>
      <c r="BA46" s="2"/>
      <c r="BB46" s="55"/>
      <c r="BC46" s="56"/>
      <c r="BD46" s="56"/>
      <c r="BE46" s="57"/>
      <c r="BF46" s="53" t="str">
        <f>IF(OR(BB46="",BB46="NaN"),"",BB46-AVERAGE(BB$46:BB$55))</f>
        <v/>
      </c>
      <c r="BG46" s="53" t="str">
        <f t="shared" ref="BG46:BI55" si="221">IF(OR(BC46="",BC46="NaN"),"",BC46-AVERAGE(BC$46:BC$55))</f>
        <v/>
      </c>
      <c r="BH46" s="53" t="str">
        <f t="shared" si="221"/>
        <v/>
      </c>
      <c r="BI46" s="54" t="str">
        <f t="shared" si="221"/>
        <v/>
      </c>
      <c r="BJ46" s="50"/>
      <c r="BK46" s="50"/>
      <c r="BL46" s="82"/>
      <c r="BM46" s="49">
        <v>11.260878373866323</v>
      </c>
      <c r="BN46" s="51">
        <v>11.578564419553159</v>
      </c>
      <c r="BO46" s="51">
        <v>11.313614517360641</v>
      </c>
      <c r="BP46" s="52">
        <v>11.310509453828779</v>
      </c>
      <c r="BQ46" s="53">
        <f>IF(OR(BM46="",BM46="NaN"),"",BM46-AVERAGE(BM$46:BM$55))</f>
        <v>2.9329165965524595E-2</v>
      </c>
      <c r="BR46" s="53">
        <f t="shared" ref="BR46:BR55" si="222">IF(OR(BN46="",BN46="NaN"),"",BN46-AVERAGE(BN$46:BN$55))</f>
        <v>4.5291687656128232E-2</v>
      </c>
      <c r="BS46" s="53">
        <f t="shared" ref="BS46:BS55" si="223">IF(OR(BO46="",BO46="NaN"),"",BO46-AVERAGE(BO$46:BO$55))</f>
        <v>5.046789102414273E-2</v>
      </c>
      <c r="BT46" s="54">
        <f t="shared" ref="BT46:BT55" si="224">IF(OR(BP46="",BP46="NaN"),"",BP46-AVERAGE(BP$46:BP$55))</f>
        <v>3.557264960797113E-3</v>
      </c>
      <c r="BU46" s="2"/>
      <c r="BV46" s="55"/>
      <c r="BW46" s="56"/>
      <c r="BX46" s="56"/>
      <c r="BY46" s="57"/>
      <c r="BZ46" s="53" t="str">
        <f>IF(OR(BV46="",BV46="NaN"),"",BV46-AVERAGE(BV$46:BV$55))</f>
        <v/>
      </c>
      <c r="CA46" s="53" t="str">
        <f t="shared" ref="CA46:CA55" si="225">IF(OR(BW46="",BW46="NaN"),"",BW46-AVERAGE(BW$46:BW$55))</f>
        <v/>
      </c>
      <c r="CB46" s="53" t="str">
        <f t="shared" ref="CB46:CB55" si="226">IF(OR(BX46="",BX46="NaN"),"",BX46-AVERAGE(BX$46:BX$55))</f>
        <v/>
      </c>
      <c r="CC46" s="54" t="str">
        <f t="shared" ref="CC46:CC55" si="227">IF(OR(BY46="",BY46="NaN"),"",BY46-AVERAGE(BY$46:BY$55))</f>
        <v/>
      </c>
      <c r="CD46" s="82"/>
      <c r="CE46" s="82"/>
      <c r="CF46" s="82"/>
      <c r="CG46" s="49">
        <v>2.5362216319060487</v>
      </c>
      <c r="CH46" s="51">
        <v>2.5975644217782432</v>
      </c>
      <c r="CI46" s="51">
        <v>2.8238557247450924</v>
      </c>
      <c r="CJ46" s="52">
        <v>2.3879804533878093</v>
      </c>
      <c r="CK46" s="53">
        <f>IF(OR(CG46="",CG46="NaN"),"",CG46-AVERAGE(CG$46:CG$55))</f>
        <v>2.9363026081363763E-2</v>
      </c>
      <c r="CL46" s="53">
        <f t="shared" ref="CL46:CL55" si="228">IF(OR(CH46="",CH46="NaN"),"",CH46-AVERAGE(CH$46:CH$55))</f>
        <v>1.9348078049467698E-2</v>
      </c>
      <c r="CM46" s="53">
        <f t="shared" ref="CM46:CM55" si="229">IF(OR(CI46="",CI46="NaN"),"",CI46-AVERAGE(CI$46:CI$55))</f>
        <v>5.4195524128427763E-2</v>
      </c>
      <c r="CN46" s="54">
        <f t="shared" ref="CN46:CN55" si="230">IF(OR(CJ46="",CJ46="NaN"),"",CJ46-AVERAGE(CJ$46:CJ$55))</f>
        <v>3.4300546743269766E-2</v>
      </c>
      <c r="CO46" s="2"/>
      <c r="CP46" s="55"/>
      <c r="CQ46" s="56"/>
      <c r="CR46" s="56"/>
      <c r="CS46" s="57"/>
      <c r="CT46" s="53" t="str">
        <f>IF(OR(CP46="",CP46="NaN"),"",CP46-AVERAGE(CP$46:CP$55))</f>
        <v/>
      </c>
      <c r="CU46" s="53" t="str">
        <f t="shared" ref="CU46:CU55" si="231">IF(OR(CQ46="",CQ46="NaN"),"",CQ46-AVERAGE(CQ$46:CQ$55))</f>
        <v/>
      </c>
      <c r="CV46" s="53" t="str">
        <f t="shared" ref="CV46:CV55" si="232">IF(OR(CR46="",CR46="NaN"),"",CR46-AVERAGE(CR$46:CR$55))</f>
        <v/>
      </c>
      <c r="CW46" s="54" t="str">
        <f t="shared" ref="CW46:CW55" si="233">IF(OR(CS46="",CS46="NaN"),"",CS46-AVERAGE(CS$46:CS$55))</f>
        <v/>
      </c>
      <c r="CX46" s="82"/>
      <c r="CY46" s="82"/>
      <c r="CZ46" s="82"/>
      <c r="DA46" s="49">
        <v>1.7422375749700909</v>
      </c>
      <c r="DB46" s="51">
        <v>1.5674612445791363</v>
      </c>
      <c r="DC46" s="51">
        <v>1.8613843596999504</v>
      </c>
      <c r="DD46" s="52">
        <v>1.7416013463044122</v>
      </c>
      <c r="DE46" s="53">
        <f>IF(OR(DA46="",DA46="NaN"),"",DA46-AVERAGE(DA$46:DA$55))</f>
        <v>5.7328154398259334E-2</v>
      </c>
      <c r="DF46" s="53">
        <f t="shared" ref="DF46:DF55" si="234">IF(OR(DB46="",DB46="NaN"),"",DB46-AVERAGE(DB$46:DB$55))</f>
        <v>3.0292996371591663E-2</v>
      </c>
      <c r="DG46" s="53">
        <f t="shared" ref="DG46:DG55" si="235">IF(OR(DC46="",DC46="NaN"),"",DC46-AVERAGE(DC$46:DC$55))</f>
        <v>5.7857676746047471E-2</v>
      </c>
      <c r="DH46" s="54">
        <f t="shared" ref="DH46:DH55" si="236">IF(OR(DD46="",DD46="NaN"),"",DD46-AVERAGE(DD$46:DD$55))</f>
        <v>8.4493179353656966E-2</v>
      </c>
      <c r="DI46" s="2"/>
      <c r="DJ46" s="55"/>
      <c r="DK46" s="56"/>
      <c r="DL46" s="56"/>
      <c r="DM46" s="57"/>
      <c r="DN46" s="53" t="str">
        <f>IF(OR(DJ46="",DJ46="NaN"),"",DJ46-AVERAGE(DJ$46:DJ$55))</f>
        <v/>
      </c>
      <c r="DO46" s="53" t="str">
        <f t="shared" ref="DO46:DO55" si="237">IF(OR(DK46="",DK46="NaN"),"",DK46-AVERAGE(DK$46:DK$55))</f>
        <v/>
      </c>
      <c r="DP46" s="53" t="str">
        <f t="shared" ref="DP46:DP55" si="238">IF(OR(DL46="",DL46="NaN"),"",DL46-AVERAGE(DL$46:DL$55))</f>
        <v/>
      </c>
      <c r="DQ46" s="54" t="str">
        <f t="shared" ref="DQ46:DQ55" si="239">IF(OR(DM46="",DM46="NaN"),"",DM46-AVERAGE(DM$46:DM$55))</f>
        <v/>
      </c>
      <c r="DR46" s="82"/>
      <c r="DS46" s="82"/>
      <c r="DT46" s="82"/>
      <c r="DU46" s="49">
        <v>2.8933163859520845</v>
      </c>
      <c r="DV46" s="51">
        <v>2.8234105660394144</v>
      </c>
      <c r="DW46" s="51">
        <v>2.7579391816017607</v>
      </c>
      <c r="DX46" s="52">
        <v>2.7124074190732457</v>
      </c>
      <c r="DY46" s="53">
        <f>IF(OR(DU46="",DU46="NaN"),"",DU46-AVERAGE(DU$46:DU$55))</f>
        <v>3.6660546614122325E-2</v>
      </c>
      <c r="DZ46" s="53">
        <f t="shared" ref="DZ46:DZ55" si="240">IF(OR(DV46="",DV46="NaN"),"",DV46-AVERAGE(DV$46:DV$55))</f>
        <v>4.5751080261475785E-3</v>
      </c>
      <c r="EA46" s="53">
        <f t="shared" ref="EA46:EA55" si="241">IF(OR(DW46="",DW46="NaN"),"",DW46-AVERAGE(DW$46:DW$55))</f>
        <v>1.8506037987364721E-3</v>
      </c>
      <c r="EB46" s="54">
        <f t="shared" ref="EB46:EB55" si="242">IF(OR(DX46="",DX46="NaN"),"",DX46-AVERAGE(DX$46:DX$55))</f>
        <v>1.199955176931411E-2</v>
      </c>
      <c r="EC46" s="2"/>
      <c r="ED46" s="55"/>
      <c r="EE46" s="56"/>
      <c r="EF46" s="56"/>
      <c r="EG46" s="57"/>
      <c r="EH46" s="53" t="str">
        <f>IF(OR(ED46="",ED46="NaN"),"",ED46-AVERAGE(ED$46:ED$55))</f>
        <v/>
      </c>
      <c r="EI46" s="53" t="str">
        <f t="shared" ref="EI46:EI55" si="243">IF(OR(EE46="",EE46="NaN"),"",EE46-AVERAGE(EE$46:EE$55))</f>
        <v/>
      </c>
      <c r="EJ46" s="53" t="str">
        <f t="shared" ref="EJ46:EJ55" si="244">IF(OR(EF46="",EF46="NaN"),"",EF46-AVERAGE(EF$46:EF$55))</f>
        <v/>
      </c>
      <c r="EK46" s="54" t="str">
        <f t="shared" ref="EK46:EK55" si="245">IF(OR(EG46="",EG46="NaN"),"",EG46-AVERAGE(EG$46:EG$55))</f>
        <v/>
      </c>
      <c r="EL46" s="82"/>
      <c r="EM46" s="82"/>
    </row>
    <row r="47" spans="1:143" x14ac:dyDescent="0.25">
      <c r="A47" s="153"/>
      <c r="B47" s="42">
        <v>2</v>
      </c>
      <c r="C47" s="43">
        <v>9</v>
      </c>
      <c r="E47" s="17">
        <v>88.393799999999999</v>
      </c>
      <c r="F47" s="18">
        <v>89.858099999999993</v>
      </c>
      <c r="G47" s="18">
        <v>89.048199999999994</v>
      </c>
      <c r="H47" s="19">
        <v>88.851200000000006</v>
      </c>
      <c r="I47" s="58">
        <f t="shared" ref="I47:I55" si="246">IF(OR(E47="",E47="NaN"),"",E47-AVERAGE(E$46:E$55))</f>
        <v>3.3339999999995484E-2</v>
      </c>
      <c r="J47" s="58">
        <f t="shared" si="216"/>
        <v>7.7589999999986503E-2</v>
      </c>
      <c r="K47" s="58">
        <f t="shared" si="216"/>
        <v>0.15461999999999421</v>
      </c>
      <c r="L47" s="59">
        <f t="shared" si="216"/>
        <v>5.8400000000006003E-2</v>
      </c>
      <c r="M47" s="2"/>
      <c r="N47" s="60"/>
      <c r="O47" s="61"/>
      <c r="P47" s="61"/>
      <c r="Q47" s="62"/>
      <c r="R47" s="58" t="str">
        <f t="shared" ref="R47:R55" si="247">IF(OR(N47="",N47="NaN"),"",N47-AVERAGE(N$46:N$55))</f>
        <v/>
      </c>
      <c r="S47" s="58" t="str">
        <f t="shared" si="217"/>
        <v/>
      </c>
      <c r="T47" s="58" t="str">
        <f t="shared" si="217"/>
        <v/>
      </c>
      <c r="U47" s="59" t="str">
        <f t="shared" si="217"/>
        <v/>
      </c>
      <c r="V47" s="50"/>
      <c r="W47" s="50"/>
      <c r="X47" s="50"/>
      <c r="Y47" s="17">
        <v>63.848030065457074</v>
      </c>
      <c r="Z47" s="18">
        <v>65.322324865538008</v>
      </c>
      <c r="AA47" s="18">
        <v>64.708438800559705</v>
      </c>
      <c r="AB47" s="19">
        <v>66.502084383778723</v>
      </c>
      <c r="AC47" s="58">
        <f t="shared" ref="AC47:AC55" si="248">IF(OR(Y47="",Y47="NaN"),"",Y47-AVERAGE(Y$46:Y$55))</f>
        <v>0.2622619031131137</v>
      </c>
      <c r="AD47" s="58">
        <f t="shared" si="218"/>
        <v>0.20436363597850971</v>
      </c>
      <c r="AE47" s="58">
        <f t="shared" si="218"/>
        <v>9.7792626871310517E-2</v>
      </c>
      <c r="AF47" s="59">
        <f t="shared" si="218"/>
        <v>0.51267650346953531</v>
      </c>
      <c r="AG47" s="2"/>
      <c r="AH47" s="60"/>
      <c r="AI47" s="61"/>
      <c r="AJ47" s="61"/>
      <c r="AK47" s="62"/>
      <c r="AL47" s="58" t="str">
        <f t="shared" ref="AL47:AL55" si="249">IF(OR(AH47="",AH47="NaN"),"",AH47-AVERAGE(AH$46:AH$55))</f>
        <v/>
      </c>
      <c r="AM47" s="58" t="str">
        <f t="shared" si="219"/>
        <v/>
      </c>
      <c r="AN47" s="58" t="str">
        <f t="shared" si="219"/>
        <v/>
      </c>
      <c r="AO47" s="59" t="str">
        <f t="shared" si="219"/>
        <v/>
      </c>
      <c r="AP47" s="50"/>
      <c r="AQ47" s="50"/>
      <c r="AR47" s="50"/>
      <c r="AS47" s="17">
        <v>15.147668727897207</v>
      </c>
      <c r="AT47" s="18">
        <v>14.476825127617877</v>
      </c>
      <c r="AU47" s="18">
        <v>14.506525679351183</v>
      </c>
      <c r="AV47" s="19">
        <v>11.663770438665995</v>
      </c>
      <c r="AW47" s="58">
        <f t="shared" ref="AW47:AW55" si="250">IF(OR(AS47="",AS47="NaN"),"",AS47-AVERAGE(AS$46:AS$55))</f>
        <v>-0.18947665164546557</v>
      </c>
      <c r="AX47" s="58">
        <f t="shared" si="220"/>
        <v>-0.16596021881366951</v>
      </c>
      <c r="AY47" s="58">
        <f t="shared" si="220"/>
        <v>-5.5572148241438413E-3</v>
      </c>
      <c r="AZ47" s="59">
        <f t="shared" si="220"/>
        <v>-0.39184615362329289</v>
      </c>
      <c r="BA47" s="2"/>
      <c r="BB47" s="60"/>
      <c r="BC47" s="61"/>
      <c r="BD47" s="61"/>
      <c r="BE47" s="62"/>
      <c r="BF47" s="58" t="str">
        <f t="shared" ref="BF47:BF55" si="251">IF(OR(BB47="",BB47="NaN"),"",BB47-AVERAGE(BB$46:BB$55))</f>
        <v/>
      </c>
      <c r="BG47" s="58" t="str">
        <f t="shared" si="221"/>
        <v/>
      </c>
      <c r="BH47" s="58" t="str">
        <f t="shared" si="221"/>
        <v/>
      </c>
      <c r="BI47" s="59" t="str">
        <f t="shared" si="221"/>
        <v/>
      </c>
      <c r="BJ47" s="50"/>
      <c r="BK47" s="50"/>
      <c r="BL47" s="82"/>
      <c r="BM47" s="17">
        <v>11.277940308030654</v>
      </c>
      <c r="BN47" s="18">
        <v>11.572468147000659</v>
      </c>
      <c r="BO47" s="18">
        <v>11.255252773217203</v>
      </c>
      <c r="BP47" s="19">
        <v>11.352125801339765</v>
      </c>
      <c r="BQ47" s="58">
        <f t="shared" ref="BQ47:BQ55" si="252">IF(OR(BM47="",BM47="NaN"),"",BM47-AVERAGE(BM$46:BM$55))</f>
        <v>4.6391100129856255E-2</v>
      </c>
      <c r="BR47" s="58">
        <f t="shared" si="222"/>
        <v>3.9195415103629117E-2</v>
      </c>
      <c r="BS47" s="58">
        <f t="shared" si="223"/>
        <v>-7.8938531192953576E-3</v>
      </c>
      <c r="BT47" s="59">
        <f t="shared" si="224"/>
        <v>4.5173612471783642E-2</v>
      </c>
      <c r="BU47" s="2"/>
      <c r="BV47" s="60"/>
      <c r="BW47" s="61"/>
      <c r="BX47" s="61"/>
      <c r="BY47" s="62"/>
      <c r="BZ47" s="58" t="str">
        <f t="shared" ref="BZ47:BZ55" si="253">IF(OR(BV47="",BV47="NaN"),"",BV47-AVERAGE(BV$46:BV$55))</f>
        <v/>
      </c>
      <c r="CA47" s="58" t="str">
        <f t="shared" si="225"/>
        <v/>
      </c>
      <c r="CB47" s="58" t="str">
        <f t="shared" si="226"/>
        <v/>
      </c>
      <c r="CC47" s="59" t="str">
        <f t="shared" si="227"/>
        <v/>
      </c>
      <c r="CD47" s="82"/>
      <c r="CE47" s="82"/>
      <c r="CF47" s="82"/>
      <c r="CG47" s="17">
        <v>2.4641999778264991</v>
      </c>
      <c r="CH47" s="18">
        <v>2.5489076666432964</v>
      </c>
      <c r="CI47" s="18">
        <v>2.7723188116098925</v>
      </c>
      <c r="CJ47" s="19">
        <v>2.3478579917885183</v>
      </c>
      <c r="CK47" s="58">
        <f t="shared" ref="CK47:CK55" si="254">IF(OR(CG47="",CG47="NaN"),"",CG47-AVERAGE(CG$46:CG$55))</f>
        <v>-4.2658627998185761E-2</v>
      </c>
      <c r="CL47" s="58">
        <f t="shared" si="228"/>
        <v>-2.9308677085479129E-2</v>
      </c>
      <c r="CM47" s="58">
        <f t="shared" si="229"/>
        <v>2.658610993227839E-3</v>
      </c>
      <c r="CN47" s="59">
        <f t="shared" si="230"/>
        <v>-5.8219148560212375E-3</v>
      </c>
      <c r="CO47" s="2"/>
      <c r="CP47" s="60"/>
      <c r="CQ47" s="61"/>
      <c r="CR47" s="61"/>
      <c r="CS47" s="62"/>
      <c r="CT47" s="58" t="str">
        <f t="shared" ref="CT47:CT55" si="255">IF(OR(CP47="",CP47="NaN"),"",CP47-AVERAGE(CP$46:CP$55))</f>
        <v/>
      </c>
      <c r="CU47" s="58" t="str">
        <f t="shared" si="231"/>
        <v/>
      </c>
      <c r="CV47" s="58" t="str">
        <f t="shared" si="232"/>
        <v/>
      </c>
      <c r="CW47" s="59" t="str">
        <f t="shared" si="233"/>
        <v/>
      </c>
      <c r="CX47" s="82"/>
      <c r="CY47" s="82"/>
      <c r="CZ47" s="82"/>
      <c r="DA47" s="17">
        <v>1.6748912254026864</v>
      </c>
      <c r="DB47" s="18">
        <v>1.5213987386779826</v>
      </c>
      <c r="DC47" s="18">
        <v>1.807111204942941</v>
      </c>
      <c r="DD47" s="19">
        <v>1.7157899949578619</v>
      </c>
      <c r="DE47" s="58">
        <f t="shared" ref="DE47:DE55" si="256">IF(OR(DA47="",DA47="NaN"),"",DA47-AVERAGE(DA$46:DA$55))</f>
        <v>-1.001819516914515E-2</v>
      </c>
      <c r="DF47" s="58">
        <f t="shared" si="234"/>
        <v>-1.576950952956202E-2</v>
      </c>
      <c r="DG47" s="58">
        <f t="shared" si="235"/>
        <v>3.5845219890380253E-3</v>
      </c>
      <c r="DH47" s="59">
        <f t="shared" si="236"/>
        <v>5.868182800710664E-2</v>
      </c>
      <c r="DI47" s="2"/>
      <c r="DJ47" s="60"/>
      <c r="DK47" s="61"/>
      <c r="DL47" s="61"/>
      <c r="DM47" s="62"/>
      <c r="DN47" s="58" t="str">
        <f t="shared" ref="DN47:DN55" si="257">IF(OR(DJ47="",DJ47="NaN"),"",DJ47-AVERAGE(DJ$46:DJ$55))</f>
        <v/>
      </c>
      <c r="DO47" s="58" t="str">
        <f t="shared" si="237"/>
        <v/>
      </c>
      <c r="DP47" s="58" t="str">
        <f t="shared" si="238"/>
        <v/>
      </c>
      <c r="DQ47" s="59" t="str">
        <f t="shared" si="239"/>
        <v/>
      </c>
      <c r="DR47" s="82"/>
      <c r="DS47" s="82"/>
      <c r="DT47" s="82"/>
      <c r="DU47" s="17">
        <v>2.893641861759535</v>
      </c>
      <c r="DV47" s="18">
        <v>2.8504942793137182</v>
      </c>
      <c r="DW47" s="18">
        <v>2.7824256975435779</v>
      </c>
      <c r="DX47" s="19">
        <v>2.748527875819347</v>
      </c>
      <c r="DY47" s="58">
        <f t="shared" ref="DY47:DY55" si="258">IF(OR(DU47="",DU47="NaN"),"",DU47-AVERAGE(DU$46:DU$55))</f>
        <v>3.6986022421572784E-2</v>
      </c>
      <c r="DZ47" s="58">
        <f t="shared" si="240"/>
        <v>3.165882130045139E-2</v>
      </c>
      <c r="EA47" s="58">
        <f t="shared" si="241"/>
        <v>2.6337119740553749E-2</v>
      </c>
      <c r="EB47" s="59">
        <f t="shared" si="242"/>
        <v>4.8120008515415424E-2</v>
      </c>
      <c r="EC47" s="2"/>
      <c r="ED47" s="60"/>
      <c r="EE47" s="61"/>
      <c r="EF47" s="61"/>
      <c r="EG47" s="62"/>
      <c r="EH47" s="58" t="str">
        <f t="shared" ref="EH47:EH55" si="259">IF(OR(ED47="",ED47="NaN"),"",ED47-AVERAGE(ED$46:ED$55))</f>
        <v/>
      </c>
      <c r="EI47" s="58" t="str">
        <f t="shared" si="243"/>
        <v/>
      </c>
      <c r="EJ47" s="58" t="str">
        <f t="shared" si="244"/>
        <v/>
      </c>
      <c r="EK47" s="59" t="str">
        <f t="shared" si="245"/>
        <v/>
      </c>
      <c r="EL47" s="82"/>
      <c r="EM47" s="82"/>
    </row>
    <row r="48" spans="1:143" x14ac:dyDescent="0.25">
      <c r="A48" s="153"/>
      <c r="B48" s="42">
        <v>3</v>
      </c>
      <c r="C48" s="43">
        <v>14</v>
      </c>
      <c r="E48" s="17">
        <v>88.279200000000003</v>
      </c>
      <c r="F48" s="18">
        <v>89.653199999999998</v>
      </c>
      <c r="G48" s="18">
        <v>88.861199999999997</v>
      </c>
      <c r="H48" s="19">
        <v>88.719899999999996</v>
      </c>
      <c r="I48" s="58">
        <f t="shared" si="246"/>
        <v>-8.1260000000000332E-2</v>
      </c>
      <c r="J48" s="58">
        <f t="shared" si="216"/>
        <v>-0.12731000000000847</v>
      </c>
      <c r="K48" s="58">
        <f t="shared" si="216"/>
        <v>-3.2380000000003406E-2</v>
      </c>
      <c r="L48" s="59">
        <f t="shared" si="216"/>
        <v>-7.2900000000004184E-2</v>
      </c>
      <c r="M48" s="2"/>
      <c r="N48" s="60"/>
      <c r="O48" s="61"/>
      <c r="P48" s="61"/>
      <c r="Q48" s="62"/>
      <c r="R48" s="58" t="str">
        <f t="shared" si="247"/>
        <v/>
      </c>
      <c r="S48" s="58" t="str">
        <f t="shared" si="217"/>
        <v/>
      </c>
      <c r="T48" s="58" t="str">
        <f t="shared" si="217"/>
        <v/>
      </c>
      <c r="U48" s="59" t="str">
        <f t="shared" si="217"/>
        <v/>
      </c>
      <c r="V48" s="50"/>
      <c r="W48" s="50"/>
      <c r="X48" s="50"/>
      <c r="Y48" s="17">
        <v>62.947783849423196</v>
      </c>
      <c r="Z48" s="18">
        <v>64.730427915567986</v>
      </c>
      <c r="AA48" s="18">
        <v>63.954796919240351</v>
      </c>
      <c r="AB48" s="19">
        <v>65.068378120354055</v>
      </c>
      <c r="AC48" s="58">
        <f t="shared" si="248"/>
        <v>-0.6379843129207643</v>
      </c>
      <c r="AD48" s="58">
        <f t="shared" si="218"/>
        <v>-0.38753331399151136</v>
      </c>
      <c r="AE48" s="58">
        <f t="shared" si="218"/>
        <v>-0.65584925444804298</v>
      </c>
      <c r="AF48" s="59">
        <f t="shared" si="218"/>
        <v>-0.92102975995513248</v>
      </c>
      <c r="AG48" s="2"/>
      <c r="AH48" s="60"/>
      <c r="AI48" s="61"/>
      <c r="AJ48" s="61"/>
      <c r="AK48" s="62"/>
      <c r="AL48" s="58" t="str">
        <f t="shared" si="249"/>
        <v/>
      </c>
      <c r="AM48" s="58" t="str">
        <f t="shared" si="219"/>
        <v/>
      </c>
      <c r="AN48" s="58" t="str">
        <f t="shared" si="219"/>
        <v/>
      </c>
      <c r="AO48" s="59" t="str">
        <f t="shared" si="219"/>
        <v/>
      </c>
      <c r="AP48" s="50"/>
      <c r="AQ48" s="50"/>
      <c r="AR48" s="50"/>
      <c r="AS48" s="17">
        <v>15.779368186390451</v>
      </c>
      <c r="AT48" s="18">
        <v>14.819437566087991</v>
      </c>
      <c r="AU48" s="18">
        <v>15.043911178332051</v>
      </c>
      <c r="AV48" s="19">
        <v>12.800623084561639</v>
      </c>
      <c r="AW48" s="58">
        <f t="shared" si="250"/>
        <v>0.44222280684777893</v>
      </c>
      <c r="AX48" s="58">
        <f t="shared" si="220"/>
        <v>0.17665221965644484</v>
      </c>
      <c r="AY48" s="58">
        <f t="shared" si="220"/>
        <v>0.5318282841567239</v>
      </c>
      <c r="AZ48" s="59">
        <f t="shared" si="220"/>
        <v>0.74500649227235094</v>
      </c>
      <c r="BA48" s="2"/>
      <c r="BB48" s="60"/>
      <c r="BC48" s="61"/>
      <c r="BD48" s="61"/>
      <c r="BE48" s="62"/>
      <c r="BF48" s="58" t="str">
        <f t="shared" si="251"/>
        <v/>
      </c>
      <c r="BG48" s="58" t="str">
        <f t="shared" si="221"/>
        <v/>
      </c>
      <c r="BH48" s="58" t="str">
        <f t="shared" si="221"/>
        <v/>
      </c>
      <c r="BI48" s="59" t="str">
        <f t="shared" si="221"/>
        <v/>
      </c>
      <c r="BJ48" s="50"/>
      <c r="BK48" s="50"/>
      <c r="BL48" s="82"/>
      <c r="BM48" s="17">
        <v>11.231071418861974</v>
      </c>
      <c r="BN48" s="18">
        <v>11.564450571758732</v>
      </c>
      <c r="BO48" s="18">
        <v>11.334193101151008</v>
      </c>
      <c r="BP48" s="19">
        <v>11.37433653554614</v>
      </c>
      <c r="BQ48" s="58">
        <f t="shared" si="252"/>
        <v>-4.7778903882367274E-4</v>
      </c>
      <c r="BR48" s="58">
        <f t="shared" si="222"/>
        <v>3.1177839861701528E-2</v>
      </c>
      <c r="BS48" s="58">
        <f t="shared" si="223"/>
        <v>7.1046474814510319E-2</v>
      </c>
      <c r="BT48" s="59">
        <f t="shared" si="224"/>
        <v>6.7384346678158735E-2</v>
      </c>
      <c r="BU48" s="2"/>
      <c r="BV48" s="60"/>
      <c r="BW48" s="61"/>
      <c r="BX48" s="61"/>
      <c r="BY48" s="62"/>
      <c r="BZ48" s="58" t="str">
        <f t="shared" si="253"/>
        <v/>
      </c>
      <c r="CA48" s="58" t="str">
        <f t="shared" si="225"/>
        <v/>
      </c>
      <c r="CB48" s="58" t="str">
        <f t="shared" si="226"/>
        <v/>
      </c>
      <c r="CC48" s="59" t="str">
        <f t="shared" si="227"/>
        <v/>
      </c>
      <c r="CD48" s="82"/>
      <c r="CE48" s="82"/>
      <c r="CF48" s="82"/>
      <c r="CG48" s="17">
        <v>2.5191664627681263</v>
      </c>
      <c r="CH48" s="18">
        <v>2.6246692811857248</v>
      </c>
      <c r="CI48" s="18">
        <v>2.809325104770136</v>
      </c>
      <c r="CJ48" s="19">
        <v>2.3864995339264361</v>
      </c>
      <c r="CK48" s="58">
        <f t="shared" si="254"/>
        <v>1.2307856943441386E-2</v>
      </c>
      <c r="CL48" s="58">
        <f t="shared" si="228"/>
        <v>4.6452937456949339E-2</v>
      </c>
      <c r="CM48" s="58">
        <f t="shared" si="229"/>
        <v>3.9664904153471348E-2</v>
      </c>
      <c r="CN48" s="59">
        <f t="shared" si="230"/>
        <v>3.281962728189658E-2</v>
      </c>
      <c r="CO48" s="2"/>
      <c r="CP48" s="60"/>
      <c r="CQ48" s="61"/>
      <c r="CR48" s="61"/>
      <c r="CS48" s="62"/>
      <c r="CT48" s="58" t="str">
        <f t="shared" si="255"/>
        <v/>
      </c>
      <c r="CU48" s="58" t="str">
        <f t="shared" si="231"/>
        <v/>
      </c>
      <c r="CV48" s="58" t="str">
        <f t="shared" si="232"/>
        <v/>
      </c>
      <c r="CW48" s="59" t="str">
        <f t="shared" si="233"/>
        <v/>
      </c>
      <c r="CX48" s="82"/>
      <c r="CY48" s="82"/>
      <c r="CZ48" s="82"/>
      <c r="DA48" s="17">
        <v>1.6779717079447933</v>
      </c>
      <c r="DB48" s="18">
        <v>1.5718345803607678</v>
      </c>
      <c r="DC48" s="18">
        <v>1.8237430959743961</v>
      </c>
      <c r="DD48" s="19">
        <v>1.6221839745085378</v>
      </c>
      <c r="DE48" s="58">
        <f t="shared" si="256"/>
        <v>-6.9377126270382394E-3</v>
      </c>
      <c r="DF48" s="58">
        <f t="shared" si="234"/>
        <v>3.4666332153223234E-2</v>
      </c>
      <c r="DG48" s="58">
        <f t="shared" si="235"/>
        <v>2.0216413020493151E-2</v>
      </c>
      <c r="DH48" s="59">
        <f t="shared" si="236"/>
        <v>-3.492419244221745E-2</v>
      </c>
      <c r="DI48" s="2"/>
      <c r="DJ48" s="60"/>
      <c r="DK48" s="61"/>
      <c r="DL48" s="61"/>
      <c r="DM48" s="62"/>
      <c r="DN48" s="58" t="str">
        <f t="shared" si="257"/>
        <v/>
      </c>
      <c r="DO48" s="58" t="str">
        <f t="shared" si="237"/>
        <v/>
      </c>
      <c r="DP48" s="58" t="str">
        <f t="shared" si="238"/>
        <v/>
      </c>
      <c r="DQ48" s="59" t="str">
        <f t="shared" si="239"/>
        <v/>
      </c>
      <c r="DR48" s="82"/>
      <c r="DS48" s="82"/>
      <c r="DT48" s="82"/>
      <c r="DU48" s="17">
        <v>2.9359124233114935</v>
      </c>
      <c r="DV48" s="18">
        <v>2.9243797209692461</v>
      </c>
      <c r="DW48" s="18">
        <v>2.8654800970502312</v>
      </c>
      <c r="DX48" s="19">
        <v>2.8051203844909658</v>
      </c>
      <c r="DY48" s="58">
        <f t="shared" si="258"/>
        <v>7.9256583973531303E-2</v>
      </c>
      <c r="DZ48" s="58">
        <f t="shared" si="240"/>
        <v>0.1055442629559793</v>
      </c>
      <c r="EA48" s="58">
        <f t="shared" si="241"/>
        <v>0.10939151924720703</v>
      </c>
      <c r="EB48" s="59">
        <f t="shared" si="242"/>
        <v>0.10471251718703423</v>
      </c>
      <c r="EC48" s="2"/>
      <c r="ED48" s="60"/>
      <c r="EE48" s="61"/>
      <c r="EF48" s="61"/>
      <c r="EG48" s="62"/>
      <c r="EH48" s="58" t="str">
        <f t="shared" si="259"/>
        <v/>
      </c>
      <c r="EI48" s="58" t="str">
        <f t="shared" si="243"/>
        <v/>
      </c>
      <c r="EJ48" s="58" t="str">
        <f t="shared" si="244"/>
        <v/>
      </c>
      <c r="EK48" s="59" t="str">
        <f t="shared" si="245"/>
        <v/>
      </c>
      <c r="EL48" s="82"/>
      <c r="EM48" s="82"/>
    </row>
    <row r="49" spans="1:143" x14ac:dyDescent="0.25">
      <c r="A49" s="153"/>
      <c r="B49" s="42">
        <v>4</v>
      </c>
      <c r="C49" s="43">
        <v>19</v>
      </c>
      <c r="E49" s="17">
        <v>88.273499999999999</v>
      </c>
      <c r="F49" s="18">
        <v>89.588800000000006</v>
      </c>
      <c r="G49" s="18">
        <v>88.702299999999994</v>
      </c>
      <c r="H49" s="19">
        <v>88.704300000000003</v>
      </c>
      <c r="I49" s="58">
        <f t="shared" si="246"/>
        <v>-8.6960000000004811E-2</v>
      </c>
      <c r="J49" s="58">
        <f t="shared" si="216"/>
        <v>-0.19171000000000049</v>
      </c>
      <c r="K49" s="58">
        <f t="shared" si="216"/>
        <v>-0.19128000000000611</v>
      </c>
      <c r="L49" s="59">
        <f t="shared" si="216"/>
        <v>-8.8499999999996248E-2</v>
      </c>
      <c r="M49" s="2"/>
      <c r="N49" s="60"/>
      <c r="O49" s="61"/>
      <c r="P49" s="61"/>
      <c r="Q49" s="62"/>
      <c r="R49" s="58" t="str">
        <f t="shared" si="247"/>
        <v/>
      </c>
      <c r="S49" s="58" t="str">
        <f t="shared" si="217"/>
        <v/>
      </c>
      <c r="T49" s="58" t="str">
        <f t="shared" si="217"/>
        <v/>
      </c>
      <c r="U49" s="59" t="str">
        <f t="shared" si="217"/>
        <v/>
      </c>
      <c r="V49" s="50"/>
      <c r="W49" s="50"/>
      <c r="X49" s="50"/>
      <c r="Y49" s="17">
        <v>63.875795114048948</v>
      </c>
      <c r="Z49" s="18">
        <v>65.110370939224538</v>
      </c>
      <c r="AA49" s="18">
        <v>64.266090056289414</v>
      </c>
      <c r="AB49" s="19">
        <v>65.98124329936654</v>
      </c>
      <c r="AC49" s="58">
        <f t="shared" si="248"/>
        <v>0.29002695170498782</v>
      </c>
      <c r="AD49" s="58">
        <f t="shared" si="218"/>
        <v>-7.5902903349600592E-3</v>
      </c>
      <c r="AE49" s="58">
        <f t="shared" si="218"/>
        <v>-0.34455611739898018</v>
      </c>
      <c r="AF49" s="59">
        <f t="shared" si="218"/>
        <v>-8.1645809426476035E-3</v>
      </c>
      <c r="AG49" s="2"/>
      <c r="AH49" s="60"/>
      <c r="AI49" s="61"/>
      <c r="AJ49" s="61"/>
      <c r="AK49" s="62"/>
      <c r="AL49" s="58" t="str">
        <f t="shared" si="249"/>
        <v/>
      </c>
      <c r="AM49" s="58" t="str">
        <f t="shared" si="219"/>
        <v/>
      </c>
      <c r="AN49" s="58" t="str">
        <f t="shared" si="219"/>
        <v/>
      </c>
      <c r="AO49" s="59" t="str">
        <f t="shared" si="219"/>
        <v/>
      </c>
      <c r="AP49" s="50"/>
      <c r="AQ49" s="50"/>
      <c r="AR49" s="50"/>
      <c r="AS49" s="17">
        <v>14.822568494508545</v>
      </c>
      <c r="AT49" s="18">
        <v>14.345208329612628</v>
      </c>
      <c r="AU49" s="18">
        <v>14.486433835424787</v>
      </c>
      <c r="AV49" s="19">
        <v>12.071906322466891</v>
      </c>
      <c r="AW49" s="58">
        <f t="shared" si="250"/>
        <v>-0.51457688503412768</v>
      </c>
      <c r="AX49" s="58">
        <f t="shared" si="220"/>
        <v>-0.29757701681891824</v>
      </c>
      <c r="AY49" s="58">
        <f t="shared" si="220"/>
        <v>-2.5649058750540021E-2</v>
      </c>
      <c r="AZ49" s="59">
        <f t="shared" si="220"/>
        <v>1.628973017760238E-2</v>
      </c>
      <c r="BA49" s="2"/>
      <c r="BB49" s="60"/>
      <c r="BC49" s="61"/>
      <c r="BD49" s="61"/>
      <c r="BE49" s="62"/>
      <c r="BF49" s="58" t="str">
        <f t="shared" si="251"/>
        <v/>
      </c>
      <c r="BG49" s="58" t="str">
        <f t="shared" si="221"/>
        <v/>
      </c>
      <c r="BH49" s="58" t="str">
        <f t="shared" si="221"/>
        <v/>
      </c>
      <c r="BI49" s="59" t="str">
        <f t="shared" si="221"/>
        <v/>
      </c>
      <c r="BJ49" s="50"/>
      <c r="BK49" s="50"/>
      <c r="BL49" s="82"/>
      <c r="BM49" s="17">
        <v>11.291157595427848</v>
      </c>
      <c r="BN49" s="18">
        <v>11.575330844927043</v>
      </c>
      <c r="BO49" s="18">
        <v>11.382793907260579</v>
      </c>
      <c r="BP49" s="19">
        <v>11.333159722809379</v>
      </c>
      <c r="BQ49" s="58">
        <f t="shared" si="252"/>
        <v>5.9608387527049445E-2</v>
      </c>
      <c r="BR49" s="58">
        <f t="shared" si="222"/>
        <v>4.2058113030012834E-2</v>
      </c>
      <c r="BS49" s="58">
        <f t="shared" si="223"/>
        <v>0.11964728092408095</v>
      </c>
      <c r="BT49" s="59">
        <f t="shared" si="224"/>
        <v>2.6207533941397188E-2</v>
      </c>
      <c r="BU49" s="2"/>
      <c r="BV49" s="60"/>
      <c r="BW49" s="61"/>
      <c r="BX49" s="61"/>
      <c r="BY49" s="62"/>
      <c r="BZ49" s="58" t="str">
        <f t="shared" si="253"/>
        <v/>
      </c>
      <c r="CA49" s="58" t="str">
        <f t="shared" si="225"/>
        <v/>
      </c>
      <c r="CB49" s="58" t="str">
        <f t="shared" si="226"/>
        <v/>
      </c>
      <c r="CC49" s="59" t="str">
        <f t="shared" si="227"/>
        <v/>
      </c>
      <c r="CD49" s="82"/>
      <c r="CE49" s="82"/>
      <c r="CF49" s="82"/>
      <c r="CG49" s="17">
        <v>2.4795663477714149</v>
      </c>
      <c r="CH49" s="18">
        <v>2.5694059971782184</v>
      </c>
      <c r="CI49" s="18">
        <v>2.7726451287057947</v>
      </c>
      <c r="CJ49" s="19">
        <v>2.3381053680599471</v>
      </c>
      <c r="CK49" s="58">
        <f t="shared" si="254"/>
        <v>-2.7292258053269958E-2</v>
      </c>
      <c r="CL49" s="58">
        <f t="shared" si="228"/>
        <v>-8.8103465505571243E-3</v>
      </c>
      <c r="CM49" s="58">
        <f t="shared" si="229"/>
        <v>2.98492808913009E-3</v>
      </c>
      <c r="CN49" s="59">
        <f t="shared" si="230"/>
        <v>-1.5574538584592457E-2</v>
      </c>
      <c r="CO49" s="2"/>
      <c r="CP49" s="60"/>
      <c r="CQ49" s="61"/>
      <c r="CR49" s="61"/>
      <c r="CS49" s="62"/>
      <c r="CT49" s="58" t="str">
        <f t="shared" si="255"/>
        <v/>
      </c>
      <c r="CU49" s="58" t="str">
        <f t="shared" si="231"/>
        <v/>
      </c>
      <c r="CV49" s="58" t="str">
        <f t="shared" si="232"/>
        <v/>
      </c>
      <c r="CW49" s="59" t="str">
        <f t="shared" si="233"/>
        <v/>
      </c>
      <c r="CX49" s="82"/>
      <c r="CY49" s="82"/>
      <c r="CZ49" s="82"/>
      <c r="DA49" s="17">
        <v>1.6721892753770948</v>
      </c>
      <c r="DB49" s="18">
        <v>1.512800707231261</v>
      </c>
      <c r="DC49" s="18">
        <v>1.7359189107835991</v>
      </c>
      <c r="DD49" s="19">
        <v>1.6225819943339839</v>
      </c>
      <c r="DE49" s="58">
        <f t="shared" si="256"/>
        <v>-1.2720145194736743E-2</v>
      </c>
      <c r="DF49" s="58">
        <f t="shared" si="234"/>
        <v>-2.4367540976283575E-2</v>
      </c>
      <c r="DG49" s="58">
        <f t="shared" si="235"/>
        <v>-6.7607772170303893E-2</v>
      </c>
      <c r="DH49" s="59">
        <f t="shared" si="236"/>
        <v>-3.4526172616771378E-2</v>
      </c>
      <c r="DI49" s="2"/>
      <c r="DJ49" s="60"/>
      <c r="DK49" s="61"/>
      <c r="DL49" s="61"/>
      <c r="DM49" s="62"/>
      <c r="DN49" s="58" t="str">
        <f t="shared" si="257"/>
        <v/>
      </c>
      <c r="DO49" s="58" t="str">
        <f t="shared" si="237"/>
        <v/>
      </c>
      <c r="DP49" s="58" t="str">
        <f t="shared" si="238"/>
        <v/>
      </c>
      <c r="DQ49" s="59" t="str">
        <f t="shared" si="239"/>
        <v/>
      </c>
      <c r="DR49" s="82"/>
      <c r="DS49" s="82"/>
      <c r="DT49" s="82"/>
      <c r="DU49" s="17">
        <v>2.7294714721858773</v>
      </c>
      <c r="DV49" s="18">
        <v>2.7113880306466878</v>
      </c>
      <c r="DW49" s="18">
        <v>2.6422088266031434</v>
      </c>
      <c r="DX49" s="19">
        <v>2.5862331363868489</v>
      </c>
      <c r="DY49" s="58">
        <f t="shared" si="258"/>
        <v>-0.12718436715208492</v>
      </c>
      <c r="DZ49" s="58">
        <f t="shared" si="240"/>
        <v>-0.10744742736657908</v>
      </c>
      <c r="EA49" s="58">
        <f t="shared" si="241"/>
        <v>-0.11387975119988081</v>
      </c>
      <c r="EB49" s="59">
        <f t="shared" si="242"/>
        <v>-0.11417473091708263</v>
      </c>
      <c r="EC49" s="2"/>
      <c r="ED49" s="60"/>
      <c r="EE49" s="61"/>
      <c r="EF49" s="61"/>
      <c r="EG49" s="62"/>
      <c r="EH49" s="58" t="str">
        <f t="shared" si="259"/>
        <v/>
      </c>
      <c r="EI49" s="58" t="str">
        <f t="shared" si="243"/>
        <v/>
      </c>
      <c r="EJ49" s="58" t="str">
        <f t="shared" si="244"/>
        <v/>
      </c>
      <c r="EK49" s="59" t="str">
        <f t="shared" si="245"/>
        <v/>
      </c>
      <c r="EL49" s="82"/>
      <c r="EM49" s="82"/>
    </row>
    <row r="50" spans="1:143" x14ac:dyDescent="0.25">
      <c r="A50" s="153"/>
      <c r="B50" s="42">
        <v>5</v>
      </c>
      <c r="C50" s="43">
        <v>24</v>
      </c>
      <c r="E50" s="17">
        <v>88.533900000000003</v>
      </c>
      <c r="F50" s="18">
        <v>89.994299999999996</v>
      </c>
      <c r="G50" s="18">
        <v>89.013400000000004</v>
      </c>
      <c r="H50" s="19">
        <v>88.930999999999997</v>
      </c>
      <c r="I50" s="58">
        <f t="shared" si="246"/>
        <v>0.17343999999999937</v>
      </c>
      <c r="J50" s="58">
        <f t="shared" si="216"/>
        <v>0.21378999999998882</v>
      </c>
      <c r="K50" s="58">
        <f t="shared" si="216"/>
        <v>0.11982000000000426</v>
      </c>
      <c r="L50" s="59">
        <f t="shared" si="216"/>
        <v>0.13819999999999766</v>
      </c>
      <c r="M50" s="2"/>
      <c r="N50" s="60"/>
      <c r="O50" s="61"/>
      <c r="P50" s="61"/>
      <c r="Q50" s="62"/>
      <c r="R50" s="58" t="str">
        <f t="shared" si="247"/>
        <v/>
      </c>
      <c r="S50" s="58" t="str">
        <f t="shared" si="217"/>
        <v/>
      </c>
      <c r="T50" s="58" t="str">
        <f t="shared" si="217"/>
        <v/>
      </c>
      <c r="U50" s="59" t="str">
        <f t="shared" si="217"/>
        <v/>
      </c>
      <c r="V50" s="50"/>
      <c r="W50" s="50"/>
      <c r="X50" s="50"/>
      <c r="Y50" s="17">
        <v>63.786865822018456</v>
      </c>
      <c r="Z50" s="18">
        <v>65.08078844993517</v>
      </c>
      <c r="AA50" s="18">
        <v>64.550393536254091</v>
      </c>
      <c r="AB50" s="19">
        <v>65.741754843642823</v>
      </c>
      <c r="AC50" s="58">
        <f t="shared" si="248"/>
        <v>0.20109765967449533</v>
      </c>
      <c r="AD50" s="58">
        <f t="shared" si="218"/>
        <v>-3.7172779624327745E-2</v>
      </c>
      <c r="AE50" s="58">
        <f t="shared" si="218"/>
        <v>-6.0252637434302869E-2</v>
      </c>
      <c r="AF50" s="59">
        <f t="shared" si="218"/>
        <v>-0.24765303666636385</v>
      </c>
      <c r="AG50" s="2"/>
      <c r="AH50" s="60"/>
      <c r="AI50" s="61"/>
      <c r="AJ50" s="61"/>
      <c r="AK50" s="62"/>
      <c r="AL50" s="58" t="str">
        <f t="shared" si="249"/>
        <v/>
      </c>
      <c r="AM50" s="58" t="str">
        <f t="shared" si="219"/>
        <v/>
      </c>
      <c r="AN50" s="58" t="str">
        <f t="shared" si="219"/>
        <v/>
      </c>
      <c r="AO50" s="59" t="str">
        <f t="shared" si="219"/>
        <v/>
      </c>
      <c r="AP50" s="50"/>
      <c r="AQ50" s="50"/>
      <c r="AR50" s="50"/>
      <c r="AS50" s="17">
        <v>15.429456965072136</v>
      </c>
      <c r="AT50" s="18">
        <v>14.789492223396371</v>
      </c>
      <c r="AU50" s="18">
        <v>14.518488227615169</v>
      </c>
      <c r="AV50" s="19">
        <v>12.337317695741644</v>
      </c>
      <c r="AW50" s="58">
        <f t="shared" si="250"/>
        <v>9.2311585529463613E-2</v>
      </c>
      <c r="AX50" s="58">
        <f t="shared" si="220"/>
        <v>0.14670687696482432</v>
      </c>
      <c r="AY50" s="58">
        <f t="shared" si="220"/>
        <v>6.4053334398419537E-3</v>
      </c>
      <c r="AZ50" s="59">
        <f t="shared" si="220"/>
        <v>0.28170110345235599</v>
      </c>
      <c r="BA50" s="2"/>
      <c r="BB50" s="60"/>
      <c r="BC50" s="61"/>
      <c r="BD50" s="61"/>
      <c r="BE50" s="62"/>
      <c r="BF50" s="58" t="str">
        <f t="shared" si="251"/>
        <v/>
      </c>
      <c r="BG50" s="58" t="str">
        <f t="shared" si="221"/>
        <v/>
      </c>
      <c r="BH50" s="58" t="str">
        <f t="shared" si="221"/>
        <v/>
      </c>
      <c r="BI50" s="59" t="str">
        <f t="shared" si="221"/>
        <v/>
      </c>
      <c r="BJ50" s="50"/>
      <c r="BK50" s="50"/>
      <c r="BL50" s="82"/>
      <c r="BM50" s="17">
        <v>11.28652414498853</v>
      </c>
      <c r="BN50" s="18">
        <v>11.613291063989607</v>
      </c>
      <c r="BO50" s="18">
        <v>11.356604735916164</v>
      </c>
      <c r="BP50" s="19">
        <v>11.425599622178993</v>
      </c>
      <c r="BQ50" s="58">
        <f t="shared" si="252"/>
        <v>5.497493708773149E-2</v>
      </c>
      <c r="BR50" s="58">
        <f t="shared" si="222"/>
        <v>8.0018332092576472E-2</v>
      </c>
      <c r="BS50" s="58">
        <f t="shared" si="223"/>
        <v>9.3458109579666271E-2</v>
      </c>
      <c r="BT50" s="59">
        <f t="shared" si="224"/>
        <v>0.11864743331101124</v>
      </c>
      <c r="BU50" s="2"/>
      <c r="BV50" s="60"/>
      <c r="BW50" s="61"/>
      <c r="BX50" s="61"/>
      <c r="BY50" s="62"/>
      <c r="BZ50" s="58" t="str">
        <f t="shared" si="253"/>
        <v/>
      </c>
      <c r="CA50" s="58" t="str">
        <f t="shared" si="225"/>
        <v/>
      </c>
      <c r="CB50" s="58" t="str">
        <f t="shared" si="226"/>
        <v/>
      </c>
      <c r="CC50" s="59" t="str">
        <f t="shared" si="227"/>
        <v/>
      </c>
      <c r="CD50" s="82"/>
      <c r="CE50" s="82"/>
      <c r="CF50" s="82"/>
      <c r="CG50" s="17">
        <v>2.5044643916059268</v>
      </c>
      <c r="CH50" s="18">
        <v>2.5769409840401005</v>
      </c>
      <c r="CI50" s="18">
        <v>2.748911961569831</v>
      </c>
      <c r="CJ50" s="19">
        <v>2.3568834264767071</v>
      </c>
      <c r="CK50" s="58">
        <f t="shared" si="254"/>
        <v>-2.3942142187580728E-3</v>
      </c>
      <c r="CL50" s="58">
        <f t="shared" si="228"/>
        <v>-1.2753596886749818E-3</v>
      </c>
      <c r="CM50" s="58">
        <f t="shared" si="229"/>
        <v>-2.074823904683365E-2</v>
      </c>
      <c r="CN50" s="59">
        <f t="shared" si="230"/>
        <v>3.2035198321676006E-3</v>
      </c>
      <c r="CO50" s="2"/>
      <c r="CP50" s="60"/>
      <c r="CQ50" s="61"/>
      <c r="CR50" s="61"/>
      <c r="CS50" s="62"/>
      <c r="CT50" s="58" t="str">
        <f t="shared" si="255"/>
        <v/>
      </c>
      <c r="CU50" s="58" t="str">
        <f t="shared" si="231"/>
        <v/>
      </c>
      <c r="CV50" s="58" t="str">
        <f t="shared" si="232"/>
        <v/>
      </c>
      <c r="CW50" s="59" t="str">
        <f t="shared" si="233"/>
        <v/>
      </c>
      <c r="CX50" s="82"/>
      <c r="CY50" s="82"/>
      <c r="CZ50" s="82"/>
      <c r="DA50" s="17">
        <v>1.6924590467606193</v>
      </c>
      <c r="DB50" s="18">
        <v>1.5282078976112932</v>
      </c>
      <c r="DC50" s="18">
        <v>1.7893935070450067</v>
      </c>
      <c r="DD50" s="19">
        <v>1.6304775612553553</v>
      </c>
      <c r="DE50" s="58">
        <f t="shared" si="256"/>
        <v>7.5496261887877392E-3</v>
      </c>
      <c r="DF50" s="58">
        <f t="shared" si="234"/>
        <v>-8.9603505962514429E-3</v>
      </c>
      <c r="DG50" s="58">
        <f t="shared" si="235"/>
        <v>-1.4133175908896289E-2</v>
      </c>
      <c r="DH50" s="59">
        <f t="shared" si="236"/>
        <v>-2.6630605695399989E-2</v>
      </c>
      <c r="DI50" s="2"/>
      <c r="DJ50" s="60"/>
      <c r="DK50" s="61"/>
      <c r="DL50" s="61"/>
      <c r="DM50" s="62"/>
      <c r="DN50" s="58" t="str">
        <f t="shared" si="257"/>
        <v/>
      </c>
      <c r="DO50" s="58" t="str">
        <f t="shared" si="237"/>
        <v/>
      </c>
      <c r="DP50" s="58" t="str">
        <f t="shared" si="238"/>
        <v/>
      </c>
      <c r="DQ50" s="59" t="str">
        <f t="shared" si="239"/>
        <v/>
      </c>
      <c r="DR50" s="82"/>
      <c r="DS50" s="82"/>
      <c r="DT50" s="82"/>
      <c r="DU50" s="17">
        <v>2.8938067790981759</v>
      </c>
      <c r="DV50" s="18">
        <v>2.8469580851231688</v>
      </c>
      <c r="DW50" s="18">
        <v>2.7860973741032247</v>
      </c>
      <c r="DX50" s="19">
        <v>2.7233473142098932</v>
      </c>
      <c r="DY50" s="58">
        <f t="shared" si="258"/>
        <v>3.7150939760213664E-2</v>
      </c>
      <c r="DZ50" s="58">
        <f t="shared" si="240"/>
        <v>2.8122627109901988E-2</v>
      </c>
      <c r="EA50" s="58">
        <f t="shared" si="241"/>
        <v>3.000879630020048E-2</v>
      </c>
      <c r="EB50" s="59">
        <f t="shared" si="242"/>
        <v>2.2939446905961614E-2</v>
      </c>
      <c r="EC50" s="2"/>
      <c r="ED50" s="60"/>
      <c r="EE50" s="61"/>
      <c r="EF50" s="61"/>
      <c r="EG50" s="62"/>
      <c r="EH50" s="58" t="str">
        <f t="shared" si="259"/>
        <v/>
      </c>
      <c r="EI50" s="58" t="str">
        <f t="shared" si="243"/>
        <v/>
      </c>
      <c r="EJ50" s="58" t="str">
        <f t="shared" si="244"/>
        <v/>
      </c>
      <c r="EK50" s="59" t="str">
        <f t="shared" si="245"/>
        <v/>
      </c>
      <c r="EL50" s="82"/>
      <c r="EM50" s="82"/>
    </row>
    <row r="51" spans="1:143" x14ac:dyDescent="0.25">
      <c r="A51" s="153"/>
      <c r="B51" s="42">
        <v>6</v>
      </c>
      <c r="C51" s="43">
        <v>29</v>
      </c>
      <c r="E51" s="17">
        <v>88.436599999999999</v>
      </c>
      <c r="F51" s="18">
        <v>89.862200000000001</v>
      </c>
      <c r="G51" s="18">
        <v>88.924000000000007</v>
      </c>
      <c r="H51" s="19">
        <v>88.820300000000003</v>
      </c>
      <c r="I51" s="58">
        <f t="shared" si="246"/>
        <v>7.6139999999995212E-2</v>
      </c>
      <c r="J51" s="58">
        <f t="shared" si="216"/>
        <v>8.1689999999994711E-2</v>
      </c>
      <c r="K51" s="58">
        <f t="shared" si="216"/>
        <v>3.0420000000006553E-2</v>
      </c>
      <c r="L51" s="59">
        <f t="shared" si="216"/>
        <v>2.7500000000003411E-2</v>
      </c>
      <c r="M51" s="2"/>
      <c r="N51" s="60"/>
      <c r="O51" s="61"/>
      <c r="P51" s="61"/>
      <c r="Q51" s="62"/>
      <c r="R51" s="58" t="str">
        <f t="shared" si="247"/>
        <v/>
      </c>
      <c r="S51" s="58" t="str">
        <f t="shared" si="217"/>
        <v/>
      </c>
      <c r="T51" s="58" t="str">
        <f t="shared" si="217"/>
        <v/>
      </c>
      <c r="U51" s="59" t="str">
        <f t="shared" si="217"/>
        <v/>
      </c>
      <c r="V51" s="50"/>
      <c r="W51" s="50"/>
      <c r="X51" s="50"/>
      <c r="Y51" s="17">
        <v>63.557848221211586</v>
      </c>
      <c r="Z51" s="18">
        <v>65.102790717342771</v>
      </c>
      <c r="AA51" s="18">
        <v>64.638005487832316</v>
      </c>
      <c r="AB51" s="19">
        <v>65.986379239880961</v>
      </c>
      <c r="AC51" s="58">
        <f t="shared" si="248"/>
        <v>-2.7919941132374504E-2</v>
      </c>
      <c r="AD51" s="58">
        <f t="shared" si="218"/>
        <v>-1.5170512216727161E-2</v>
      </c>
      <c r="AE51" s="58">
        <f t="shared" si="218"/>
        <v>2.735931414392212E-2</v>
      </c>
      <c r="AF51" s="59">
        <f t="shared" si="218"/>
        <v>-3.0286404282264812E-3</v>
      </c>
      <c r="AG51" s="2"/>
      <c r="AH51" s="60"/>
      <c r="AI51" s="61"/>
      <c r="AJ51" s="61"/>
      <c r="AK51" s="62"/>
      <c r="AL51" s="58" t="str">
        <f t="shared" si="249"/>
        <v/>
      </c>
      <c r="AM51" s="58" t="str">
        <f t="shared" si="219"/>
        <v/>
      </c>
      <c r="AN51" s="58" t="str">
        <f t="shared" si="219"/>
        <v/>
      </c>
      <c r="AO51" s="59" t="str">
        <f t="shared" si="219"/>
        <v/>
      </c>
      <c r="AP51" s="50"/>
      <c r="AQ51" s="50"/>
      <c r="AR51" s="50"/>
      <c r="AS51" s="17">
        <v>15.399619614503498</v>
      </c>
      <c r="AT51" s="18">
        <v>14.816908555543932</v>
      </c>
      <c r="AU51" s="18">
        <v>14.408033826638476</v>
      </c>
      <c r="AV51" s="19">
        <v>12.043643176165808</v>
      </c>
      <c r="AW51" s="58">
        <f t="shared" si="250"/>
        <v>6.2474234960825825E-2</v>
      </c>
      <c r="AX51" s="58">
        <f t="shared" si="220"/>
        <v>0.17412320911238588</v>
      </c>
      <c r="AY51" s="58">
        <f t="shared" si="220"/>
        <v>-0.10404906753685061</v>
      </c>
      <c r="AZ51" s="59">
        <f t="shared" si="220"/>
        <v>-1.1973416123479907E-2</v>
      </c>
      <c r="BA51" s="2"/>
      <c r="BB51" s="60"/>
      <c r="BC51" s="61"/>
      <c r="BD51" s="61"/>
      <c r="BE51" s="62"/>
      <c r="BF51" s="58" t="str">
        <f t="shared" si="251"/>
        <v/>
      </c>
      <c r="BG51" s="58" t="str">
        <f t="shared" si="221"/>
        <v/>
      </c>
      <c r="BH51" s="58" t="str">
        <f t="shared" si="221"/>
        <v/>
      </c>
      <c r="BI51" s="59" t="str">
        <f t="shared" si="221"/>
        <v/>
      </c>
      <c r="BJ51" s="50"/>
      <c r="BK51" s="50"/>
      <c r="BL51" s="82"/>
      <c r="BM51" s="17">
        <v>11.30357793040438</v>
      </c>
      <c r="BN51" s="18">
        <v>11.57705909715097</v>
      </c>
      <c r="BO51" s="18">
        <v>11.353740272592326</v>
      </c>
      <c r="BP51" s="19">
        <v>11.418560847013575</v>
      </c>
      <c r="BQ51" s="58">
        <f t="shared" si="252"/>
        <v>7.2028722503581832E-2</v>
      </c>
      <c r="BR51" s="58">
        <f t="shared" si="222"/>
        <v>4.3786365253939863E-2</v>
      </c>
      <c r="BS51" s="58">
        <f t="shared" si="223"/>
        <v>9.0593646255827665E-2</v>
      </c>
      <c r="BT51" s="59">
        <f t="shared" si="224"/>
        <v>0.11160865814559351</v>
      </c>
      <c r="BU51" s="2"/>
      <c r="BV51" s="60"/>
      <c r="BW51" s="61"/>
      <c r="BX51" s="61"/>
      <c r="BY51" s="62"/>
      <c r="BZ51" s="58" t="str">
        <f t="shared" si="253"/>
        <v/>
      </c>
      <c r="CA51" s="58" t="str">
        <f t="shared" si="225"/>
        <v/>
      </c>
      <c r="CB51" s="58" t="str">
        <f t="shared" si="226"/>
        <v/>
      </c>
      <c r="CC51" s="59" t="str">
        <f t="shared" si="227"/>
        <v/>
      </c>
      <c r="CD51" s="82"/>
      <c r="CE51" s="82"/>
      <c r="CF51" s="82"/>
      <c r="CG51" s="17">
        <v>2.5042799022124322</v>
      </c>
      <c r="CH51" s="18">
        <v>2.5724943302078072</v>
      </c>
      <c r="CI51" s="18">
        <v>2.7306463946741033</v>
      </c>
      <c r="CJ51" s="19">
        <v>2.3279588112177056</v>
      </c>
      <c r="CK51" s="58">
        <f t="shared" si="254"/>
        <v>-2.578703612252653E-3</v>
      </c>
      <c r="CL51" s="58">
        <f t="shared" si="228"/>
        <v>-5.7220135209683498E-3</v>
      </c>
      <c r="CM51" s="58">
        <f t="shared" si="229"/>
        <v>-3.9013805942561319E-2</v>
      </c>
      <c r="CN51" s="59">
        <f t="shared" si="230"/>
        <v>-2.5721095426833873E-2</v>
      </c>
      <c r="CO51" s="2"/>
      <c r="CP51" s="60"/>
      <c r="CQ51" s="61"/>
      <c r="CR51" s="61"/>
      <c r="CS51" s="62"/>
      <c r="CT51" s="58" t="str">
        <f t="shared" si="255"/>
        <v/>
      </c>
      <c r="CU51" s="58" t="str">
        <f t="shared" si="231"/>
        <v/>
      </c>
      <c r="CV51" s="58" t="str">
        <f t="shared" si="232"/>
        <v/>
      </c>
      <c r="CW51" s="59" t="str">
        <f t="shared" si="233"/>
        <v/>
      </c>
      <c r="CX51" s="82"/>
      <c r="CY51" s="82"/>
      <c r="CZ51" s="82"/>
      <c r="DA51" s="17">
        <v>1.6778121275580473</v>
      </c>
      <c r="DB51" s="18">
        <v>1.5319010662992893</v>
      </c>
      <c r="DC51" s="18">
        <v>1.7744365975439702</v>
      </c>
      <c r="DD51" s="19">
        <v>1.6425299171473189</v>
      </c>
      <c r="DE51" s="58">
        <f t="shared" si="256"/>
        <v>-7.097293013784256E-3</v>
      </c>
      <c r="DF51" s="58">
        <f t="shared" si="234"/>
        <v>-5.2671819082552584E-3</v>
      </c>
      <c r="DG51" s="58">
        <f t="shared" si="235"/>
        <v>-2.9090085409932742E-2</v>
      </c>
      <c r="DH51" s="59">
        <f t="shared" si="236"/>
        <v>-1.4578249803436361E-2</v>
      </c>
      <c r="DI51" s="2"/>
      <c r="DJ51" s="60"/>
      <c r="DK51" s="61"/>
      <c r="DL51" s="61"/>
      <c r="DM51" s="62"/>
      <c r="DN51" s="58" t="str">
        <f t="shared" si="257"/>
        <v/>
      </c>
      <c r="DO51" s="58" t="str">
        <f t="shared" si="237"/>
        <v/>
      </c>
      <c r="DP51" s="58" t="str">
        <f t="shared" si="238"/>
        <v/>
      </c>
      <c r="DQ51" s="59" t="str">
        <f t="shared" si="239"/>
        <v/>
      </c>
      <c r="DR51" s="82"/>
      <c r="DS51" s="82"/>
      <c r="DT51" s="82"/>
      <c r="DU51" s="17">
        <v>2.8577534640635212</v>
      </c>
      <c r="DV51" s="18">
        <v>2.8315576516043452</v>
      </c>
      <c r="DW51" s="18">
        <v>2.7514506769825915</v>
      </c>
      <c r="DX51" s="19">
        <v>2.6868857682309106</v>
      </c>
      <c r="DY51" s="58">
        <f t="shared" si="258"/>
        <v>1.0976247255589655E-3</v>
      </c>
      <c r="DZ51" s="58">
        <f t="shared" si="240"/>
        <v>1.2722193591078401E-2</v>
      </c>
      <c r="EA51" s="58">
        <f t="shared" si="241"/>
        <v>-4.6379008204326944E-3</v>
      </c>
      <c r="EB51" s="59">
        <f t="shared" si="242"/>
        <v>-1.3522099073020932E-2</v>
      </c>
      <c r="EC51" s="2"/>
      <c r="ED51" s="60"/>
      <c r="EE51" s="61"/>
      <c r="EF51" s="61"/>
      <c r="EG51" s="62"/>
      <c r="EH51" s="58" t="str">
        <f t="shared" si="259"/>
        <v/>
      </c>
      <c r="EI51" s="58" t="str">
        <f t="shared" si="243"/>
        <v/>
      </c>
      <c r="EJ51" s="58" t="str">
        <f t="shared" si="244"/>
        <v/>
      </c>
      <c r="EK51" s="59" t="str">
        <f t="shared" si="245"/>
        <v/>
      </c>
      <c r="EL51" s="82"/>
      <c r="EM51" s="82"/>
    </row>
    <row r="52" spans="1:143" x14ac:dyDescent="0.25">
      <c r="A52" s="153"/>
      <c r="B52" s="42">
        <v>7</v>
      </c>
      <c r="C52" s="43">
        <v>34</v>
      </c>
      <c r="E52" s="17">
        <v>88.401300000000006</v>
      </c>
      <c r="F52" s="18">
        <v>89.709500000000006</v>
      </c>
      <c r="G52" s="18">
        <v>88.870800000000003</v>
      </c>
      <c r="H52" s="19">
        <v>88.713099999999997</v>
      </c>
      <c r="I52" s="58">
        <f t="shared" si="246"/>
        <v>4.0840000000002874E-2</v>
      </c>
      <c r="J52" s="58">
        <f t="shared" si="216"/>
        <v>-7.1010000000001128E-2</v>
      </c>
      <c r="K52" s="58">
        <f t="shared" si="216"/>
        <v>-2.2779999999997358E-2</v>
      </c>
      <c r="L52" s="59">
        <f t="shared" si="216"/>
        <v>-7.9700000000002547E-2</v>
      </c>
      <c r="M52" s="2"/>
      <c r="N52" s="60"/>
      <c r="O52" s="61"/>
      <c r="P52" s="61"/>
      <c r="Q52" s="62"/>
      <c r="R52" s="58" t="str">
        <f t="shared" si="247"/>
        <v/>
      </c>
      <c r="S52" s="58" t="str">
        <f t="shared" si="217"/>
        <v/>
      </c>
      <c r="T52" s="58" t="str">
        <f t="shared" si="217"/>
        <v/>
      </c>
      <c r="U52" s="59" t="str">
        <f t="shared" si="217"/>
        <v/>
      </c>
      <c r="V52" s="50"/>
      <c r="W52" s="50"/>
      <c r="X52" s="50"/>
      <c r="Y52" s="17">
        <v>63.826663182555002</v>
      </c>
      <c r="Z52" s="18">
        <v>65.240470630200804</v>
      </c>
      <c r="AA52" s="18">
        <v>64.809363705514073</v>
      </c>
      <c r="AB52" s="19">
        <v>65.93862687697758</v>
      </c>
      <c r="AC52" s="58">
        <f t="shared" si="248"/>
        <v>0.24089502021104181</v>
      </c>
      <c r="AD52" s="58">
        <f t="shared" si="218"/>
        <v>0.12250940064130589</v>
      </c>
      <c r="AE52" s="58">
        <f t="shared" si="218"/>
        <v>0.19871753182567886</v>
      </c>
      <c r="AF52" s="59">
        <f t="shared" si="218"/>
        <v>-5.0781003331607621E-2</v>
      </c>
      <c r="AG52" s="2"/>
      <c r="AH52" s="60"/>
      <c r="AI52" s="61"/>
      <c r="AJ52" s="61"/>
      <c r="AK52" s="62"/>
      <c r="AL52" s="58" t="str">
        <f t="shared" si="249"/>
        <v/>
      </c>
      <c r="AM52" s="58" t="str">
        <f t="shared" si="219"/>
        <v/>
      </c>
      <c r="AN52" s="58" t="str">
        <f t="shared" si="219"/>
        <v/>
      </c>
      <c r="AO52" s="59" t="str">
        <f t="shared" si="219"/>
        <v/>
      </c>
      <c r="AP52" s="50"/>
      <c r="AQ52" s="50"/>
      <c r="AR52" s="50"/>
      <c r="AS52" s="17">
        <v>15.148419763057783</v>
      </c>
      <c r="AT52" s="18">
        <v>14.618184250274496</v>
      </c>
      <c r="AU52" s="18">
        <v>14.415533561079679</v>
      </c>
      <c r="AV52" s="19">
        <v>12.022688870076685</v>
      </c>
      <c r="AW52" s="58">
        <f t="shared" si="250"/>
        <v>-0.18872561648488961</v>
      </c>
      <c r="AX52" s="58">
        <f t="shared" si="220"/>
        <v>-2.4601096157050861E-2</v>
      </c>
      <c r="AY52" s="58">
        <f t="shared" si="220"/>
        <v>-9.6549333095648393E-2</v>
      </c>
      <c r="AZ52" s="59">
        <f t="shared" si="220"/>
        <v>-3.2927722212603427E-2</v>
      </c>
      <c r="BA52" s="2"/>
      <c r="BB52" s="60"/>
      <c r="BC52" s="61"/>
      <c r="BD52" s="61"/>
      <c r="BE52" s="62"/>
      <c r="BF52" s="58" t="str">
        <f t="shared" si="251"/>
        <v/>
      </c>
      <c r="BG52" s="58" t="str">
        <f t="shared" si="221"/>
        <v/>
      </c>
      <c r="BH52" s="58" t="str">
        <f t="shared" si="221"/>
        <v/>
      </c>
      <c r="BI52" s="59" t="str">
        <f t="shared" si="221"/>
        <v/>
      </c>
      <c r="BJ52" s="50"/>
      <c r="BK52" s="50"/>
      <c r="BL52" s="82"/>
      <c r="BM52" s="17">
        <v>11.170084602828238</v>
      </c>
      <c r="BN52" s="18">
        <v>11.486074496012128</v>
      </c>
      <c r="BO52" s="18">
        <v>11.178249773828975</v>
      </c>
      <c r="BP52" s="19">
        <v>11.22303244954804</v>
      </c>
      <c r="BQ52" s="58">
        <f t="shared" si="252"/>
        <v>-6.1464605072560019E-2</v>
      </c>
      <c r="BR52" s="58">
        <f t="shared" si="222"/>
        <v>-4.7198235884902573E-2</v>
      </c>
      <c r="BS52" s="58">
        <f t="shared" si="223"/>
        <v>-8.489685250752288E-2</v>
      </c>
      <c r="BT52" s="59">
        <f t="shared" si="224"/>
        <v>-8.3919739319942011E-2</v>
      </c>
      <c r="BU52" s="2"/>
      <c r="BV52" s="60"/>
      <c r="BW52" s="61"/>
      <c r="BX52" s="61"/>
      <c r="BY52" s="62"/>
      <c r="BZ52" s="58" t="str">
        <f t="shared" si="253"/>
        <v/>
      </c>
      <c r="CA52" s="58" t="str">
        <f t="shared" si="225"/>
        <v/>
      </c>
      <c r="CB52" s="58" t="str">
        <f t="shared" si="226"/>
        <v/>
      </c>
      <c r="CC52" s="59" t="str">
        <f t="shared" si="227"/>
        <v/>
      </c>
      <c r="CD52" s="82"/>
      <c r="CE52" s="82"/>
      <c r="CF52" s="82"/>
      <c r="CG52" s="17">
        <v>2.5258678322603849</v>
      </c>
      <c r="CH52" s="18">
        <v>2.5943740629476251</v>
      </c>
      <c r="CI52" s="18">
        <v>2.785954441728892</v>
      </c>
      <c r="CJ52" s="19">
        <v>2.3887114755317986</v>
      </c>
      <c r="CK52" s="58">
        <f t="shared" si="254"/>
        <v>1.9009226435700022E-2</v>
      </c>
      <c r="CL52" s="58">
        <f t="shared" si="228"/>
        <v>1.6157719218849564E-2</v>
      </c>
      <c r="CM52" s="58">
        <f t="shared" si="229"/>
        <v>1.6294241112227326E-2</v>
      </c>
      <c r="CN52" s="59">
        <f t="shared" si="230"/>
        <v>3.5031568887259112E-2</v>
      </c>
      <c r="CO52" s="2"/>
      <c r="CP52" s="60"/>
      <c r="CQ52" s="61"/>
      <c r="CR52" s="61"/>
      <c r="CS52" s="62"/>
      <c r="CT52" s="58" t="str">
        <f t="shared" si="255"/>
        <v/>
      </c>
      <c r="CU52" s="58" t="str">
        <f t="shared" si="231"/>
        <v/>
      </c>
      <c r="CV52" s="58" t="str">
        <f t="shared" si="232"/>
        <v/>
      </c>
      <c r="CW52" s="59" t="str">
        <f t="shared" si="233"/>
        <v/>
      </c>
      <c r="CX52" s="82"/>
      <c r="CY52" s="82"/>
      <c r="CZ52" s="82"/>
      <c r="DA52" s="17">
        <v>1.6961289030817419</v>
      </c>
      <c r="DB52" s="18">
        <v>1.5440951069842102</v>
      </c>
      <c r="DC52" s="18">
        <v>1.8442503049370547</v>
      </c>
      <c r="DD52" s="19">
        <v>1.6565760862826349</v>
      </c>
      <c r="DE52" s="58">
        <f t="shared" si="256"/>
        <v>1.1219482509910339E-2</v>
      </c>
      <c r="DF52" s="58">
        <f t="shared" si="234"/>
        <v>6.9268587766655454E-3</v>
      </c>
      <c r="DG52" s="58">
        <f t="shared" si="235"/>
        <v>4.0723621983151714E-2</v>
      </c>
      <c r="DH52" s="59">
        <f t="shared" si="236"/>
        <v>-5.3208066812038268E-4</v>
      </c>
      <c r="DI52" s="2"/>
      <c r="DJ52" s="60"/>
      <c r="DK52" s="61"/>
      <c r="DL52" s="61"/>
      <c r="DM52" s="62"/>
      <c r="DN52" s="58" t="str">
        <f t="shared" si="257"/>
        <v/>
      </c>
      <c r="DO52" s="58" t="str">
        <f t="shared" si="237"/>
        <v/>
      </c>
      <c r="DP52" s="58" t="str">
        <f t="shared" si="238"/>
        <v/>
      </c>
      <c r="DQ52" s="59" t="str">
        <f t="shared" si="239"/>
        <v/>
      </c>
      <c r="DR52" s="82"/>
      <c r="DS52" s="82"/>
      <c r="DT52" s="82"/>
      <c r="DU52" s="17">
        <v>2.8608176576588802</v>
      </c>
      <c r="DV52" s="18">
        <v>2.8226664957445977</v>
      </c>
      <c r="DW52" s="18">
        <v>2.7629997704532872</v>
      </c>
      <c r="DX52" s="19">
        <v>2.6999394677899882</v>
      </c>
      <c r="DY52" s="58">
        <f t="shared" si="258"/>
        <v>4.1618183209179982E-3</v>
      </c>
      <c r="DZ52" s="58">
        <f t="shared" si="240"/>
        <v>3.8310377313308663E-3</v>
      </c>
      <c r="EA52" s="58">
        <f t="shared" si="241"/>
        <v>6.911192650262965E-3</v>
      </c>
      <c r="EB52" s="59">
        <f t="shared" si="242"/>
        <v>-4.6839951394339607E-4</v>
      </c>
      <c r="EC52" s="2"/>
      <c r="ED52" s="60"/>
      <c r="EE52" s="61"/>
      <c r="EF52" s="61"/>
      <c r="EG52" s="62"/>
      <c r="EH52" s="58" t="str">
        <f t="shared" si="259"/>
        <v/>
      </c>
      <c r="EI52" s="58" t="str">
        <f t="shared" si="243"/>
        <v/>
      </c>
      <c r="EJ52" s="58" t="str">
        <f t="shared" si="244"/>
        <v/>
      </c>
      <c r="EK52" s="59" t="str">
        <f t="shared" si="245"/>
        <v/>
      </c>
      <c r="EL52" s="82"/>
      <c r="EM52" s="82"/>
    </row>
    <row r="53" spans="1:143" x14ac:dyDescent="0.25">
      <c r="A53" s="153"/>
      <c r="B53" s="42">
        <v>8</v>
      </c>
      <c r="C53" s="43">
        <v>39</v>
      </c>
      <c r="E53" s="17">
        <v>88.346199999999996</v>
      </c>
      <c r="F53" s="18">
        <v>89.861800000000002</v>
      </c>
      <c r="G53" s="18">
        <v>88.887</v>
      </c>
      <c r="H53" s="19">
        <v>88.708100000000002</v>
      </c>
      <c r="I53" s="58">
        <f t="shared" si="246"/>
        <v>-1.4260000000007267E-2</v>
      </c>
      <c r="J53" s="58">
        <f t="shared" si="216"/>
        <v>8.1289999999995644E-2</v>
      </c>
      <c r="K53" s="58">
        <f t="shared" si="216"/>
        <v>-6.5799999999995862E-3</v>
      </c>
      <c r="L53" s="59">
        <f t="shared" si="216"/>
        <v>-8.4699999999997999E-2</v>
      </c>
      <c r="M53" s="2"/>
      <c r="N53" s="60"/>
      <c r="O53" s="61"/>
      <c r="P53" s="61"/>
      <c r="Q53" s="62"/>
      <c r="R53" s="58" t="str">
        <f t="shared" si="247"/>
        <v/>
      </c>
      <c r="S53" s="58" t="str">
        <f t="shared" si="217"/>
        <v/>
      </c>
      <c r="T53" s="58" t="str">
        <f t="shared" si="217"/>
        <v/>
      </c>
      <c r="U53" s="59" t="str">
        <f t="shared" si="217"/>
        <v/>
      </c>
      <c r="V53" s="50"/>
      <c r="W53" s="50"/>
      <c r="X53" s="50"/>
      <c r="Y53" s="17">
        <v>63.639296313819955</v>
      </c>
      <c r="Z53" s="18">
        <v>65.222486084187054</v>
      </c>
      <c r="AA53" s="18">
        <v>64.813977297017558</v>
      </c>
      <c r="AB53" s="19">
        <v>66.099488096351962</v>
      </c>
      <c r="AC53" s="58">
        <f t="shared" si="248"/>
        <v>5.3528151475994434E-2</v>
      </c>
      <c r="AD53" s="58">
        <f t="shared" si="218"/>
        <v>0.1045248546275559</v>
      </c>
      <c r="AE53" s="58">
        <f t="shared" si="218"/>
        <v>0.20333112332916414</v>
      </c>
      <c r="AF53" s="59">
        <f t="shared" si="218"/>
        <v>0.11008021604277474</v>
      </c>
      <c r="AG53" s="2"/>
      <c r="AH53" s="60"/>
      <c r="AI53" s="61"/>
      <c r="AJ53" s="61"/>
      <c r="AK53" s="62"/>
      <c r="AL53" s="58" t="str">
        <f t="shared" si="249"/>
        <v/>
      </c>
      <c r="AM53" s="58" t="str">
        <f t="shared" si="219"/>
        <v/>
      </c>
      <c r="AN53" s="58" t="str">
        <f t="shared" si="219"/>
        <v/>
      </c>
      <c r="AO53" s="59" t="str">
        <f t="shared" si="219"/>
        <v/>
      </c>
      <c r="AP53" s="50"/>
      <c r="AQ53" s="50"/>
      <c r="AR53" s="50"/>
      <c r="AS53" s="17">
        <v>15.285773468468367</v>
      </c>
      <c r="AT53" s="18">
        <v>14.649495113607784</v>
      </c>
      <c r="AU53" s="18">
        <v>14.453857144464319</v>
      </c>
      <c r="AV53" s="19">
        <v>11.783816810415285</v>
      </c>
      <c r="AW53" s="58">
        <f t="shared" si="250"/>
        <v>-5.1371911074305388E-2</v>
      </c>
      <c r="AX53" s="58">
        <f t="shared" si="220"/>
        <v>6.7097671762379463E-3</v>
      </c>
      <c r="AY53" s="58">
        <f t="shared" si="220"/>
        <v>-5.8225749711008135E-2</v>
      </c>
      <c r="AZ53" s="59">
        <f t="shared" si="220"/>
        <v>-0.27179978187400344</v>
      </c>
      <c r="BA53" s="2"/>
      <c r="BB53" s="60"/>
      <c r="BC53" s="61"/>
      <c r="BD53" s="61"/>
      <c r="BE53" s="62"/>
      <c r="BF53" s="58" t="str">
        <f t="shared" si="251"/>
        <v/>
      </c>
      <c r="BG53" s="58" t="str">
        <f t="shared" si="221"/>
        <v/>
      </c>
      <c r="BH53" s="58" t="str">
        <f t="shared" si="221"/>
        <v/>
      </c>
      <c r="BI53" s="59" t="str">
        <f t="shared" si="221"/>
        <v/>
      </c>
      <c r="BJ53" s="50"/>
      <c r="BK53" s="50"/>
      <c r="BL53" s="82"/>
      <c r="BM53" s="17">
        <v>11.185766903386902</v>
      </c>
      <c r="BN53" s="18">
        <v>11.466162485060391</v>
      </c>
      <c r="BO53" s="18">
        <v>11.188700259880521</v>
      </c>
      <c r="BP53" s="19">
        <v>11.294797205666674</v>
      </c>
      <c r="BQ53" s="58">
        <f t="shared" si="252"/>
        <v>-4.5782304513895866E-2</v>
      </c>
      <c r="BR53" s="58">
        <f t="shared" si="222"/>
        <v>-6.7110246836639575E-2</v>
      </c>
      <c r="BS53" s="58">
        <f t="shared" si="223"/>
        <v>-7.4446366455976687E-2</v>
      </c>
      <c r="BT53" s="59">
        <f t="shared" si="224"/>
        <v>-1.2154983201307701E-2</v>
      </c>
      <c r="BU53" s="2"/>
      <c r="BV53" s="60"/>
      <c r="BW53" s="61"/>
      <c r="BX53" s="61"/>
      <c r="BY53" s="62"/>
      <c r="BZ53" s="58" t="str">
        <f t="shared" si="253"/>
        <v/>
      </c>
      <c r="CA53" s="58" t="str">
        <f t="shared" si="225"/>
        <v/>
      </c>
      <c r="CB53" s="58" t="str">
        <f t="shared" si="226"/>
        <v/>
      </c>
      <c r="CC53" s="59" t="str">
        <f t="shared" si="227"/>
        <v/>
      </c>
      <c r="CD53" s="82"/>
      <c r="CE53" s="82"/>
      <c r="CF53" s="82"/>
      <c r="CG53" s="17">
        <v>2.5158976843373004</v>
      </c>
      <c r="CH53" s="18">
        <v>2.5614888640111815</v>
      </c>
      <c r="CI53" s="18">
        <v>2.7754339779720323</v>
      </c>
      <c r="CJ53" s="19">
        <v>2.3248158849079168</v>
      </c>
      <c r="CK53" s="58">
        <f t="shared" si="254"/>
        <v>9.0390785126155393E-3</v>
      </c>
      <c r="CL53" s="58">
        <f t="shared" si="228"/>
        <v>-1.6727479717594029E-2</v>
      </c>
      <c r="CM53" s="58">
        <f t="shared" si="229"/>
        <v>5.7737773553676597E-3</v>
      </c>
      <c r="CN53" s="59">
        <f t="shared" si="230"/>
        <v>-2.8864021736622725E-2</v>
      </c>
      <c r="CO53" s="2"/>
      <c r="CP53" s="60"/>
      <c r="CQ53" s="61"/>
      <c r="CR53" s="61"/>
      <c r="CS53" s="62"/>
      <c r="CT53" s="58" t="str">
        <f t="shared" si="255"/>
        <v/>
      </c>
      <c r="CU53" s="58" t="str">
        <f t="shared" si="231"/>
        <v/>
      </c>
      <c r="CV53" s="58" t="str">
        <f t="shared" si="232"/>
        <v/>
      </c>
      <c r="CW53" s="59" t="str">
        <f t="shared" si="233"/>
        <v/>
      </c>
      <c r="CX53" s="82"/>
      <c r="CY53" s="82"/>
      <c r="CZ53" s="82"/>
      <c r="DA53" s="17">
        <v>1.7088454285526713</v>
      </c>
      <c r="DB53" s="18">
        <v>1.5444827501786074</v>
      </c>
      <c r="DC53" s="18">
        <v>1.8092634468482454</v>
      </c>
      <c r="DD53" s="19">
        <v>1.6287125978349217</v>
      </c>
      <c r="DE53" s="58">
        <f t="shared" si="256"/>
        <v>2.3936007980839724E-2</v>
      </c>
      <c r="DF53" s="58">
        <f t="shared" si="234"/>
        <v>7.314501971062759E-3</v>
      </c>
      <c r="DG53" s="58">
        <f t="shared" si="235"/>
        <v>5.7367638943424115E-3</v>
      </c>
      <c r="DH53" s="59">
        <f t="shared" si="236"/>
        <v>-2.8395569115833519E-2</v>
      </c>
      <c r="DI53" s="2"/>
      <c r="DJ53" s="60"/>
      <c r="DK53" s="61"/>
      <c r="DL53" s="61"/>
      <c r="DM53" s="62"/>
      <c r="DN53" s="58" t="str">
        <f t="shared" si="257"/>
        <v/>
      </c>
      <c r="DO53" s="58" t="str">
        <f t="shared" si="237"/>
        <v/>
      </c>
      <c r="DP53" s="58" t="str">
        <f t="shared" si="238"/>
        <v/>
      </c>
      <c r="DQ53" s="59" t="str">
        <f t="shared" si="239"/>
        <v/>
      </c>
      <c r="DR53" s="82"/>
      <c r="DS53" s="82"/>
      <c r="DT53" s="82"/>
      <c r="DU53" s="17">
        <v>2.8717703760886151</v>
      </c>
      <c r="DV53" s="18">
        <v>2.8221112864420697</v>
      </c>
      <c r="DW53" s="18">
        <v>2.7768965090508173</v>
      </c>
      <c r="DX53" s="19">
        <v>2.6965970413073892</v>
      </c>
      <c r="DY53" s="58">
        <f t="shared" si="258"/>
        <v>1.5114536750652885E-2</v>
      </c>
      <c r="DZ53" s="58">
        <f t="shared" si="240"/>
        <v>3.2758284288028072E-3</v>
      </c>
      <c r="EA53" s="58">
        <f t="shared" si="241"/>
        <v>2.0807931247793121E-2</v>
      </c>
      <c r="EB53" s="59">
        <f t="shared" si="242"/>
        <v>-3.8108259965423663E-3</v>
      </c>
      <c r="EC53" s="2"/>
      <c r="ED53" s="60"/>
      <c r="EE53" s="61"/>
      <c r="EF53" s="61"/>
      <c r="EG53" s="62"/>
      <c r="EH53" s="58" t="str">
        <f t="shared" si="259"/>
        <v/>
      </c>
      <c r="EI53" s="58" t="str">
        <f t="shared" si="243"/>
        <v/>
      </c>
      <c r="EJ53" s="58" t="str">
        <f t="shared" si="244"/>
        <v/>
      </c>
      <c r="EK53" s="59" t="str">
        <f t="shared" si="245"/>
        <v/>
      </c>
      <c r="EL53" s="82"/>
      <c r="EM53" s="82"/>
    </row>
    <row r="54" spans="1:143" x14ac:dyDescent="0.25">
      <c r="A54" s="153"/>
      <c r="B54" s="42">
        <v>9</v>
      </c>
      <c r="C54" s="43">
        <v>44</v>
      </c>
      <c r="E54" s="17">
        <v>88.207800000000006</v>
      </c>
      <c r="F54" s="18">
        <v>89.713899999999995</v>
      </c>
      <c r="G54" s="18">
        <v>88.7971</v>
      </c>
      <c r="H54" s="19">
        <v>88.856999999999999</v>
      </c>
      <c r="I54" s="58">
        <f t="shared" si="246"/>
        <v>-0.15265999999999735</v>
      </c>
      <c r="J54" s="58">
        <f t="shared" si="216"/>
        <v>-6.6610000000011382E-2</v>
      </c>
      <c r="K54" s="58">
        <f t="shared" si="216"/>
        <v>-9.6479999999999677E-2</v>
      </c>
      <c r="L54" s="59">
        <f t="shared" si="216"/>
        <v>6.4199999999999591E-2</v>
      </c>
      <c r="M54" s="2"/>
      <c r="N54" s="60"/>
      <c r="O54" s="61"/>
      <c r="P54" s="61"/>
      <c r="Q54" s="62"/>
      <c r="R54" s="58" t="str">
        <f t="shared" si="247"/>
        <v/>
      </c>
      <c r="S54" s="58" t="str">
        <f t="shared" si="217"/>
        <v/>
      </c>
      <c r="T54" s="58" t="str">
        <f t="shared" si="217"/>
        <v/>
      </c>
      <c r="U54" s="59" t="str">
        <f t="shared" si="217"/>
        <v/>
      </c>
      <c r="V54" s="50"/>
      <c r="W54" s="50"/>
      <c r="X54" s="50"/>
      <c r="Y54" s="17">
        <v>63.329773557440497</v>
      </c>
      <c r="Z54" s="18">
        <v>65.108082471055212</v>
      </c>
      <c r="AA54" s="18">
        <v>64.817206868242323</v>
      </c>
      <c r="AB54" s="19">
        <v>66.173402208042134</v>
      </c>
      <c r="AC54" s="58">
        <f t="shared" si="248"/>
        <v>-0.2559946049034636</v>
      </c>
      <c r="AD54" s="58">
        <f t="shared" si="218"/>
        <v>-9.8787585042856563E-3</v>
      </c>
      <c r="AE54" s="58">
        <f t="shared" si="218"/>
        <v>0.20656069455392867</v>
      </c>
      <c r="AF54" s="59">
        <f t="shared" si="218"/>
        <v>0.18399432773294677</v>
      </c>
      <c r="AG54" s="2"/>
      <c r="AH54" s="60"/>
      <c r="AI54" s="61"/>
      <c r="AJ54" s="61"/>
      <c r="AK54" s="62"/>
      <c r="AL54" s="58" t="str">
        <f t="shared" si="249"/>
        <v/>
      </c>
      <c r="AM54" s="58" t="str">
        <f t="shared" si="219"/>
        <v/>
      </c>
      <c r="AN54" s="58" t="str">
        <f t="shared" si="219"/>
        <v/>
      </c>
      <c r="AO54" s="59" t="str">
        <f t="shared" si="219"/>
        <v/>
      </c>
      <c r="AP54" s="50"/>
      <c r="AQ54" s="50"/>
      <c r="AR54" s="50"/>
      <c r="AS54" s="17">
        <v>15.427887329691929</v>
      </c>
      <c r="AT54" s="18">
        <v>14.556495704678987</v>
      </c>
      <c r="AU54" s="18">
        <v>14.40474970466378</v>
      </c>
      <c r="AV54" s="19">
        <v>11.872446740268071</v>
      </c>
      <c r="AW54" s="58">
        <f t="shared" si="250"/>
        <v>9.0741950149256567E-2</v>
      </c>
      <c r="AX54" s="58">
        <f t="shared" si="220"/>
        <v>-8.6289641752559376E-2</v>
      </c>
      <c r="AY54" s="58">
        <f t="shared" si="220"/>
        <v>-0.10733318951154658</v>
      </c>
      <c r="AZ54" s="59">
        <f t="shared" si="220"/>
        <v>-0.18316985202121749</v>
      </c>
      <c r="BA54" s="2"/>
      <c r="BB54" s="60"/>
      <c r="BC54" s="61"/>
      <c r="BD54" s="61"/>
      <c r="BE54" s="62"/>
      <c r="BF54" s="58" t="str">
        <f t="shared" si="251"/>
        <v/>
      </c>
      <c r="BG54" s="58" t="str">
        <f t="shared" si="221"/>
        <v/>
      </c>
      <c r="BH54" s="58" t="str">
        <f t="shared" si="221"/>
        <v/>
      </c>
      <c r="BI54" s="59" t="str">
        <f t="shared" si="221"/>
        <v/>
      </c>
      <c r="BJ54" s="50"/>
      <c r="BK54" s="50"/>
      <c r="BL54" s="82"/>
      <c r="BM54" s="17">
        <v>11.20127698457506</v>
      </c>
      <c r="BN54" s="18">
        <v>11.466562037766725</v>
      </c>
      <c r="BO54" s="18">
        <v>11.172099088821595</v>
      </c>
      <c r="BP54" s="19">
        <v>11.149374838223213</v>
      </c>
      <c r="BQ54" s="58">
        <f t="shared" si="252"/>
        <v>-3.0272223325738423E-2</v>
      </c>
      <c r="BR54" s="58">
        <f t="shared" si="222"/>
        <v>-6.6710694130305725E-2</v>
      </c>
      <c r="BS54" s="58">
        <f t="shared" si="223"/>
        <v>-9.1047537514903354E-2</v>
      </c>
      <c r="BT54" s="59">
        <f t="shared" si="224"/>
        <v>-0.15757735064476819</v>
      </c>
      <c r="BU54" s="2"/>
      <c r="BV54" s="60"/>
      <c r="BW54" s="61"/>
      <c r="BX54" s="61"/>
      <c r="BY54" s="62"/>
      <c r="BZ54" s="58" t="str">
        <f t="shared" si="253"/>
        <v/>
      </c>
      <c r="CA54" s="58" t="str">
        <f t="shared" si="225"/>
        <v/>
      </c>
      <c r="CB54" s="58" t="str">
        <f t="shared" si="226"/>
        <v/>
      </c>
      <c r="CC54" s="59" t="str">
        <f t="shared" si="227"/>
        <v/>
      </c>
      <c r="CD54" s="82"/>
      <c r="CE54" s="82"/>
      <c r="CF54" s="82"/>
      <c r="CG54" s="17">
        <v>2.5163307553300269</v>
      </c>
      <c r="CH54" s="18">
        <v>2.575855023580516</v>
      </c>
      <c r="CI54" s="18">
        <v>2.758198184400166</v>
      </c>
      <c r="CJ54" s="19">
        <v>2.3401645340265822</v>
      </c>
      <c r="CK54" s="58">
        <f t="shared" si="254"/>
        <v>9.4721495053420313E-3</v>
      </c>
      <c r="CL54" s="58">
        <f t="shared" si="228"/>
        <v>-2.3613201482595159E-3</v>
      </c>
      <c r="CM54" s="58">
        <f t="shared" si="229"/>
        <v>-1.1462016216498672E-2</v>
      </c>
      <c r="CN54" s="59">
        <f t="shared" si="230"/>
        <v>-1.3515372617957322E-2</v>
      </c>
      <c r="CO54" s="2"/>
      <c r="CP54" s="60"/>
      <c r="CQ54" s="61"/>
      <c r="CR54" s="61"/>
      <c r="CS54" s="62"/>
      <c r="CT54" s="58" t="str">
        <f t="shared" si="255"/>
        <v/>
      </c>
      <c r="CU54" s="58" t="str">
        <f t="shared" si="231"/>
        <v/>
      </c>
      <c r="CV54" s="58" t="str">
        <f t="shared" si="232"/>
        <v/>
      </c>
      <c r="CW54" s="59" t="str">
        <f t="shared" si="233"/>
        <v/>
      </c>
      <c r="CX54" s="82"/>
      <c r="CY54" s="82"/>
      <c r="CZ54" s="82"/>
      <c r="DA54" s="17">
        <v>1.6512145184439468</v>
      </c>
      <c r="DB54" s="18">
        <v>1.5387805011263584</v>
      </c>
      <c r="DC54" s="18">
        <v>1.8118834961952586</v>
      </c>
      <c r="DD54" s="19">
        <v>1.6646972101241322</v>
      </c>
      <c r="DE54" s="58">
        <f t="shared" si="256"/>
        <v>-3.3694902127884729E-2</v>
      </c>
      <c r="DF54" s="58">
        <f t="shared" si="234"/>
        <v>1.612252918813839E-3</v>
      </c>
      <c r="DG54" s="58">
        <f t="shared" si="235"/>
        <v>8.3568132413556206E-3</v>
      </c>
      <c r="DH54" s="59">
        <f t="shared" si="236"/>
        <v>7.5890431733769415E-3</v>
      </c>
      <c r="DI54" s="2"/>
      <c r="DJ54" s="60"/>
      <c r="DK54" s="61"/>
      <c r="DL54" s="61"/>
      <c r="DM54" s="62"/>
      <c r="DN54" s="58" t="str">
        <f t="shared" si="257"/>
        <v/>
      </c>
      <c r="DO54" s="58" t="str">
        <f t="shared" si="237"/>
        <v/>
      </c>
      <c r="DP54" s="58" t="str">
        <f t="shared" si="238"/>
        <v/>
      </c>
      <c r="DQ54" s="59" t="str">
        <f t="shared" si="239"/>
        <v/>
      </c>
      <c r="DR54" s="82"/>
      <c r="DS54" s="82"/>
      <c r="DT54" s="82"/>
      <c r="DU54" s="17">
        <v>2.8253737197844178</v>
      </c>
      <c r="DV54" s="18">
        <v>2.8092636704011311</v>
      </c>
      <c r="DW54" s="18">
        <v>2.7382651009999206</v>
      </c>
      <c r="DX54" s="19">
        <v>2.6923033638317748</v>
      </c>
      <c r="DY54" s="58">
        <f t="shared" si="258"/>
        <v>-3.128211955354443E-2</v>
      </c>
      <c r="DZ54" s="58">
        <f t="shared" si="240"/>
        <v>-9.5717876121357293E-3</v>
      </c>
      <c r="EA54" s="58">
        <f t="shared" si="241"/>
        <v>-1.7823476803103588E-2</v>
      </c>
      <c r="EB54" s="59">
        <f t="shared" si="242"/>
        <v>-8.1045034721567433E-3</v>
      </c>
      <c r="EC54" s="2"/>
      <c r="ED54" s="60"/>
      <c r="EE54" s="61"/>
      <c r="EF54" s="61"/>
      <c r="EG54" s="62"/>
      <c r="EH54" s="58" t="str">
        <f t="shared" si="259"/>
        <v/>
      </c>
      <c r="EI54" s="58" t="str">
        <f t="shared" si="243"/>
        <v/>
      </c>
      <c r="EJ54" s="58" t="str">
        <f t="shared" si="244"/>
        <v/>
      </c>
      <c r="EK54" s="59" t="str">
        <f t="shared" si="245"/>
        <v/>
      </c>
      <c r="EL54" s="82"/>
      <c r="EM54" s="82"/>
    </row>
    <row r="55" spans="1:143" x14ac:dyDescent="0.25">
      <c r="A55" s="154"/>
      <c r="B55" s="44">
        <v>10</v>
      </c>
      <c r="C55" s="45">
        <v>49</v>
      </c>
      <c r="E55" s="25">
        <v>88.380399999999995</v>
      </c>
      <c r="F55" s="26">
        <v>89.679100000000005</v>
      </c>
      <c r="G55" s="26">
        <v>88.779799999999994</v>
      </c>
      <c r="H55" s="27">
        <v>88.727900000000005</v>
      </c>
      <c r="I55" s="63">
        <f t="shared" si="246"/>
        <v>1.9939999999991187E-2</v>
      </c>
      <c r="J55" s="63">
        <f t="shared" si="216"/>
        <v>-0.10141000000000133</v>
      </c>
      <c r="K55" s="63">
        <f t="shared" si="216"/>
        <v>-0.11378000000000554</v>
      </c>
      <c r="L55" s="64">
        <f t="shared" si="216"/>
        <v>-6.4899999999994407E-2</v>
      </c>
      <c r="M55" s="2"/>
      <c r="N55" s="65"/>
      <c r="O55" s="66"/>
      <c r="P55" s="66"/>
      <c r="Q55" s="67"/>
      <c r="R55" s="63" t="str">
        <f t="shared" si="247"/>
        <v/>
      </c>
      <c r="S55" s="63" t="str">
        <f t="shared" si="217"/>
        <v/>
      </c>
      <c r="T55" s="63" t="str">
        <f t="shared" si="217"/>
        <v/>
      </c>
      <c r="U55" s="64" t="str">
        <f t="shared" si="217"/>
        <v/>
      </c>
      <c r="V55" s="50"/>
      <c r="W55" s="50"/>
      <c r="X55" s="50"/>
      <c r="Y55" s="25">
        <v>63.424582826056465</v>
      </c>
      <c r="Z55" s="26">
        <v>65.158437138642114</v>
      </c>
      <c r="AA55" s="26">
        <v>64.824881335619153</v>
      </c>
      <c r="AB55" s="27">
        <v>66.087442619514263</v>
      </c>
      <c r="AC55" s="63">
        <f t="shared" si="248"/>
        <v>-0.16118533628749532</v>
      </c>
      <c r="AD55" s="63">
        <f t="shared" si="218"/>
        <v>4.0475909082616113E-2</v>
      </c>
      <c r="AE55" s="63">
        <f t="shared" si="218"/>
        <v>0.21423516193075898</v>
      </c>
      <c r="AF55" s="64">
        <f t="shared" si="218"/>
        <v>9.8034739205075994E-2</v>
      </c>
      <c r="AG55" s="2"/>
      <c r="AH55" s="65"/>
      <c r="AI55" s="66"/>
      <c r="AJ55" s="66"/>
      <c r="AK55" s="67"/>
      <c r="AL55" s="63" t="str">
        <f t="shared" si="249"/>
        <v/>
      </c>
      <c r="AM55" s="63" t="str">
        <f t="shared" si="219"/>
        <v/>
      </c>
      <c r="AN55" s="63" t="str">
        <f t="shared" si="219"/>
        <v/>
      </c>
      <c r="AO55" s="64" t="str">
        <f t="shared" si="219"/>
        <v/>
      </c>
      <c r="AP55" s="50"/>
      <c r="AQ55" s="50"/>
      <c r="AR55" s="50"/>
      <c r="AS55" s="25">
        <v>15.251232173649363</v>
      </c>
      <c r="AT55" s="26">
        <v>14.593812828184046</v>
      </c>
      <c r="AU55" s="26">
        <v>14.236797109252331</v>
      </c>
      <c r="AV55" s="27">
        <v>11.863686619428613</v>
      </c>
      <c r="AW55" s="63">
        <f t="shared" si="250"/>
        <v>-8.5913205893309197E-2</v>
      </c>
      <c r="AX55" s="63">
        <f t="shared" si="220"/>
        <v>-4.8972518247500929E-2</v>
      </c>
      <c r="AY55" s="63">
        <f t="shared" si="220"/>
        <v>-0.27528578492299616</v>
      </c>
      <c r="AZ55" s="64">
        <f t="shared" si="220"/>
        <v>-0.19192997286067559</v>
      </c>
      <c r="BA55" s="2"/>
      <c r="BB55" s="65"/>
      <c r="BC55" s="66"/>
      <c r="BD55" s="66"/>
      <c r="BE55" s="67"/>
      <c r="BF55" s="63" t="str">
        <f t="shared" si="251"/>
        <v/>
      </c>
      <c r="BG55" s="63" t="str">
        <f t="shared" si="221"/>
        <v/>
      </c>
      <c r="BH55" s="63" t="str">
        <f t="shared" si="221"/>
        <v/>
      </c>
      <c r="BI55" s="64" t="str">
        <f t="shared" si="221"/>
        <v/>
      </c>
      <c r="BJ55" s="50"/>
      <c r="BK55" s="50"/>
      <c r="BL55" s="82"/>
      <c r="BM55" s="25">
        <v>11.107213816638078</v>
      </c>
      <c r="BN55" s="26">
        <v>11.432764155750894</v>
      </c>
      <c r="BO55" s="26">
        <v>11.096217833335963</v>
      </c>
      <c r="BP55" s="27">
        <v>11.188025412525258</v>
      </c>
      <c r="BQ55" s="63">
        <f t="shared" si="252"/>
        <v>-0.12433539126272031</v>
      </c>
      <c r="BR55" s="63">
        <f t="shared" si="222"/>
        <v>-0.10050857614613662</v>
      </c>
      <c r="BS55" s="63">
        <f t="shared" si="223"/>
        <v>-0.16692879300053498</v>
      </c>
      <c r="BT55" s="64">
        <f t="shared" si="224"/>
        <v>-0.11892677634272353</v>
      </c>
      <c r="BU55" s="2"/>
      <c r="BV55" s="65"/>
      <c r="BW55" s="66"/>
      <c r="BX55" s="66"/>
      <c r="BY55" s="67"/>
      <c r="BZ55" s="63" t="str">
        <f t="shared" si="253"/>
        <v/>
      </c>
      <c r="CA55" s="63" t="str">
        <f t="shared" si="225"/>
        <v/>
      </c>
      <c r="CB55" s="63" t="str">
        <f t="shared" si="226"/>
        <v/>
      </c>
      <c r="CC55" s="64" t="str">
        <f t="shared" si="227"/>
        <v/>
      </c>
      <c r="CD55" s="82"/>
      <c r="CE55" s="82"/>
      <c r="CF55" s="82"/>
      <c r="CG55" s="25">
        <v>2.5025910722286846</v>
      </c>
      <c r="CH55" s="26">
        <v>2.5604628057150434</v>
      </c>
      <c r="CI55" s="26">
        <v>2.7193122759907098</v>
      </c>
      <c r="CJ55" s="27">
        <v>2.3378215871219763</v>
      </c>
      <c r="CK55" s="63">
        <f t="shared" si="254"/>
        <v>-4.2675335960002947E-3</v>
      </c>
      <c r="CL55" s="63">
        <f t="shared" si="228"/>
        <v>-1.775353801373214E-2</v>
      </c>
      <c r="CM55" s="63">
        <f t="shared" si="229"/>
        <v>-5.0347924625954832E-2</v>
      </c>
      <c r="CN55" s="64">
        <f t="shared" si="230"/>
        <v>-1.5858319522563225E-2</v>
      </c>
      <c r="CO55" s="2"/>
      <c r="CP55" s="65"/>
      <c r="CQ55" s="66"/>
      <c r="CR55" s="66"/>
      <c r="CS55" s="67"/>
      <c r="CT55" s="63" t="str">
        <f t="shared" si="255"/>
        <v/>
      </c>
      <c r="CU55" s="63" t="str">
        <f t="shared" si="231"/>
        <v/>
      </c>
      <c r="CV55" s="63" t="str">
        <f t="shared" si="232"/>
        <v/>
      </c>
      <c r="CW55" s="64" t="str">
        <f t="shared" si="233"/>
        <v/>
      </c>
      <c r="CX55" s="82"/>
      <c r="CY55" s="82"/>
      <c r="CZ55" s="82"/>
      <c r="DA55" s="25">
        <v>1.6553443976266233</v>
      </c>
      <c r="DB55" s="26">
        <v>1.5107198890265401</v>
      </c>
      <c r="DC55" s="26">
        <v>1.7778819055686093</v>
      </c>
      <c r="DD55" s="27">
        <v>1.6459309867583927</v>
      </c>
      <c r="DE55" s="63">
        <f t="shared" si="256"/>
        <v>-2.9565022945208241E-2</v>
      </c>
      <c r="DF55" s="63">
        <f t="shared" si="234"/>
        <v>-2.6448359181004522E-2</v>
      </c>
      <c r="DG55" s="63">
        <f t="shared" si="235"/>
        <v>-2.5644777385293693E-2</v>
      </c>
      <c r="DH55" s="64">
        <f t="shared" si="236"/>
        <v>-1.1177180192362579E-2</v>
      </c>
      <c r="DI55" s="2"/>
      <c r="DJ55" s="65"/>
      <c r="DK55" s="66"/>
      <c r="DL55" s="66"/>
      <c r="DM55" s="67"/>
      <c r="DN55" s="63" t="str">
        <f t="shared" si="257"/>
        <v/>
      </c>
      <c r="DO55" s="63" t="str">
        <f t="shared" si="237"/>
        <v/>
      </c>
      <c r="DP55" s="63" t="str">
        <f t="shared" si="238"/>
        <v/>
      </c>
      <c r="DQ55" s="64" t="str">
        <f t="shared" si="239"/>
        <v/>
      </c>
      <c r="DR55" s="82"/>
      <c r="DS55" s="82"/>
      <c r="DT55" s="82"/>
      <c r="DU55" s="25">
        <v>2.8046942534770158</v>
      </c>
      <c r="DV55" s="26">
        <v>2.7461247938482876</v>
      </c>
      <c r="DW55" s="26">
        <v>2.6971225436416844</v>
      </c>
      <c r="DX55" s="27">
        <v>2.6527169018989518</v>
      </c>
      <c r="DY55" s="63">
        <f t="shared" si="258"/>
        <v>-5.1961585860946347E-2</v>
      </c>
      <c r="DZ55" s="63">
        <f t="shared" si="240"/>
        <v>-7.2710664164979288E-2</v>
      </c>
      <c r="EA55" s="63">
        <f t="shared" si="241"/>
        <v>-5.8966034161339831E-2</v>
      </c>
      <c r="EB55" s="64">
        <f t="shared" si="242"/>
        <v>-4.7690965404979746E-2</v>
      </c>
      <c r="EC55" s="2"/>
      <c r="ED55" s="65"/>
      <c r="EE55" s="66"/>
      <c r="EF55" s="66"/>
      <c r="EG55" s="67"/>
      <c r="EH55" s="63" t="str">
        <f t="shared" si="259"/>
        <v/>
      </c>
      <c r="EI55" s="63" t="str">
        <f t="shared" si="243"/>
        <v/>
      </c>
      <c r="EJ55" s="63" t="str">
        <f t="shared" si="244"/>
        <v/>
      </c>
      <c r="EK55" s="64" t="str">
        <f t="shared" si="245"/>
        <v/>
      </c>
      <c r="EL55" s="82"/>
      <c r="EM55" s="82"/>
    </row>
    <row r="56" spans="1:143" x14ac:dyDescent="0.25">
      <c r="A56" s="152">
        <v>5</v>
      </c>
      <c r="B56" s="40">
        <v>1</v>
      </c>
      <c r="C56" s="41">
        <v>5</v>
      </c>
      <c r="E56" s="49" t="s">
        <v>27</v>
      </c>
      <c r="F56" s="51" t="s">
        <v>27</v>
      </c>
      <c r="G56" s="51" t="s">
        <v>27</v>
      </c>
      <c r="H56" s="52" t="s">
        <v>27</v>
      </c>
      <c r="I56" s="53" t="str">
        <f>IF(OR(E56="",E56="NaN"),"",E56-AVERAGE(E$56:E$65))</f>
        <v/>
      </c>
      <c r="J56" s="53" t="str">
        <f t="shared" ref="J56:L65" si="260">IF(OR(F56="",F56="NaN"),"",F56-AVERAGE(F$56:F$65))</f>
        <v/>
      </c>
      <c r="K56" s="53" t="str">
        <f t="shared" si="260"/>
        <v/>
      </c>
      <c r="L56" s="54" t="str">
        <f t="shared" si="260"/>
        <v/>
      </c>
      <c r="M56" s="2"/>
      <c r="N56" s="55"/>
      <c r="O56" s="56"/>
      <c r="P56" s="56"/>
      <c r="Q56" s="57"/>
      <c r="R56" s="53" t="str">
        <f>IF(OR(N56="",N56="NaN"),"",N56-AVERAGE(N$56:N$65))</f>
        <v/>
      </c>
      <c r="S56" s="53" t="str">
        <f t="shared" ref="S56:U65" si="261">IF(OR(O56="",O56="NaN"),"",O56-AVERAGE(O$56:O$65))</f>
        <v/>
      </c>
      <c r="T56" s="53" t="str">
        <f t="shared" si="261"/>
        <v/>
      </c>
      <c r="U56" s="54" t="str">
        <f t="shared" si="261"/>
        <v/>
      </c>
      <c r="V56" s="50"/>
      <c r="W56" s="50"/>
      <c r="X56" s="50"/>
      <c r="Y56" s="49" t="s">
        <v>27</v>
      </c>
      <c r="Z56" s="51" t="s">
        <v>27</v>
      </c>
      <c r="AA56" s="51" t="s">
        <v>27</v>
      </c>
      <c r="AB56" s="52" t="s">
        <v>27</v>
      </c>
      <c r="AC56" s="53" t="str">
        <f>IF(OR(Y56="",Y56="NaN"),"",Y56-AVERAGE(Y$56:Y$65))</f>
        <v/>
      </c>
      <c r="AD56" s="53" t="str">
        <f t="shared" ref="AD56:AF65" si="262">IF(OR(Z56="",Z56="NaN"),"",Z56-AVERAGE(Z$56:Z$65))</f>
        <v/>
      </c>
      <c r="AE56" s="53" t="str">
        <f t="shared" si="262"/>
        <v/>
      </c>
      <c r="AF56" s="54" t="str">
        <f t="shared" si="262"/>
        <v/>
      </c>
      <c r="AG56" s="2"/>
      <c r="AH56" s="55"/>
      <c r="AI56" s="56"/>
      <c r="AJ56" s="56"/>
      <c r="AK56" s="57"/>
      <c r="AL56" s="53" t="str">
        <f>IF(OR(AH56="",AH56="NaN"),"",AH56-AVERAGE(AH$56:AH$65))</f>
        <v/>
      </c>
      <c r="AM56" s="53" t="str">
        <f t="shared" ref="AM56:AO65" si="263">IF(OR(AI56="",AI56="NaN"),"",AI56-AVERAGE(AI$56:AI$65))</f>
        <v/>
      </c>
      <c r="AN56" s="53" t="str">
        <f t="shared" si="263"/>
        <v/>
      </c>
      <c r="AO56" s="54" t="str">
        <f t="shared" si="263"/>
        <v/>
      </c>
      <c r="AP56" s="50"/>
      <c r="AQ56" s="50"/>
      <c r="AR56" s="50"/>
      <c r="AS56" s="49" t="s">
        <v>27</v>
      </c>
      <c r="AT56" s="51" t="s">
        <v>27</v>
      </c>
      <c r="AU56" s="51" t="s">
        <v>27</v>
      </c>
      <c r="AV56" s="52" t="s">
        <v>27</v>
      </c>
      <c r="AW56" s="53" t="str">
        <f>IF(OR(AS56="",AS56="NaN"),"",AS56-AVERAGE(AS$56:AS$65))</f>
        <v/>
      </c>
      <c r="AX56" s="53" t="str">
        <f t="shared" ref="AX56:AZ65" si="264">IF(OR(AT56="",AT56="NaN"),"",AT56-AVERAGE(AT$56:AT$65))</f>
        <v/>
      </c>
      <c r="AY56" s="53" t="str">
        <f t="shared" si="264"/>
        <v/>
      </c>
      <c r="AZ56" s="54" t="str">
        <f t="shared" si="264"/>
        <v/>
      </c>
      <c r="BA56" s="2"/>
      <c r="BB56" s="55"/>
      <c r="BC56" s="56"/>
      <c r="BD56" s="56"/>
      <c r="BE56" s="57"/>
      <c r="BF56" s="53" t="str">
        <f>IF(OR(BB56="",BB56="NaN"),"",BB56-AVERAGE(BB$56:BB$65))</f>
        <v/>
      </c>
      <c r="BG56" s="53" t="str">
        <f t="shared" ref="BG56:BI65" si="265">IF(OR(BC56="",BC56="NaN"),"",BC56-AVERAGE(BC$56:BC$65))</f>
        <v/>
      </c>
      <c r="BH56" s="53" t="str">
        <f t="shared" si="265"/>
        <v/>
      </c>
      <c r="BI56" s="54" t="str">
        <f t="shared" si="265"/>
        <v/>
      </c>
      <c r="BJ56" s="50"/>
      <c r="BK56" s="50"/>
      <c r="BL56" s="82"/>
      <c r="BM56" s="49" t="s">
        <v>27</v>
      </c>
      <c r="BN56" s="51" t="s">
        <v>27</v>
      </c>
      <c r="BO56" s="51" t="s">
        <v>27</v>
      </c>
      <c r="BP56" s="52" t="s">
        <v>27</v>
      </c>
      <c r="BQ56" s="53" t="str">
        <f>IF(OR(BM56="",BM56="NaN"),"",BM56-AVERAGE(BM$56:BM$65))</f>
        <v/>
      </c>
      <c r="BR56" s="53" t="str">
        <f t="shared" ref="BR56:BR65" si="266">IF(OR(BN56="",BN56="NaN"),"",BN56-AVERAGE(BN$56:BN$65))</f>
        <v/>
      </c>
      <c r="BS56" s="53" t="str">
        <f t="shared" ref="BS56:BS65" si="267">IF(OR(BO56="",BO56="NaN"),"",BO56-AVERAGE(BO$56:BO$65))</f>
        <v/>
      </c>
      <c r="BT56" s="54" t="str">
        <f t="shared" ref="BT56:BT65" si="268">IF(OR(BP56="",BP56="NaN"),"",BP56-AVERAGE(BP$56:BP$65))</f>
        <v/>
      </c>
      <c r="BU56" s="2"/>
      <c r="BV56" s="55"/>
      <c r="BW56" s="56"/>
      <c r="BX56" s="56"/>
      <c r="BY56" s="57"/>
      <c r="BZ56" s="53" t="str">
        <f>IF(OR(BV56="",BV56="NaN"),"",BV56-AVERAGE(BV$56:BV$65))</f>
        <v/>
      </c>
      <c r="CA56" s="53" t="str">
        <f t="shared" ref="CA56:CA65" si="269">IF(OR(BW56="",BW56="NaN"),"",BW56-AVERAGE(BW$56:BW$65))</f>
        <v/>
      </c>
      <c r="CB56" s="53" t="str">
        <f t="shared" ref="CB56:CB65" si="270">IF(OR(BX56="",BX56="NaN"),"",BX56-AVERAGE(BX$56:BX$65))</f>
        <v/>
      </c>
      <c r="CC56" s="54" t="str">
        <f t="shared" ref="CC56:CC65" si="271">IF(OR(BY56="",BY56="NaN"),"",BY56-AVERAGE(BY$56:BY$65))</f>
        <v/>
      </c>
      <c r="CD56" s="82"/>
      <c r="CE56" s="82"/>
      <c r="CF56" s="82"/>
      <c r="CG56" s="49" t="s">
        <v>27</v>
      </c>
      <c r="CH56" s="51" t="s">
        <v>27</v>
      </c>
      <c r="CI56" s="51" t="s">
        <v>27</v>
      </c>
      <c r="CJ56" s="52" t="s">
        <v>27</v>
      </c>
      <c r="CK56" s="53" t="str">
        <f>IF(OR(CG56="",CG56="NaN"),"",CG56-AVERAGE(CG$56:CG$65))</f>
        <v/>
      </c>
      <c r="CL56" s="53" t="str">
        <f t="shared" ref="CL56:CL65" si="272">IF(OR(CH56="",CH56="NaN"),"",CH56-AVERAGE(CH$56:CH$65))</f>
        <v/>
      </c>
      <c r="CM56" s="53" t="str">
        <f t="shared" ref="CM56:CM65" si="273">IF(OR(CI56="",CI56="NaN"),"",CI56-AVERAGE(CI$56:CI$65))</f>
        <v/>
      </c>
      <c r="CN56" s="54" t="str">
        <f t="shared" ref="CN56:CN65" si="274">IF(OR(CJ56="",CJ56="NaN"),"",CJ56-AVERAGE(CJ$56:CJ$65))</f>
        <v/>
      </c>
      <c r="CO56" s="2"/>
      <c r="CP56" s="55"/>
      <c r="CQ56" s="56"/>
      <c r="CR56" s="56"/>
      <c r="CS56" s="57"/>
      <c r="CT56" s="53" t="str">
        <f>IF(OR(CP56="",CP56="NaN"),"",CP56-AVERAGE(CP$56:CP$65))</f>
        <v/>
      </c>
      <c r="CU56" s="53" t="str">
        <f t="shared" ref="CU56:CU65" si="275">IF(OR(CQ56="",CQ56="NaN"),"",CQ56-AVERAGE(CQ$56:CQ$65))</f>
        <v/>
      </c>
      <c r="CV56" s="53" t="str">
        <f t="shared" ref="CV56:CV65" si="276">IF(OR(CR56="",CR56="NaN"),"",CR56-AVERAGE(CR$56:CR$65))</f>
        <v/>
      </c>
      <c r="CW56" s="54" t="str">
        <f t="shared" ref="CW56:CW65" si="277">IF(OR(CS56="",CS56="NaN"),"",CS56-AVERAGE(CS$56:CS$65))</f>
        <v/>
      </c>
      <c r="CX56" s="82"/>
      <c r="CY56" s="82"/>
      <c r="CZ56" s="82"/>
      <c r="DA56" s="49" t="s">
        <v>27</v>
      </c>
      <c r="DB56" s="51" t="s">
        <v>27</v>
      </c>
      <c r="DC56" s="51" t="s">
        <v>27</v>
      </c>
      <c r="DD56" s="52" t="s">
        <v>27</v>
      </c>
      <c r="DE56" s="53" t="str">
        <f>IF(OR(DA56="",DA56="NaN"),"",DA56-AVERAGE(DA$56:DA$65))</f>
        <v/>
      </c>
      <c r="DF56" s="53" t="str">
        <f t="shared" ref="DF56:DF65" si="278">IF(OR(DB56="",DB56="NaN"),"",DB56-AVERAGE(DB$56:DB$65))</f>
        <v/>
      </c>
      <c r="DG56" s="53" t="str">
        <f t="shared" ref="DG56:DG65" si="279">IF(OR(DC56="",DC56="NaN"),"",DC56-AVERAGE(DC$56:DC$65))</f>
        <v/>
      </c>
      <c r="DH56" s="54" t="str">
        <f t="shared" ref="DH56:DH65" si="280">IF(OR(DD56="",DD56="NaN"),"",DD56-AVERAGE(DD$56:DD$65))</f>
        <v/>
      </c>
      <c r="DI56" s="2"/>
      <c r="DJ56" s="55"/>
      <c r="DK56" s="56"/>
      <c r="DL56" s="56"/>
      <c r="DM56" s="57"/>
      <c r="DN56" s="53" t="str">
        <f>IF(OR(DJ56="",DJ56="NaN"),"",DJ56-AVERAGE(DJ$56:DJ$65))</f>
        <v/>
      </c>
      <c r="DO56" s="53" t="str">
        <f t="shared" ref="DO56:DO65" si="281">IF(OR(DK56="",DK56="NaN"),"",DK56-AVERAGE(DK$56:DK$65))</f>
        <v/>
      </c>
      <c r="DP56" s="53" t="str">
        <f t="shared" ref="DP56:DP65" si="282">IF(OR(DL56="",DL56="NaN"),"",DL56-AVERAGE(DL$56:DL$65))</f>
        <v/>
      </c>
      <c r="DQ56" s="54" t="str">
        <f t="shared" ref="DQ56:DQ65" si="283">IF(OR(DM56="",DM56="NaN"),"",DM56-AVERAGE(DM$56:DM$65))</f>
        <v/>
      </c>
      <c r="DR56" s="82"/>
      <c r="DS56" s="82"/>
      <c r="DT56" s="82"/>
      <c r="DU56" s="49" t="s">
        <v>27</v>
      </c>
      <c r="DV56" s="51" t="s">
        <v>27</v>
      </c>
      <c r="DW56" s="51" t="s">
        <v>27</v>
      </c>
      <c r="DX56" s="52" t="s">
        <v>27</v>
      </c>
      <c r="DY56" s="53" t="str">
        <f>IF(OR(DU56="",DU56="NaN"),"",DU56-AVERAGE(DU$56:DU$65))</f>
        <v/>
      </c>
      <c r="DZ56" s="53" t="str">
        <f t="shared" ref="DZ56:DZ65" si="284">IF(OR(DV56="",DV56="NaN"),"",DV56-AVERAGE(DV$56:DV$65))</f>
        <v/>
      </c>
      <c r="EA56" s="53" t="str">
        <f t="shared" ref="EA56:EA65" si="285">IF(OR(DW56="",DW56="NaN"),"",DW56-AVERAGE(DW$56:DW$65))</f>
        <v/>
      </c>
      <c r="EB56" s="54" t="str">
        <f t="shared" ref="EB56:EB65" si="286">IF(OR(DX56="",DX56="NaN"),"",DX56-AVERAGE(DX$56:DX$65))</f>
        <v/>
      </c>
      <c r="EC56" s="2"/>
      <c r="ED56" s="55"/>
      <c r="EE56" s="56"/>
      <c r="EF56" s="56"/>
      <c r="EG56" s="57"/>
      <c r="EH56" s="53" t="str">
        <f>IF(OR(ED56="",ED56="NaN"),"",ED56-AVERAGE(ED$56:ED$65))</f>
        <v/>
      </c>
      <c r="EI56" s="53" t="str">
        <f t="shared" ref="EI56:EI65" si="287">IF(OR(EE56="",EE56="NaN"),"",EE56-AVERAGE(EE$56:EE$65))</f>
        <v/>
      </c>
      <c r="EJ56" s="53" t="str">
        <f t="shared" ref="EJ56:EJ65" si="288">IF(OR(EF56="",EF56="NaN"),"",EF56-AVERAGE(EF$56:EF$65))</f>
        <v/>
      </c>
      <c r="EK56" s="54" t="str">
        <f t="shared" ref="EK56:EK65" si="289">IF(OR(EG56="",EG56="NaN"),"",EG56-AVERAGE(EG$56:EG$65))</f>
        <v/>
      </c>
      <c r="EL56" s="82"/>
      <c r="EM56" s="82"/>
    </row>
    <row r="57" spans="1:143" x14ac:dyDescent="0.25">
      <c r="A57" s="153"/>
      <c r="B57" s="42">
        <v>2</v>
      </c>
      <c r="C57" s="43">
        <v>10</v>
      </c>
      <c r="E57" s="17" t="s">
        <v>27</v>
      </c>
      <c r="F57" s="18" t="s">
        <v>27</v>
      </c>
      <c r="G57" s="18" t="s">
        <v>27</v>
      </c>
      <c r="H57" s="19" t="s">
        <v>27</v>
      </c>
      <c r="I57" s="58" t="str">
        <f t="shared" ref="I57:I65" si="290">IF(OR(E57="",E57="NaN"),"",E57-AVERAGE(E$56:E$65))</f>
        <v/>
      </c>
      <c r="J57" s="58" t="str">
        <f t="shared" si="260"/>
        <v/>
      </c>
      <c r="K57" s="58" t="str">
        <f t="shared" si="260"/>
        <v/>
      </c>
      <c r="L57" s="59" t="str">
        <f t="shared" si="260"/>
        <v/>
      </c>
      <c r="M57" s="2"/>
      <c r="N57" s="60"/>
      <c r="O57" s="61"/>
      <c r="P57" s="61"/>
      <c r="Q57" s="62"/>
      <c r="R57" s="58" t="str">
        <f t="shared" ref="R57:R65" si="291">IF(OR(N57="",N57="NaN"),"",N57-AVERAGE(N$56:N$65))</f>
        <v/>
      </c>
      <c r="S57" s="58" t="str">
        <f t="shared" si="261"/>
        <v/>
      </c>
      <c r="T57" s="58" t="str">
        <f t="shared" si="261"/>
        <v/>
      </c>
      <c r="U57" s="59" t="str">
        <f t="shared" si="261"/>
        <v/>
      </c>
      <c r="V57" s="50"/>
      <c r="W57" s="50"/>
      <c r="X57" s="50"/>
      <c r="Y57" s="17" t="s">
        <v>27</v>
      </c>
      <c r="Z57" s="18" t="s">
        <v>27</v>
      </c>
      <c r="AA57" s="18" t="s">
        <v>27</v>
      </c>
      <c r="AB57" s="19" t="s">
        <v>27</v>
      </c>
      <c r="AC57" s="58" t="str">
        <f t="shared" ref="AC57:AC65" si="292">IF(OR(Y57="",Y57="NaN"),"",Y57-AVERAGE(Y$56:Y$65))</f>
        <v/>
      </c>
      <c r="AD57" s="58" t="str">
        <f t="shared" si="262"/>
        <v/>
      </c>
      <c r="AE57" s="58" t="str">
        <f t="shared" si="262"/>
        <v/>
      </c>
      <c r="AF57" s="59" t="str">
        <f t="shared" si="262"/>
        <v/>
      </c>
      <c r="AG57" s="2"/>
      <c r="AH57" s="60"/>
      <c r="AI57" s="61"/>
      <c r="AJ57" s="61"/>
      <c r="AK57" s="62"/>
      <c r="AL57" s="58" t="str">
        <f t="shared" ref="AL57:AL65" si="293">IF(OR(AH57="",AH57="NaN"),"",AH57-AVERAGE(AH$56:AH$65))</f>
        <v/>
      </c>
      <c r="AM57" s="58" t="str">
        <f t="shared" si="263"/>
        <v/>
      </c>
      <c r="AN57" s="58" t="str">
        <f t="shared" si="263"/>
        <v/>
      </c>
      <c r="AO57" s="59" t="str">
        <f t="shared" si="263"/>
        <v/>
      </c>
      <c r="AP57" s="50"/>
      <c r="AQ57" s="50"/>
      <c r="AR57" s="50"/>
      <c r="AS57" s="17" t="s">
        <v>27</v>
      </c>
      <c r="AT57" s="18" t="s">
        <v>27</v>
      </c>
      <c r="AU57" s="18" t="s">
        <v>27</v>
      </c>
      <c r="AV57" s="19" t="s">
        <v>27</v>
      </c>
      <c r="AW57" s="58" t="str">
        <f t="shared" ref="AW57:AW65" si="294">IF(OR(AS57="",AS57="NaN"),"",AS57-AVERAGE(AS$56:AS$65))</f>
        <v/>
      </c>
      <c r="AX57" s="58" t="str">
        <f t="shared" si="264"/>
        <v/>
      </c>
      <c r="AY57" s="58" t="str">
        <f t="shared" si="264"/>
        <v/>
      </c>
      <c r="AZ57" s="59" t="str">
        <f t="shared" si="264"/>
        <v/>
      </c>
      <c r="BA57" s="2"/>
      <c r="BB57" s="60"/>
      <c r="BC57" s="61"/>
      <c r="BD57" s="61"/>
      <c r="BE57" s="62"/>
      <c r="BF57" s="58" t="str">
        <f t="shared" ref="BF57:BF65" si="295">IF(OR(BB57="",BB57="NaN"),"",BB57-AVERAGE(BB$56:BB$65))</f>
        <v/>
      </c>
      <c r="BG57" s="58" t="str">
        <f t="shared" si="265"/>
        <v/>
      </c>
      <c r="BH57" s="58" t="str">
        <f t="shared" si="265"/>
        <v/>
      </c>
      <c r="BI57" s="59" t="str">
        <f t="shared" si="265"/>
        <v/>
      </c>
      <c r="BJ57" s="50"/>
      <c r="BK57" s="50"/>
      <c r="BL57" s="82"/>
      <c r="BM57" s="17" t="s">
        <v>27</v>
      </c>
      <c r="BN57" s="18" t="s">
        <v>27</v>
      </c>
      <c r="BO57" s="18" t="s">
        <v>27</v>
      </c>
      <c r="BP57" s="19" t="s">
        <v>27</v>
      </c>
      <c r="BQ57" s="58" t="str">
        <f t="shared" ref="BQ57:BQ65" si="296">IF(OR(BM57="",BM57="NaN"),"",BM57-AVERAGE(BM$56:BM$65))</f>
        <v/>
      </c>
      <c r="BR57" s="58" t="str">
        <f t="shared" si="266"/>
        <v/>
      </c>
      <c r="BS57" s="58" t="str">
        <f t="shared" si="267"/>
        <v/>
      </c>
      <c r="BT57" s="59" t="str">
        <f t="shared" si="268"/>
        <v/>
      </c>
      <c r="BU57" s="2"/>
      <c r="BV57" s="60"/>
      <c r="BW57" s="61"/>
      <c r="BX57" s="61"/>
      <c r="BY57" s="62"/>
      <c r="BZ57" s="58" t="str">
        <f t="shared" ref="BZ57:BZ65" si="297">IF(OR(BV57="",BV57="NaN"),"",BV57-AVERAGE(BV$56:BV$65))</f>
        <v/>
      </c>
      <c r="CA57" s="58" t="str">
        <f t="shared" si="269"/>
        <v/>
      </c>
      <c r="CB57" s="58" t="str">
        <f t="shared" si="270"/>
        <v/>
      </c>
      <c r="CC57" s="59" t="str">
        <f t="shared" si="271"/>
        <v/>
      </c>
      <c r="CD57" s="82"/>
      <c r="CE57" s="82"/>
      <c r="CF57" s="82"/>
      <c r="CG57" s="17" t="s">
        <v>27</v>
      </c>
      <c r="CH57" s="18" t="s">
        <v>27</v>
      </c>
      <c r="CI57" s="18" t="s">
        <v>27</v>
      </c>
      <c r="CJ57" s="19" t="s">
        <v>27</v>
      </c>
      <c r="CK57" s="58" t="str">
        <f t="shared" ref="CK57:CK65" si="298">IF(OR(CG57="",CG57="NaN"),"",CG57-AVERAGE(CG$56:CG$65))</f>
        <v/>
      </c>
      <c r="CL57" s="58" t="str">
        <f t="shared" si="272"/>
        <v/>
      </c>
      <c r="CM57" s="58" t="str">
        <f t="shared" si="273"/>
        <v/>
      </c>
      <c r="CN57" s="59" t="str">
        <f t="shared" si="274"/>
        <v/>
      </c>
      <c r="CO57" s="2"/>
      <c r="CP57" s="60"/>
      <c r="CQ57" s="61"/>
      <c r="CR57" s="61"/>
      <c r="CS57" s="62"/>
      <c r="CT57" s="58" t="str">
        <f t="shared" ref="CT57:CT65" si="299">IF(OR(CP57="",CP57="NaN"),"",CP57-AVERAGE(CP$56:CP$65))</f>
        <v/>
      </c>
      <c r="CU57" s="58" t="str">
        <f t="shared" si="275"/>
        <v/>
      </c>
      <c r="CV57" s="58" t="str">
        <f t="shared" si="276"/>
        <v/>
      </c>
      <c r="CW57" s="59" t="str">
        <f t="shared" si="277"/>
        <v/>
      </c>
      <c r="CX57" s="82"/>
      <c r="CY57" s="82"/>
      <c r="CZ57" s="82"/>
      <c r="DA57" s="17" t="s">
        <v>27</v>
      </c>
      <c r="DB57" s="18" t="s">
        <v>27</v>
      </c>
      <c r="DC57" s="18" t="s">
        <v>27</v>
      </c>
      <c r="DD57" s="19" t="s">
        <v>27</v>
      </c>
      <c r="DE57" s="58" t="str">
        <f t="shared" ref="DE57:DE65" si="300">IF(OR(DA57="",DA57="NaN"),"",DA57-AVERAGE(DA$56:DA$65))</f>
        <v/>
      </c>
      <c r="DF57" s="58" t="str">
        <f t="shared" si="278"/>
        <v/>
      </c>
      <c r="DG57" s="58" t="str">
        <f t="shared" si="279"/>
        <v/>
      </c>
      <c r="DH57" s="59" t="str">
        <f t="shared" si="280"/>
        <v/>
      </c>
      <c r="DI57" s="2"/>
      <c r="DJ57" s="60"/>
      <c r="DK57" s="61"/>
      <c r="DL57" s="61"/>
      <c r="DM57" s="62"/>
      <c r="DN57" s="58" t="str">
        <f t="shared" ref="DN57:DN65" si="301">IF(OR(DJ57="",DJ57="NaN"),"",DJ57-AVERAGE(DJ$56:DJ$65))</f>
        <v/>
      </c>
      <c r="DO57" s="58" t="str">
        <f t="shared" si="281"/>
        <v/>
      </c>
      <c r="DP57" s="58" t="str">
        <f t="shared" si="282"/>
        <v/>
      </c>
      <c r="DQ57" s="59" t="str">
        <f t="shared" si="283"/>
        <v/>
      </c>
      <c r="DR57" s="82"/>
      <c r="DS57" s="82"/>
      <c r="DT57" s="82"/>
      <c r="DU57" s="17" t="s">
        <v>27</v>
      </c>
      <c r="DV57" s="18" t="s">
        <v>27</v>
      </c>
      <c r="DW57" s="18" t="s">
        <v>27</v>
      </c>
      <c r="DX57" s="19" t="s">
        <v>27</v>
      </c>
      <c r="DY57" s="58" t="str">
        <f t="shared" ref="DY57:DY65" si="302">IF(OR(DU57="",DU57="NaN"),"",DU57-AVERAGE(DU$56:DU$65))</f>
        <v/>
      </c>
      <c r="DZ57" s="58" t="str">
        <f t="shared" si="284"/>
        <v/>
      </c>
      <c r="EA57" s="58" t="str">
        <f t="shared" si="285"/>
        <v/>
      </c>
      <c r="EB57" s="59" t="str">
        <f t="shared" si="286"/>
        <v/>
      </c>
      <c r="EC57" s="2"/>
      <c r="ED57" s="60"/>
      <c r="EE57" s="61"/>
      <c r="EF57" s="61"/>
      <c r="EG57" s="62"/>
      <c r="EH57" s="58" t="str">
        <f t="shared" ref="EH57:EH65" si="303">IF(OR(ED57="",ED57="NaN"),"",ED57-AVERAGE(ED$56:ED$65))</f>
        <v/>
      </c>
      <c r="EI57" s="58" t="str">
        <f t="shared" si="287"/>
        <v/>
      </c>
      <c r="EJ57" s="58" t="str">
        <f t="shared" si="288"/>
        <v/>
      </c>
      <c r="EK57" s="59" t="str">
        <f t="shared" si="289"/>
        <v/>
      </c>
      <c r="EL57" s="82"/>
      <c r="EM57" s="82"/>
    </row>
    <row r="58" spans="1:143" x14ac:dyDescent="0.25">
      <c r="A58" s="153"/>
      <c r="B58" s="42">
        <v>3</v>
      </c>
      <c r="C58" s="43">
        <v>15</v>
      </c>
      <c r="E58" s="17" t="s">
        <v>27</v>
      </c>
      <c r="F58" s="18" t="s">
        <v>27</v>
      </c>
      <c r="G58" s="18" t="s">
        <v>27</v>
      </c>
      <c r="H58" s="19" t="s">
        <v>27</v>
      </c>
      <c r="I58" s="58" t="str">
        <f t="shared" si="290"/>
        <v/>
      </c>
      <c r="J58" s="58" t="str">
        <f t="shared" si="260"/>
        <v/>
      </c>
      <c r="K58" s="58" t="str">
        <f t="shared" si="260"/>
        <v/>
      </c>
      <c r="L58" s="59" t="str">
        <f t="shared" si="260"/>
        <v/>
      </c>
      <c r="M58" s="2"/>
      <c r="N58" s="60"/>
      <c r="O58" s="61"/>
      <c r="P58" s="61"/>
      <c r="Q58" s="62"/>
      <c r="R58" s="58" t="str">
        <f t="shared" si="291"/>
        <v/>
      </c>
      <c r="S58" s="58" t="str">
        <f t="shared" si="261"/>
        <v/>
      </c>
      <c r="T58" s="58" t="str">
        <f t="shared" si="261"/>
        <v/>
      </c>
      <c r="U58" s="59" t="str">
        <f t="shared" si="261"/>
        <v/>
      </c>
      <c r="V58" s="50"/>
      <c r="W58" s="50"/>
      <c r="X58" s="50"/>
      <c r="Y58" s="17" t="s">
        <v>27</v>
      </c>
      <c r="Z58" s="18" t="s">
        <v>27</v>
      </c>
      <c r="AA58" s="18" t="s">
        <v>27</v>
      </c>
      <c r="AB58" s="19" t="s">
        <v>27</v>
      </c>
      <c r="AC58" s="58" t="str">
        <f t="shared" si="292"/>
        <v/>
      </c>
      <c r="AD58" s="58" t="str">
        <f t="shared" si="262"/>
        <v/>
      </c>
      <c r="AE58" s="58" t="str">
        <f t="shared" si="262"/>
        <v/>
      </c>
      <c r="AF58" s="59" t="str">
        <f t="shared" si="262"/>
        <v/>
      </c>
      <c r="AG58" s="2"/>
      <c r="AH58" s="60"/>
      <c r="AI58" s="61"/>
      <c r="AJ58" s="61"/>
      <c r="AK58" s="62"/>
      <c r="AL58" s="58" t="str">
        <f t="shared" si="293"/>
        <v/>
      </c>
      <c r="AM58" s="58" t="str">
        <f t="shared" si="263"/>
        <v/>
      </c>
      <c r="AN58" s="58" t="str">
        <f t="shared" si="263"/>
        <v/>
      </c>
      <c r="AO58" s="59" t="str">
        <f t="shared" si="263"/>
        <v/>
      </c>
      <c r="AP58" s="50"/>
      <c r="AQ58" s="50"/>
      <c r="AR58" s="50"/>
      <c r="AS58" s="17" t="s">
        <v>27</v>
      </c>
      <c r="AT58" s="18" t="s">
        <v>27</v>
      </c>
      <c r="AU58" s="18" t="s">
        <v>27</v>
      </c>
      <c r="AV58" s="19" t="s">
        <v>27</v>
      </c>
      <c r="AW58" s="58" t="str">
        <f t="shared" si="294"/>
        <v/>
      </c>
      <c r="AX58" s="58" t="str">
        <f t="shared" si="264"/>
        <v/>
      </c>
      <c r="AY58" s="58" t="str">
        <f t="shared" si="264"/>
        <v/>
      </c>
      <c r="AZ58" s="59" t="str">
        <f t="shared" si="264"/>
        <v/>
      </c>
      <c r="BA58" s="2"/>
      <c r="BB58" s="60"/>
      <c r="BC58" s="61"/>
      <c r="BD58" s="61"/>
      <c r="BE58" s="62"/>
      <c r="BF58" s="58" t="str">
        <f t="shared" si="295"/>
        <v/>
      </c>
      <c r="BG58" s="58" t="str">
        <f t="shared" si="265"/>
        <v/>
      </c>
      <c r="BH58" s="58" t="str">
        <f t="shared" si="265"/>
        <v/>
      </c>
      <c r="BI58" s="59" t="str">
        <f t="shared" si="265"/>
        <v/>
      </c>
      <c r="BJ58" s="50"/>
      <c r="BK58" s="50"/>
      <c r="BL58" s="82"/>
      <c r="BM58" s="17" t="s">
        <v>27</v>
      </c>
      <c r="BN58" s="18" t="s">
        <v>27</v>
      </c>
      <c r="BO58" s="18" t="s">
        <v>27</v>
      </c>
      <c r="BP58" s="19" t="s">
        <v>27</v>
      </c>
      <c r="BQ58" s="58" t="str">
        <f t="shared" si="296"/>
        <v/>
      </c>
      <c r="BR58" s="58" t="str">
        <f t="shared" si="266"/>
        <v/>
      </c>
      <c r="BS58" s="58" t="str">
        <f t="shared" si="267"/>
        <v/>
      </c>
      <c r="BT58" s="59" t="str">
        <f t="shared" si="268"/>
        <v/>
      </c>
      <c r="BU58" s="2"/>
      <c r="BV58" s="60"/>
      <c r="BW58" s="61"/>
      <c r="BX58" s="61"/>
      <c r="BY58" s="62"/>
      <c r="BZ58" s="58" t="str">
        <f t="shared" si="297"/>
        <v/>
      </c>
      <c r="CA58" s="58" t="str">
        <f t="shared" si="269"/>
        <v/>
      </c>
      <c r="CB58" s="58" t="str">
        <f t="shared" si="270"/>
        <v/>
      </c>
      <c r="CC58" s="59" t="str">
        <f t="shared" si="271"/>
        <v/>
      </c>
      <c r="CD58" s="82"/>
      <c r="CE58" s="82"/>
      <c r="CF58" s="82"/>
      <c r="CG58" s="17" t="s">
        <v>27</v>
      </c>
      <c r="CH58" s="18" t="s">
        <v>27</v>
      </c>
      <c r="CI58" s="18" t="s">
        <v>27</v>
      </c>
      <c r="CJ58" s="19" t="s">
        <v>27</v>
      </c>
      <c r="CK58" s="58" t="str">
        <f t="shared" si="298"/>
        <v/>
      </c>
      <c r="CL58" s="58" t="str">
        <f t="shared" si="272"/>
        <v/>
      </c>
      <c r="CM58" s="58" t="str">
        <f t="shared" si="273"/>
        <v/>
      </c>
      <c r="CN58" s="59" t="str">
        <f t="shared" si="274"/>
        <v/>
      </c>
      <c r="CO58" s="2"/>
      <c r="CP58" s="60"/>
      <c r="CQ58" s="61"/>
      <c r="CR58" s="61"/>
      <c r="CS58" s="62"/>
      <c r="CT58" s="58" t="str">
        <f t="shared" si="299"/>
        <v/>
      </c>
      <c r="CU58" s="58" t="str">
        <f t="shared" si="275"/>
        <v/>
      </c>
      <c r="CV58" s="58" t="str">
        <f t="shared" si="276"/>
        <v/>
      </c>
      <c r="CW58" s="59" t="str">
        <f t="shared" si="277"/>
        <v/>
      </c>
      <c r="CX58" s="82"/>
      <c r="CY58" s="82"/>
      <c r="CZ58" s="82"/>
      <c r="DA58" s="17" t="s">
        <v>27</v>
      </c>
      <c r="DB58" s="18" t="s">
        <v>27</v>
      </c>
      <c r="DC58" s="18" t="s">
        <v>27</v>
      </c>
      <c r="DD58" s="19" t="s">
        <v>27</v>
      </c>
      <c r="DE58" s="58" t="str">
        <f t="shared" si="300"/>
        <v/>
      </c>
      <c r="DF58" s="58" t="str">
        <f t="shared" si="278"/>
        <v/>
      </c>
      <c r="DG58" s="58" t="str">
        <f t="shared" si="279"/>
        <v/>
      </c>
      <c r="DH58" s="59" t="str">
        <f t="shared" si="280"/>
        <v/>
      </c>
      <c r="DI58" s="2"/>
      <c r="DJ58" s="60"/>
      <c r="DK58" s="61"/>
      <c r="DL58" s="61"/>
      <c r="DM58" s="62"/>
      <c r="DN58" s="58" t="str">
        <f t="shared" si="301"/>
        <v/>
      </c>
      <c r="DO58" s="58" t="str">
        <f t="shared" si="281"/>
        <v/>
      </c>
      <c r="DP58" s="58" t="str">
        <f t="shared" si="282"/>
        <v/>
      </c>
      <c r="DQ58" s="59" t="str">
        <f t="shared" si="283"/>
        <v/>
      </c>
      <c r="DR58" s="82"/>
      <c r="DS58" s="82"/>
      <c r="DT58" s="82"/>
      <c r="DU58" s="17" t="s">
        <v>27</v>
      </c>
      <c r="DV58" s="18" t="s">
        <v>27</v>
      </c>
      <c r="DW58" s="18" t="s">
        <v>27</v>
      </c>
      <c r="DX58" s="19" t="s">
        <v>27</v>
      </c>
      <c r="DY58" s="58" t="str">
        <f t="shared" si="302"/>
        <v/>
      </c>
      <c r="DZ58" s="58" t="str">
        <f t="shared" si="284"/>
        <v/>
      </c>
      <c r="EA58" s="58" t="str">
        <f t="shared" si="285"/>
        <v/>
      </c>
      <c r="EB58" s="59" t="str">
        <f t="shared" si="286"/>
        <v/>
      </c>
      <c r="EC58" s="2"/>
      <c r="ED58" s="60"/>
      <c r="EE58" s="61"/>
      <c r="EF58" s="61"/>
      <c r="EG58" s="62"/>
      <c r="EH58" s="58" t="str">
        <f t="shared" si="303"/>
        <v/>
      </c>
      <c r="EI58" s="58" t="str">
        <f t="shared" si="287"/>
        <v/>
      </c>
      <c r="EJ58" s="58" t="str">
        <f t="shared" si="288"/>
        <v/>
      </c>
      <c r="EK58" s="59" t="str">
        <f t="shared" si="289"/>
        <v/>
      </c>
      <c r="EL58" s="82"/>
      <c r="EM58" s="82"/>
    </row>
    <row r="59" spans="1:143" x14ac:dyDescent="0.25">
      <c r="A59" s="153"/>
      <c r="B59" s="42">
        <v>4</v>
      </c>
      <c r="C59" s="43">
        <v>20</v>
      </c>
      <c r="E59" s="17" t="s">
        <v>27</v>
      </c>
      <c r="F59" s="18" t="s">
        <v>27</v>
      </c>
      <c r="G59" s="18" t="s">
        <v>27</v>
      </c>
      <c r="H59" s="19" t="s">
        <v>27</v>
      </c>
      <c r="I59" s="58" t="str">
        <f t="shared" si="290"/>
        <v/>
      </c>
      <c r="J59" s="58" t="str">
        <f t="shared" si="260"/>
        <v/>
      </c>
      <c r="K59" s="58" t="str">
        <f t="shared" si="260"/>
        <v/>
      </c>
      <c r="L59" s="59" t="str">
        <f t="shared" si="260"/>
        <v/>
      </c>
      <c r="M59" s="2"/>
      <c r="N59" s="60"/>
      <c r="O59" s="61"/>
      <c r="P59" s="61"/>
      <c r="Q59" s="62"/>
      <c r="R59" s="58" t="str">
        <f t="shared" si="291"/>
        <v/>
      </c>
      <c r="S59" s="58" t="str">
        <f t="shared" si="261"/>
        <v/>
      </c>
      <c r="T59" s="58" t="str">
        <f t="shared" si="261"/>
        <v/>
      </c>
      <c r="U59" s="59" t="str">
        <f t="shared" si="261"/>
        <v/>
      </c>
      <c r="V59" s="50"/>
      <c r="W59" s="50"/>
      <c r="X59" s="50"/>
      <c r="Y59" s="17" t="s">
        <v>27</v>
      </c>
      <c r="Z59" s="18" t="s">
        <v>27</v>
      </c>
      <c r="AA59" s="18" t="s">
        <v>27</v>
      </c>
      <c r="AB59" s="19" t="s">
        <v>27</v>
      </c>
      <c r="AC59" s="58" t="str">
        <f t="shared" si="292"/>
        <v/>
      </c>
      <c r="AD59" s="58" t="str">
        <f t="shared" si="262"/>
        <v/>
      </c>
      <c r="AE59" s="58" t="str">
        <f t="shared" si="262"/>
        <v/>
      </c>
      <c r="AF59" s="59" t="str">
        <f t="shared" si="262"/>
        <v/>
      </c>
      <c r="AG59" s="2"/>
      <c r="AH59" s="60"/>
      <c r="AI59" s="61"/>
      <c r="AJ59" s="61"/>
      <c r="AK59" s="62"/>
      <c r="AL59" s="58" t="str">
        <f t="shared" si="293"/>
        <v/>
      </c>
      <c r="AM59" s="58" t="str">
        <f t="shared" si="263"/>
        <v/>
      </c>
      <c r="AN59" s="58" t="str">
        <f t="shared" si="263"/>
        <v/>
      </c>
      <c r="AO59" s="59" t="str">
        <f t="shared" si="263"/>
        <v/>
      </c>
      <c r="AP59" s="50"/>
      <c r="AQ59" s="50"/>
      <c r="AR59" s="50"/>
      <c r="AS59" s="17" t="s">
        <v>27</v>
      </c>
      <c r="AT59" s="18" t="s">
        <v>27</v>
      </c>
      <c r="AU59" s="18" t="s">
        <v>27</v>
      </c>
      <c r="AV59" s="19" t="s">
        <v>27</v>
      </c>
      <c r="AW59" s="58" t="str">
        <f t="shared" si="294"/>
        <v/>
      </c>
      <c r="AX59" s="58" t="str">
        <f t="shared" si="264"/>
        <v/>
      </c>
      <c r="AY59" s="58" t="str">
        <f t="shared" si="264"/>
        <v/>
      </c>
      <c r="AZ59" s="59" t="str">
        <f t="shared" si="264"/>
        <v/>
      </c>
      <c r="BA59" s="2"/>
      <c r="BB59" s="60"/>
      <c r="BC59" s="61"/>
      <c r="BD59" s="61"/>
      <c r="BE59" s="62"/>
      <c r="BF59" s="58" t="str">
        <f t="shared" si="295"/>
        <v/>
      </c>
      <c r="BG59" s="58" t="str">
        <f t="shared" si="265"/>
        <v/>
      </c>
      <c r="BH59" s="58" t="str">
        <f t="shared" si="265"/>
        <v/>
      </c>
      <c r="BI59" s="59" t="str">
        <f t="shared" si="265"/>
        <v/>
      </c>
      <c r="BJ59" s="50"/>
      <c r="BK59" s="50"/>
      <c r="BL59" s="82"/>
      <c r="BM59" s="17" t="s">
        <v>27</v>
      </c>
      <c r="BN59" s="18" t="s">
        <v>27</v>
      </c>
      <c r="BO59" s="18" t="s">
        <v>27</v>
      </c>
      <c r="BP59" s="19" t="s">
        <v>27</v>
      </c>
      <c r="BQ59" s="58" t="str">
        <f t="shared" si="296"/>
        <v/>
      </c>
      <c r="BR59" s="58" t="str">
        <f t="shared" si="266"/>
        <v/>
      </c>
      <c r="BS59" s="58" t="str">
        <f t="shared" si="267"/>
        <v/>
      </c>
      <c r="BT59" s="59" t="str">
        <f t="shared" si="268"/>
        <v/>
      </c>
      <c r="BU59" s="2"/>
      <c r="BV59" s="60"/>
      <c r="BW59" s="61"/>
      <c r="BX59" s="61"/>
      <c r="BY59" s="62"/>
      <c r="BZ59" s="58" t="str">
        <f t="shared" si="297"/>
        <v/>
      </c>
      <c r="CA59" s="58" t="str">
        <f t="shared" si="269"/>
        <v/>
      </c>
      <c r="CB59" s="58" t="str">
        <f t="shared" si="270"/>
        <v/>
      </c>
      <c r="CC59" s="59" t="str">
        <f t="shared" si="271"/>
        <v/>
      </c>
      <c r="CD59" s="82"/>
      <c r="CE59" s="82"/>
      <c r="CF59" s="82"/>
      <c r="CG59" s="17" t="s">
        <v>27</v>
      </c>
      <c r="CH59" s="18" t="s">
        <v>27</v>
      </c>
      <c r="CI59" s="18" t="s">
        <v>27</v>
      </c>
      <c r="CJ59" s="19" t="s">
        <v>27</v>
      </c>
      <c r="CK59" s="58" t="str">
        <f t="shared" si="298"/>
        <v/>
      </c>
      <c r="CL59" s="58" t="str">
        <f t="shared" si="272"/>
        <v/>
      </c>
      <c r="CM59" s="58" t="str">
        <f t="shared" si="273"/>
        <v/>
      </c>
      <c r="CN59" s="59" t="str">
        <f t="shared" si="274"/>
        <v/>
      </c>
      <c r="CO59" s="2"/>
      <c r="CP59" s="60"/>
      <c r="CQ59" s="61"/>
      <c r="CR59" s="61"/>
      <c r="CS59" s="62"/>
      <c r="CT59" s="58" t="str">
        <f t="shared" si="299"/>
        <v/>
      </c>
      <c r="CU59" s="58" t="str">
        <f t="shared" si="275"/>
        <v/>
      </c>
      <c r="CV59" s="58" t="str">
        <f t="shared" si="276"/>
        <v/>
      </c>
      <c r="CW59" s="59" t="str">
        <f t="shared" si="277"/>
        <v/>
      </c>
      <c r="CX59" s="82"/>
      <c r="CY59" s="82"/>
      <c r="CZ59" s="82"/>
      <c r="DA59" s="17" t="s">
        <v>27</v>
      </c>
      <c r="DB59" s="18" t="s">
        <v>27</v>
      </c>
      <c r="DC59" s="18" t="s">
        <v>27</v>
      </c>
      <c r="DD59" s="19" t="s">
        <v>27</v>
      </c>
      <c r="DE59" s="58" t="str">
        <f t="shared" si="300"/>
        <v/>
      </c>
      <c r="DF59" s="58" t="str">
        <f t="shared" si="278"/>
        <v/>
      </c>
      <c r="DG59" s="58" t="str">
        <f t="shared" si="279"/>
        <v/>
      </c>
      <c r="DH59" s="59" t="str">
        <f t="shared" si="280"/>
        <v/>
      </c>
      <c r="DI59" s="2"/>
      <c r="DJ59" s="60"/>
      <c r="DK59" s="61"/>
      <c r="DL59" s="61"/>
      <c r="DM59" s="62"/>
      <c r="DN59" s="58" t="str">
        <f t="shared" si="301"/>
        <v/>
      </c>
      <c r="DO59" s="58" t="str">
        <f t="shared" si="281"/>
        <v/>
      </c>
      <c r="DP59" s="58" t="str">
        <f t="shared" si="282"/>
        <v/>
      </c>
      <c r="DQ59" s="59" t="str">
        <f t="shared" si="283"/>
        <v/>
      </c>
      <c r="DR59" s="82"/>
      <c r="DS59" s="82"/>
      <c r="DT59" s="82"/>
      <c r="DU59" s="17" t="s">
        <v>27</v>
      </c>
      <c r="DV59" s="18" t="s">
        <v>27</v>
      </c>
      <c r="DW59" s="18" t="s">
        <v>27</v>
      </c>
      <c r="DX59" s="19" t="s">
        <v>27</v>
      </c>
      <c r="DY59" s="58" t="str">
        <f t="shared" si="302"/>
        <v/>
      </c>
      <c r="DZ59" s="58" t="str">
        <f t="shared" si="284"/>
        <v/>
      </c>
      <c r="EA59" s="58" t="str">
        <f t="shared" si="285"/>
        <v/>
      </c>
      <c r="EB59" s="59" t="str">
        <f t="shared" si="286"/>
        <v/>
      </c>
      <c r="EC59" s="2"/>
      <c r="ED59" s="60"/>
      <c r="EE59" s="61"/>
      <c r="EF59" s="61"/>
      <c r="EG59" s="62"/>
      <c r="EH59" s="58" t="str">
        <f t="shared" si="303"/>
        <v/>
      </c>
      <c r="EI59" s="58" t="str">
        <f t="shared" si="287"/>
        <v/>
      </c>
      <c r="EJ59" s="58" t="str">
        <f t="shared" si="288"/>
        <v/>
      </c>
      <c r="EK59" s="59" t="str">
        <f t="shared" si="289"/>
        <v/>
      </c>
      <c r="EL59" s="82"/>
      <c r="EM59" s="82"/>
    </row>
    <row r="60" spans="1:143" x14ac:dyDescent="0.25">
      <c r="A60" s="153"/>
      <c r="B60" s="42">
        <v>5</v>
      </c>
      <c r="C60" s="43">
        <v>25</v>
      </c>
      <c r="E60" s="17" t="s">
        <v>27</v>
      </c>
      <c r="F60" s="18" t="s">
        <v>27</v>
      </c>
      <c r="G60" s="18" t="s">
        <v>27</v>
      </c>
      <c r="H60" s="19" t="s">
        <v>27</v>
      </c>
      <c r="I60" s="58" t="str">
        <f t="shared" si="290"/>
        <v/>
      </c>
      <c r="J60" s="58" t="str">
        <f t="shared" si="260"/>
        <v/>
      </c>
      <c r="K60" s="58" t="str">
        <f t="shared" si="260"/>
        <v/>
      </c>
      <c r="L60" s="59" t="str">
        <f t="shared" si="260"/>
        <v/>
      </c>
      <c r="M60" s="2"/>
      <c r="N60" s="60"/>
      <c r="O60" s="61"/>
      <c r="P60" s="61"/>
      <c r="Q60" s="62"/>
      <c r="R60" s="58" t="str">
        <f t="shared" si="291"/>
        <v/>
      </c>
      <c r="S60" s="58" t="str">
        <f t="shared" si="261"/>
        <v/>
      </c>
      <c r="T60" s="58" t="str">
        <f t="shared" si="261"/>
        <v/>
      </c>
      <c r="U60" s="59" t="str">
        <f t="shared" si="261"/>
        <v/>
      </c>
      <c r="V60" s="50"/>
      <c r="W60" s="50"/>
      <c r="X60" s="50"/>
      <c r="Y60" s="17" t="s">
        <v>27</v>
      </c>
      <c r="Z60" s="18" t="s">
        <v>27</v>
      </c>
      <c r="AA60" s="18" t="s">
        <v>27</v>
      </c>
      <c r="AB60" s="19" t="s">
        <v>27</v>
      </c>
      <c r="AC60" s="58" t="str">
        <f t="shared" si="292"/>
        <v/>
      </c>
      <c r="AD60" s="58" t="str">
        <f t="shared" si="262"/>
        <v/>
      </c>
      <c r="AE60" s="58" t="str">
        <f t="shared" si="262"/>
        <v/>
      </c>
      <c r="AF60" s="59" t="str">
        <f t="shared" si="262"/>
        <v/>
      </c>
      <c r="AG60" s="2"/>
      <c r="AH60" s="60"/>
      <c r="AI60" s="61"/>
      <c r="AJ60" s="61"/>
      <c r="AK60" s="62"/>
      <c r="AL60" s="58" t="str">
        <f t="shared" si="293"/>
        <v/>
      </c>
      <c r="AM60" s="58" t="str">
        <f t="shared" si="263"/>
        <v/>
      </c>
      <c r="AN60" s="58" t="str">
        <f t="shared" si="263"/>
        <v/>
      </c>
      <c r="AO60" s="59" t="str">
        <f t="shared" si="263"/>
        <v/>
      </c>
      <c r="AP60" s="50"/>
      <c r="AQ60" s="50"/>
      <c r="AR60" s="50"/>
      <c r="AS60" s="17" t="s">
        <v>27</v>
      </c>
      <c r="AT60" s="18" t="s">
        <v>27</v>
      </c>
      <c r="AU60" s="18" t="s">
        <v>27</v>
      </c>
      <c r="AV60" s="19" t="s">
        <v>27</v>
      </c>
      <c r="AW60" s="58" t="str">
        <f t="shared" si="294"/>
        <v/>
      </c>
      <c r="AX60" s="58" t="str">
        <f t="shared" si="264"/>
        <v/>
      </c>
      <c r="AY60" s="58" t="str">
        <f t="shared" si="264"/>
        <v/>
      </c>
      <c r="AZ60" s="59" t="str">
        <f t="shared" si="264"/>
        <v/>
      </c>
      <c r="BA60" s="2"/>
      <c r="BB60" s="60"/>
      <c r="BC60" s="61"/>
      <c r="BD60" s="61"/>
      <c r="BE60" s="62"/>
      <c r="BF60" s="58" t="str">
        <f t="shared" si="295"/>
        <v/>
      </c>
      <c r="BG60" s="58" t="str">
        <f t="shared" si="265"/>
        <v/>
      </c>
      <c r="BH60" s="58" t="str">
        <f t="shared" si="265"/>
        <v/>
      </c>
      <c r="BI60" s="59" t="str">
        <f t="shared" si="265"/>
        <v/>
      </c>
      <c r="BJ60" s="50"/>
      <c r="BK60" s="50"/>
      <c r="BL60" s="82"/>
      <c r="BM60" s="17" t="s">
        <v>27</v>
      </c>
      <c r="BN60" s="18" t="s">
        <v>27</v>
      </c>
      <c r="BO60" s="18" t="s">
        <v>27</v>
      </c>
      <c r="BP60" s="19" t="s">
        <v>27</v>
      </c>
      <c r="BQ60" s="58" t="str">
        <f t="shared" si="296"/>
        <v/>
      </c>
      <c r="BR60" s="58" t="str">
        <f t="shared" si="266"/>
        <v/>
      </c>
      <c r="BS60" s="58" t="str">
        <f t="shared" si="267"/>
        <v/>
      </c>
      <c r="BT60" s="59" t="str">
        <f t="shared" si="268"/>
        <v/>
      </c>
      <c r="BU60" s="2"/>
      <c r="BV60" s="60"/>
      <c r="BW60" s="61"/>
      <c r="BX60" s="61"/>
      <c r="BY60" s="62"/>
      <c r="BZ60" s="58" t="str">
        <f t="shared" si="297"/>
        <v/>
      </c>
      <c r="CA60" s="58" t="str">
        <f t="shared" si="269"/>
        <v/>
      </c>
      <c r="CB60" s="58" t="str">
        <f t="shared" si="270"/>
        <v/>
      </c>
      <c r="CC60" s="59" t="str">
        <f t="shared" si="271"/>
        <v/>
      </c>
      <c r="CD60" s="82"/>
      <c r="CE60" s="82"/>
      <c r="CF60" s="82"/>
      <c r="CG60" s="17" t="s">
        <v>27</v>
      </c>
      <c r="CH60" s="18" t="s">
        <v>27</v>
      </c>
      <c r="CI60" s="18" t="s">
        <v>27</v>
      </c>
      <c r="CJ60" s="19" t="s">
        <v>27</v>
      </c>
      <c r="CK60" s="58" t="str">
        <f t="shared" si="298"/>
        <v/>
      </c>
      <c r="CL60" s="58" t="str">
        <f t="shared" si="272"/>
        <v/>
      </c>
      <c r="CM60" s="58" t="str">
        <f t="shared" si="273"/>
        <v/>
      </c>
      <c r="CN60" s="59" t="str">
        <f t="shared" si="274"/>
        <v/>
      </c>
      <c r="CO60" s="2"/>
      <c r="CP60" s="60"/>
      <c r="CQ60" s="61"/>
      <c r="CR60" s="61"/>
      <c r="CS60" s="62"/>
      <c r="CT60" s="58" t="str">
        <f t="shared" si="299"/>
        <v/>
      </c>
      <c r="CU60" s="58" t="str">
        <f t="shared" si="275"/>
        <v/>
      </c>
      <c r="CV60" s="58" t="str">
        <f t="shared" si="276"/>
        <v/>
      </c>
      <c r="CW60" s="59" t="str">
        <f t="shared" si="277"/>
        <v/>
      </c>
      <c r="CX60" s="82"/>
      <c r="CY60" s="82"/>
      <c r="CZ60" s="82"/>
      <c r="DA60" s="17" t="s">
        <v>27</v>
      </c>
      <c r="DB60" s="18" t="s">
        <v>27</v>
      </c>
      <c r="DC60" s="18" t="s">
        <v>27</v>
      </c>
      <c r="DD60" s="19" t="s">
        <v>27</v>
      </c>
      <c r="DE60" s="58" t="str">
        <f t="shared" si="300"/>
        <v/>
      </c>
      <c r="DF60" s="58" t="str">
        <f t="shared" si="278"/>
        <v/>
      </c>
      <c r="DG60" s="58" t="str">
        <f t="shared" si="279"/>
        <v/>
      </c>
      <c r="DH60" s="59" t="str">
        <f t="shared" si="280"/>
        <v/>
      </c>
      <c r="DI60" s="2"/>
      <c r="DJ60" s="60"/>
      <c r="DK60" s="61"/>
      <c r="DL60" s="61"/>
      <c r="DM60" s="62"/>
      <c r="DN60" s="58" t="str">
        <f t="shared" si="301"/>
        <v/>
      </c>
      <c r="DO60" s="58" t="str">
        <f t="shared" si="281"/>
        <v/>
      </c>
      <c r="DP60" s="58" t="str">
        <f t="shared" si="282"/>
        <v/>
      </c>
      <c r="DQ60" s="59" t="str">
        <f t="shared" si="283"/>
        <v/>
      </c>
      <c r="DR60" s="82"/>
      <c r="DS60" s="82"/>
      <c r="DT60" s="82"/>
      <c r="DU60" s="17" t="s">
        <v>27</v>
      </c>
      <c r="DV60" s="18" t="s">
        <v>27</v>
      </c>
      <c r="DW60" s="18" t="s">
        <v>27</v>
      </c>
      <c r="DX60" s="19" t="s">
        <v>27</v>
      </c>
      <c r="DY60" s="58" t="str">
        <f t="shared" si="302"/>
        <v/>
      </c>
      <c r="DZ60" s="58" t="str">
        <f t="shared" si="284"/>
        <v/>
      </c>
      <c r="EA60" s="58" t="str">
        <f t="shared" si="285"/>
        <v/>
      </c>
      <c r="EB60" s="59" t="str">
        <f t="shared" si="286"/>
        <v/>
      </c>
      <c r="EC60" s="2"/>
      <c r="ED60" s="60"/>
      <c r="EE60" s="61"/>
      <c r="EF60" s="61"/>
      <c r="EG60" s="62"/>
      <c r="EH60" s="58" t="str">
        <f t="shared" si="303"/>
        <v/>
      </c>
      <c r="EI60" s="58" t="str">
        <f t="shared" si="287"/>
        <v/>
      </c>
      <c r="EJ60" s="58" t="str">
        <f t="shared" si="288"/>
        <v/>
      </c>
      <c r="EK60" s="59" t="str">
        <f t="shared" si="289"/>
        <v/>
      </c>
      <c r="EL60" s="82"/>
      <c r="EM60" s="82"/>
    </row>
    <row r="61" spans="1:143" x14ac:dyDescent="0.25">
      <c r="A61" s="153"/>
      <c r="B61" s="42">
        <v>6</v>
      </c>
      <c r="C61" s="43">
        <v>30</v>
      </c>
      <c r="E61" s="17" t="s">
        <v>27</v>
      </c>
      <c r="F61" s="18" t="s">
        <v>27</v>
      </c>
      <c r="G61" s="18" t="s">
        <v>27</v>
      </c>
      <c r="H61" s="19" t="s">
        <v>27</v>
      </c>
      <c r="I61" s="58" t="str">
        <f t="shared" si="290"/>
        <v/>
      </c>
      <c r="J61" s="58" t="str">
        <f t="shared" si="260"/>
        <v/>
      </c>
      <c r="K61" s="58" t="str">
        <f t="shared" si="260"/>
        <v/>
      </c>
      <c r="L61" s="59" t="str">
        <f t="shared" si="260"/>
        <v/>
      </c>
      <c r="M61" s="2"/>
      <c r="N61" s="60"/>
      <c r="O61" s="61"/>
      <c r="P61" s="61"/>
      <c r="Q61" s="62"/>
      <c r="R61" s="58" t="str">
        <f t="shared" si="291"/>
        <v/>
      </c>
      <c r="S61" s="58" t="str">
        <f t="shared" si="261"/>
        <v/>
      </c>
      <c r="T61" s="58" t="str">
        <f t="shared" si="261"/>
        <v/>
      </c>
      <c r="U61" s="59" t="str">
        <f t="shared" si="261"/>
        <v/>
      </c>
      <c r="V61" s="50"/>
      <c r="W61" s="50"/>
      <c r="X61" s="50"/>
      <c r="Y61" s="17" t="s">
        <v>27</v>
      </c>
      <c r="Z61" s="18" t="s">
        <v>27</v>
      </c>
      <c r="AA61" s="18" t="s">
        <v>27</v>
      </c>
      <c r="AB61" s="19" t="s">
        <v>27</v>
      </c>
      <c r="AC61" s="58" t="str">
        <f t="shared" si="292"/>
        <v/>
      </c>
      <c r="AD61" s="58" t="str">
        <f t="shared" si="262"/>
        <v/>
      </c>
      <c r="AE61" s="58" t="str">
        <f t="shared" si="262"/>
        <v/>
      </c>
      <c r="AF61" s="59" t="str">
        <f t="shared" si="262"/>
        <v/>
      </c>
      <c r="AG61" s="2"/>
      <c r="AH61" s="60"/>
      <c r="AI61" s="61"/>
      <c r="AJ61" s="61"/>
      <c r="AK61" s="62"/>
      <c r="AL61" s="58" t="str">
        <f t="shared" si="293"/>
        <v/>
      </c>
      <c r="AM61" s="58" t="str">
        <f t="shared" si="263"/>
        <v/>
      </c>
      <c r="AN61" s="58" t="str">
        <f t="shared" si="263"/>
        <v/>
      </c>
      <c r="AO61" s="59" t="str">
        <f t="shared" si="263"/>
        <v/>
      </c>
      <c r="AP61" s="50"/>
      <c r="AQ61" s="50"/>
      <c r="AR61" s="50"/>
      <c r="AS61" s="17" t="s">
        <v>27</v>
      </c>
      <c r="AT61" s="18" t="s">
        <v>27</v>
      </c>
      <c r="AU61" s="18" t="s">
        <v>27</v>
      </c>
      <c r="AV61" s="19" t="s">
        <v>27</v>
      </c>
      <c r="AW61" s="58" t="str">
        <f t="shared" si="294"/>
        <v/>
      </c>
      <c r="AX61" s="58" t="str">
        <f t="shared" si="264"/>
        <v/>
      </c>
      <c r="AY61" s="58" t="str">
        <f t="shared" si="264"/>
        <v/>
      </c>
      <c r="AZ61" s="59" t="str">
        <f t="shared" si="264"/>
        <v/>
      </c>
      <c r="BA61" s="2"/>
      <c r="BB61" s="60"/>
      <c r="BC61" s="61"/>
      <c r="BD61" s="61"/>
      <c r="BE61" s="62"/>
      <c r="BF61" s="58" t="str">
        <f t="shared" si="295"/>
        <v/>
      </c>
      <c r="BG61" s="58" t="str">
        <f t="shared" si="265"/>
        <v/>
      </c>
      <c r="BH61" s="58" t="str">
        <f t="shared" si="265"/>
        <v/>
      </c>
      <c r="BI61" s="59" t="str">
        <f t="shared" si="265"/>
        <v/>
      </c>
      <c r="BJ61" s="50"/>
      <c r="BK61" s="50"/>
      <c r="BL61" s="82"/>
      <c r="BM61" s="17" t="s">
        <v>27</v>
      </c>
      <c r="BN61" s="18" t="s">
        <v>27</v>
      </c>
      <c r="BO61" s="18" t="s">
        <v>27</v>
      </c>
      <c r="BP61" s="19" t="s">
        <v>27</v>
      </c>
      <c r="BQ61" s="58" t="str">
        <f t="shared" si="296"/>
        <v/>
      </c>
      <c r="BR61" s="58" t="str">
        <f t="shared" si="266"/>
        <v/>
      </c>
      <c r="BS61" s="58" t="str">
        <f t="shared" si="267"/>
        <v/>
      </c>
      <c r="BT61" s="59" t="str">
        <f t="shared" si="268"/>
        <v/>
      </c>
      <c r="BU61" s="2"/>
      <c r="BV61" s="60"/>
      <c r="BW61" s="61"/>
      <c r="BX61" s="61"/>
      <c r="BY61" s="62"/>
      <c r="BZ61" s="58" t="str">
        <f t="shared" si="297"/>
        <v/>
      </c>
      <c r="CA61" s="58" t="str">
        <f t="shared" si="269"/>
        <v/>
      </c>
      <c r="CB61" s="58" t="str">
        <f t="shared" si="270"/>
        <v/>
      </c>
      <c r="CC61" s="59" t="str">
        <f t="shared" si="271"/>
        <v/>
      </c>
      <c r="CD61" s="82"/>
      <c r="CE61" s="82"/>
      <c r="CF61" s="82"/>
      <c r="CG61" s="17" t="s">
        <v>27</v>
      </c>
      <c r="CH61" s="18" t="s">
        <v>27</v>
      </c>
      <c r="CI61" s="18" t="s">
        <v>27</v>
      </c>
      <c r="CJ61" s="19" t="s">
        <v>27</v>
      </c>
      <c r="CK61" s="58" t="str">
        <f t="shared" si="298"/>
        <v/>
      </c>
      <c r="CL61" s="58" t="str">
        <f t="shared" si="272"/>
        <v/>
      </c>
      <c r="CM61" s="58" t="str">
        <f t="shared" si="273"/>
        <v/>
      </c>
      <c r="CN61" s="59" t="str">
        <f t="shared" si="274"/>
        <v/>
      </c>
      <c r="CO61" s="2"/>
      <c r="CP61" s="60"/>
      <c r="CQ61" s="61"/>
      <c r="CR61" s="61"/>
      <c r="CS61" s="62"/>
      <c r="CT61" s="58" t="str">
        <f t="shared" si="299"/>
        <v/>
      </c>
      <c r="CU61" s="58" t="str">
        <f t="shared" si="275"/>
        <v/>
      </c>
      <c r="CV61" s="58" t="str">
        <f t="shared" si="276"/>
        <v/>
      </c>
      <c r="CW61" s="59" t="str">
        <f t="shared" si="277"/>
        <v/>
      </c>
      <c r="CX61" s="82"/>
      <c r="CY61" s="82"/>
      <c r="CZ61" s="82"/>
      <c r="DA61" s="17" t="s">
        <v>27</v>
      </c>
      <c r="DB61" s="18" t="s">
        <v>27</v>
      </c>
      <c r="DC61" s="18" t="s">
        <v>27</v>
      </c>
      <c r="DD61" s="19" t="s">
        <v>27</v>
      </c>
      <c r="DE61" s="58" t="str">
        <f t="shared" si="300"/>
        <v/>
      </c>
      <c r="DF61" s="58" t="str">
        <f t="shared" si="278"/>
        <v/>
      </c>
      <c r="DG61" s="58" t="str">
        <f t="shared" si="279"/>
        <v/>
      </c>
      <c r="DH61" s="59" t="str">
        <f t="shared" si="280"/>
        <v/>
      </c>
      <c r="DI61" s="2"/>
      <c r="DJ61" s="60"/>
      <c r="DK61" s="61"/>
      <c r="DL61" s="61"/>
      <c r="DM61" s="62"/>
      <c r="DN61" s="58" t="str">
        <f t="shared" si="301"/>
        <v/>
      </c>
      <c r="DO61" s="58" t="str">
        <f t="shared" si="281"/>
        <v/>
      </c>
      <c r="DP61" s="58" t="str">
        <f t="shared" si="282"/>
        <v/>
      </c>
      <c r="DQ61" s="59" t="str">
        <f t="shared" si="283"/>
        <v/>
      </c>
      <c r="DR61" s="82"/>
      <c r="DS61" s="82"/>
      <c r="DT61" s="82"/>
      <c r="DU61" s="17" t="s">
        <v>27</v>
      </c>
      <c r="DV61" s="18" t="s">
        <v>27</v>
      </c>
      <c r="DW61" s="18" t="s">
        <v>27</v>
      </c>
      <c r="DX61" s="19" t="s">
        <v>27</v>
      </c>
      <c r="DY61" s="58" t="str">
        <f t="shared" si="302"/>
        <v/>
      </c>
      <c r="DZ61" s="58" t="str">
        <f t="shared" si="284"/>
        <v/>
      </c>
      <c r="EA61" s="58" t="str">
        <f t="shared" si="285"/>
        <v/>
      </c>
      <c r="EB61" s="59" t="str">
        <f t="shared" si="286"/>
        <v/>
      </c>
      <c r="EC61" s="2"/>
      <c r="ED61" s="60"/>
      <c r="EE61" s="61"/>
      <c r="EF61" s="61"/>
      <c r="EG61" s="62"/>
      <c r="EH61" s="58" t="str">
        <f t="shared" si="303"/>
        <v/>
      </c>
      <c r="EI61" s="58" t="str">
        <f t="shared" si="287"/>
        <v/>
      </c>
      <c r="EJ61" s="58" t="str">
        <f t="shared" si="288"/>
        <v/>
      </c>
      <c r="EK61" s="59" t="str">
        <f t="shared" si="289"/>
        <v/>
      </c>
      <c r="EL61" s="82"/>
      <c r="EM61" s="82"/>
    </row>
    <row r="62" spans="1:143" x14ac:dyDescent="0.25">
      <c r="A62" s="153"/>
      <c r="B62" s="42">
        <v>7</v>
      </c>
      <c r="C62" s="43">
        <v>35</v>
      </c>
      <c r="E62" s="17" t="s">
        <v>27</v>
      </c>
      <c r="F62" s="18" t="s">
        <v>27</v>
      </c>
      <c r="G62" s="18" t="s">
        <v>27</v>
      </c>
      <c r="H62" s="19" t="s">
        <v>27</v>
      </c>
      <c r="I62" s="58" t="str">
        <f t="shared" si="290"/>
        <v/>
      </c>
      <c r="J62" s="58" t="str">
        <f t="shared" si="260"/>
        <v/>
      </c>
      <c r="K62" s="58" t="str">
        <f t="shared" si="260"/>
        <v/>
      </c>
      <c r="L62" s="59" t="str">
        <f t="shared" si="260"/>
        <v/>
      </c>
      <c r="M62" s="2"/>
      <c r="N62" s="60"/>
      <c r="O62" s="61"/>
      <c r="P62" s="61"/>
      <c r="Q62" s="62"/>
      <c r="R62" s="58" t="str">
        <f t="shared" si="291"/>
        <v/>
      </c>
      <c r="S62" s="58" t="str">
        <f t="shared" si="261"/>
        <v/>
      </c>
      <c r="T62" s="58" t="str">
        <f t="shared" si="261"/>
        <v/>
      </c>
      <c r="U62" s="59" t="str">
        <f t="shared" si="261"/>
        <v/>
      </c>
      <c r="V62" s="50"/>
      <c r="W62" s="50"/>
      <c r="X62" s="50"/>
      <c r="Y62" s="17" t="s">
        <v>27</v>
      </c>
      <c r="Z62" s="18" t="s">
        <v>27</v>
      </c>
      <c r="AA62" s="18" t="s">
        <v>27</v>
      </c>
      <c r="AB62" s="19" t="s">
        <v>27</v>
      </c>
      <c r="AC62" s="58" t="str">
        <f t="shared" si="292"/>
        <v/>
      </c>
      <c r="AD62" s="58" t="str">
        <f t="shared" si="262"/>
        <v/>
      </c>
      <c r="AE62" s="58" t="str">
        <f t="shared" si="262"/>
        <v/>
      </c>
      <c r="AF62" s="59" t="str">
        <f t="shared" si="262"/>
        <v/>
      </c>
      <c r="AG62" s="2"/>
      <c r="AH62" s="60"/>
      <c r="AI62" s="61"/>
      <c r="AJ62" s="61"/>
      <c r="AK62" s="62"/>
      <c r="AL62" s="58" t="str">
        <f t="shared" si="293"/>
        <v/>
      </c>
      <c r="AM62" s="58" t="str">
        <f t="shared" si="263"/>
        <v/>
      </c>
      <c r="AN62" s="58" t="str">
        <f t="shared" si="263"/>
        <v/>
      </c>
      <c r="AO62" s="59" t="str">
        <f t="shared" si="263"/>
        <v/>
      </c>
      <c r="AP62" s="50"/>
      <c r="AQ62" s="50"/>
      <c r="AR62" s="50"/>
      <c r="AS62" s="17" t="s">
        <v>27</v>
      </c>
      <c r="AT62" s="18" t="s">
        <v>27</v>
      </c>
      <c r="AU62" s="18" t="s">
        <v>27</v>
      </c>
      <c r="AV62" s="19" t="s">
        <v>27</v>
      </c>
      <c r="AW62" s="58" t="str">
        <f t="shared" si="294"/>
        <v/>
      </c>
      <c r="AX62" s="58" t="str">
        <f t="shared" si="264"/>
        <v/>
      </c>
      <c r="AY62" s="58" t="str">
        <f t="shared" si="264"/>
        <v/>
      </c>
      <c r="AZ62" s="59" t="str">
        <f t="shared" si="264"/>
        <v/>
      </c>
      <c r="BA62" s="2"/>
      <c r="BB62" s="60"/>
      <c r="BC62" s="61"/>
      <c r="BD62" s="61"/>
      <c r="BE62" s="62"/>
      <c r="BF62" s="58" t="str">
        <f t="shared" si="295"/>
        <v/>
      </c>
      <c r="BG62" s="58" t="str">
        <f t="shared" si="265"/>
        <v/>
      </c>
      <c r="BH62" s="58" t="str">
        <f t="shared" si="265"/>
        <v/>
      </c>
      <c r="BI62" s="59" t="str">
        <f t="shared" si="265"/>
        <v/>
      </c>
      <c r="BJ62" s="50"/>
      <c r="BK62" s="50"/>
      <c r="BL62" s="82"/>
      <c r="BM62" s="17" t="s">
        <v>27</v>
      </c>
      <c r="BN62" s="18" t="s">
        <v>27</v>
      </c>
      <c r="BO62" s="18" t="s">
        <v>27</v>
      </c>
      <c r="BP62" s="19" t="s">
        <v>27</v>
      </c>
      <c r="BQ62" s="58" t="str">
        <f t="shared" si="296"/>
        <v/>
      </c>
      <c r="BR62" s="58" t="str">
        <f t="shared" si="266"/>
        <v/>
      </c>
      <c r="BS62" s="58" t="str">
        <f t="shared" si="267"/>
        <v/>
      </c>
      <c r="BT62" s="59" t="str">
        <f t="shared" si="268"/>
        <v/>
      </c>
      <c r="BU62" s="2"/>
      <c r="BV62" s="60"/>
      <c r="BW62" s="61"/>
      <c r="BX62" s="61"/>
      <c r="BY62" s="62"/>
      <c r="BZ62" s="58" t="str">
        <f t="shared" si="297"/>
        <v/>
      </c>
      <c r="CA62" s="58" t="str">
        <f t="shared" si="269"/>
        <v/>
      </c>
      <c r="CB62" s="58" t="str">
        <f t="shared" si="270"/>
        <v/>
      </c>
      <c r="CC62" s="59" t="str">
        <f t="shared" si="271"/>
        <v/>
      </c>
      <c r="CD62" s="82"/>
      <c r="CE62" s="82"/>
      <c r="CF62" s="82"/>
      <c r="CG62" s="17" t="s">
        <v>27</v>
      </c>
      <c r="CH62" s="18" t="s">
        <v>27</v>
      </c>
      <c r="CI62" s="18" t="s">
        <v>27</v>
      </c>
      <c r="CJ62" s="19" t="s">
        <v>27</v>
      </c>
      <c r="CK62" s="58" t="str">
        <f t="shared" si="298"/>
        <v/>
      </c>
      <c r="CL62" s="58" t="str">
        <f t="shared" si="272"/>
        <v/>
      </c>
      <c r="CM62" s="58" t="str">
        <f t="shared" si="273"/>
        <v/>
      </c>
      <c r="CN62" s="59" t="str">
        <f t="shared" si="274"/>
        <v/>
      </c>
      <c r="CO62" s="2"/>
      <c r="CP62" s="60"/>
      <c r="CQ62" s="61"/>
      <c r="CR62" s="61"/>
      <c r="CS62" s="62"/>
      <c r="CT62" s="58" t="str">
        <f t="shared" si="299"/>
        <v/>
      </c>
      <c r="CU62" s="58" t="str">
        <f t="shared" si="275"/>
        <v/>
      </c>
      <c r="CV62" s="58" t="str">
        <f t="shared" si="276"/>
        <v/>
      </c>
      <c r="CW62" s="59" t="str">
        <f t="shared" si="277"/>
        <v/>
      </c>
      <c r="CX62" s="82"/>
      <c r="CY62" s="82"/>
      <c r="CZ62" s="82"/>
      <c r="DA62" s="17" t="s">
        <v>27</v>
      </c>
      <c r="DB62" s="18" t="s">
        <v>27</v>
      </c>
      <c r="DC62" s="18" t="s">
        <v>27</v>
      </c>
      <c r="DD62" s="19" t="s">
        <v>27</v>
      </c>
      <c r="DE62" s="58" t="str">
        <f t="shared" si="300"/>
        <v/>
      </c>
      <c r="DF62" s="58" t="str">
        <f t="shared" si="278"/>
        <v/>
      </c>
      <c r="DG62" s="58" t="str">
        <f t="shared" si="279"/>
        <v/>
      </c>
      <c r="DH62" s="59" t="str">
        <f t="shared" si="280"/>
        <v/>
      </c>
      <c r="DI62" s="2"/>
      <c r="DJ62" s="60"/>
      <c r="DK62" s="61"/>
      <c r="DL62" s="61"/>
      <c r="DM62" s="62"/>
      <c r="DN62" s="58" t="str">
        <f t="shared" si="301"/>
        <v/>
      </c>
      <c r="DO62" s="58" t="str">
        <f t="shared" si="281"/>
        <v/>
      </c>
      <c r="DP62" s="58" t="str">
        <f t="shared" si="282"/>
        <v/>
      </c>
      <c r="DQ62" s="59" t="str">
        <f t="shared" si="283"/>
        <v/>
      </c>
      <c r="DR62" s="82"/>
      <c r="DS62" s="82"/>
      <c r="DT62" s="82"/>
      <c r="DU62" s="17" t="s">
        <v>27</v>
      </c>
      <c r="DV62" s="18" t="s">
        <v>27</v>
      </c>
      <c r="DW62" s="18" t="s">
        <v>27</v>
      </c>
      <c r="DX62" s="19" t="s">
        <v>27</v>
      </c>
      <c r="DY62" s="58" t="str">
        <f t="shared" si="302"/>
        <v/>
      </c>
      <c r="DZ62" s="58" t="str">
        <f t="shared" si="284"/>
        <v/>
      </c>
      <c r="EA62" s="58" t="str">
        <f t="shared" si="285"/>
        <v/>
      </c>
      <c r="EB62" s="59" t="str">
        <f t="shared" si="286"/>
        <v/>
      </c>
      <c r="EC62" s="2"/>
      <c r="ED62" s="60"/>
      <c r="EE62" s="61"/>
      <c r="EF62" s="61"/>
      <c r="EG62" s="62"/>
      <c r="EH62" s="58" t="str">
        <f t="shared" si="303"/>
        <v/>
      </c>
      <c r="EI62" s="58" t="str">
        <f t="shared" si="287"/>
        <v/>
      </c>
      <c r="EJ62" s="58" t="str">
        <f t="shared" si="288"/>
        <v/>
      </c>
      <c r="EK62" s="59" t="str">
        <f t="shared" si="289"/>
        <v/>
      </c>
      <c r="EL62" s="82"/>
      <c r="EM62" s="82"/>
    </row>
    <row r="63" spans="1:143" x14ac:dyDescent="0.25">
      <c r="A63" s="153"/>
      <c r="B63" s="42">
        <v>8</v>
      </c>
      <c r="C63" s="43">
        <v>40</v>
      </c>
      <c r="E63" s="17" t="s">
        <v>27</v>
      </c>
      <c r="F63" s="18" t="s">
        <v>27</v>
      </c>
      <c r="G63" s="18" t="s">
        <v>27</v>
      </c>
      <c r="H63" s="19" t="s">
        <v>27</v>
      </c>
      <c r="I63" s="58" t="str">
        <f t="shared" si="290"/>
        <v/>
      </c>
      <c r="J63" s="58" t="str">
        <f t="shared" si="260"/>
        <v/>
      </c>
      <c r="K63" s="58" t="str">
        <f t="shared" si="260"/>
        <v/>
      </c>
      <c r="L63" s="59" t="str">
        <f t="shared" si="260"/>
        <v/>
      </c>
      <c r="M63" s="2"/>
      <c r="N63" s="60"/>
      <c r="O63" s="61"/>
      <c r="P63" s="61"/>
      <c r="Q63" s="62"/>
      <c r="R63" s="58" t="str">
        <f t="shared" si="291"/>
        <v/>
      </c>
      <c r="S63" s="58" t="str">
        <f t="shared" si="261"/>
        <v/>
      </c>
      <c r="T63" s="58" t="str">
        <f t="shared" si="261"/>
        <v/>
      </c>
      <c r="U63" s="59" t="str">
        <f t="shared" si="261"/>
        <v/>
      </c>
      <c r="V63" s="50"/>
      <c r="W63" s="50"/>
      <c r="X63" s="50"/>
      <c r="Y63" s="17" t="s">
        <v>27</v>
      </c>
      <c r="Z63" s="18" t="s">
        <v>27</v>
      </c>
      <c r="AA63" s="18" t="s">
        <v>27</v>
      </c>
      <c r="AB63" s="19" t="s">
        <v>27</v>
      </c>
      <c r="AC63" s="58" t="str">
        <f t="shared" si="292"/>
        <v/>
      </c>
      <c r="AD63" s="58" t="str">
        <f t="shared" si="262"/>
        <v/>
      </c>
      <c r="AE63" s="58" t="str">
        <f t="shared" si="262"/>
        <v/>
      </c>
      <c r="AF63" s="59" t="str">
        <f t="shared" si="262"/>
        <v/>
      </c>
      <c r="AG63" s="2"/>
      <c r="AH63" s="60"/>
      <c r="AI63" s="61"/>
      <c r="AJ63" s="61"/>
      <c r="AK63" s="62"/>
      <c r="AL63" s="58" t="str">
        <f t="shared" si="293"/>
        <v/>
      </c>
      <c r="AM63" s="58" t="str">
        <f t="shared" si="263"/>
        <v/>
      </c>
      <c r="AN63" s="58" t="str">
        <f t="shared" si="263"/>
        <v/>
      </c>
      <c r="AO63" s="59" t="str">
        <f t="shared" si="263"/>
        <v/>
      </c>
      <c r="AP63" s="50"/>
      <c r="AQ63" s="50"/>
      <c r="AR63" s="50"/>
      <c r="AS63" s="17" t="s">
        <v>27</v>
      </c>
      <c r="AT63" s="18" t="s">
        <v>27</v>
      </c>
      <c r="AU63" s="18" t="s">
        <v>27</v>
      </c>
      <c r="AV63" s="19" t="s">
        <v>27</v>
      </c>
      <c r="AW63" s="58" t="str">
        <f t="shared" si="294"/>
        <v/>
      </c>
      <c r="AX63" s="58" t="str">
        <f t="shared" si="264"/>
        <v/>
      </c>
      <c r="AY63" s="58" t="str">
        <f t="shared" si="264"/>
        <v/>
      </c>
      <c r="AZ63" s="59" t="str">
        <f t="shared" si="264"/>
        <v/>
      </c>
      <c r="BA63" s="2"/>
      <c r="BB63" s="60"/>
      <c r="BC63" s="61"/>
      <c r="BD63" s="61"/>
      <c r="BE63" s="62"/>
      <c r="BF63" s="58" t="str">
        <f t="shared" si="295"/>
        <v/>
      </c>
      <c r="BG63" s="58" t="str">
        <f t="shared" si="265"/>
        <v/>
      </c>
      <c r="BH63" s="58" t="str">
        <f t="shared" si="265"/>
        <v/>
      </c>
      <c r="BI63" s="59" t="str">
        <f t="shared" si="265"/>
        <v/>
      </c>
      <c r="BJ63" s="50"/>
      <c r="BK63" s="50"/>
      <c r="BL63" s="82"/>
      <c r="BM63" s="17" t="s">
        <v>27</v>
      </c>
      <c r="BN63" s="18" t="s">
        <v>27</v>
      </c>
      <c r="BO63" s="18" t="s">
        <v>27</v>
      </c>
      <c r="BP63" s="19" t="s">
        <v>27</v>
      </c>
      <c r="BQ63" s="58" t="str">
        <f t="shared" si="296"/>
        <v/>
      </c>
      <c r="BR63" s="58" t="str">
        <f t="shared" si="266"/>
        <v/>
      </c>
      <c r="BS63" s="58" t="str">
        <f t="shared" si="267"/>
        <v/>
      </c>
      <c r="BT63" s="59" t="str">
        <f t="shared" si="268"/>
        <v/>
      </c>
      <c r="BU63" s="2"/>
      <c r="BV63" s="60"/>
      <c r="BW63" s="61"/>
      <c r="BX63" s="61"/>
      <c r="BY63" s="62"/>
      <c r="BZ63" s="58" t="str">
        <f t="shared" si="297"/>
        <v/>
      </c>
      <c r="CA63" s="58" t="str">
        <f t="shared" si="269"/>
        <v/>
      </c>
      <c r="CB63" s="58" t="str">
        <f t="shared" si="270"/>
        <v/>
      </c>
      <c r="CC63" s="59" t="str">
        <f t="shared" si="271"/>
        <v/>
      </c>
      <c r="CD63" s="82"/>
      <c r="CE63" s="82"/>
      <c r="CF63" s="82"/>
      <c r="CG63" s="17" t="s">
        <v>27</v>
      </c>
      <c r="CH63" s="18" t="s">
        <v>27</v>
      </c>
      <c r="CI63" s="18" t="s">
        <v>27</v>
      </c>
      <c r="CJ63" s="19" t="s">
        <v>27</v>
      </c>
      <c r="CK63" s="58" t="str">
        <f t="shared" si="298"/>
        <v/>
      </c>
      <c r="CL63" s="58" t="str">
        <f t="shared" si="272"/>
        <v/>
      </c>
      <c r="CM63" s="58" t="str">
        <f t="shared" si="273"/>
        <v/>
      </c>
      <c r="CN63" s="59" t="str">
        <f t="shared" si="274"/>
        <v/>
      </c>
      <c r="CO63" s="2"/>
      <c r="CP63" s="60"/>
      <c r="CQ63" s="61"/>
      <c r="CR63" s="61"/>
      <c r="CS63" s="62"/>
      <c r="CT63" s="58" t="str">
        <f t="shared" si="299"/>
        <v/>
      </c>
      <c r="CU63" s="58" t="str">
        <f t="shared" si="275"/>
        <v/>
      </c>
      <c r="CV63" s="58" t="str">
        <f t="shared" si="276"/>
        <v/>
      </c>
      <c r="CW63" s="59" t="str">
        <f t="shared" si="277"/>
        <v/>
      </c>
      <c r="CX63" s="82"/>
      <c r="CY63" s="82"/>
      <c r="CZ63" s="82"/>
      <c r="DA63" s="17" t="s">
        <v>27</v>
      </c>
      <c r="DB63" s="18" t="s">
        <v>27</v>
      </c>
      <c r="DC63" s="18" t="s">
        <v>27</v>
      </c>
      <c r="DD63" s="19" t="s">
        <v>27</v>
      </c>
      <c r="DE63" s="58" t="str">
        <f t="shared" si="300"/>
        <v/>
      </c>
      <c r="DF63" s="58" t="str">
        <f t="shared" si="278"/>
        <v/>
      </c>
      <c r="DG63" s="58" t="str">
        <f t="shared" si="279"/>
        <v/>
      </c>
      <c r="DH63" s="59" t="str">
        <f t="shared" si="280"/>
        <v/>
      </c>
      <c r="DI63" s="2"/>
      <c r="DJ63" s="60"/>
      <c r="DK63" s="61"/>
      <c r="DL63" s="61"/>
      <c r="DM63" s="62"/>
      <c r="DN63" s="58" t="str">
        <f t="shared" si="301"/>
        <v/>
      </c>
      <c r="DO63" s="58" t="str">
        <f t="shared" si="281"/>
        <v/>
      </c>
      <c r="DP63" s="58" t="str">
        <f t="shared" si="282"/>
        <v/>
      </c>
      <c r="DQ63" s="59" t="str">
        <f t="shared" si="283"/>
        <v/>
      </c>
      <c r="DR63" s="82"/>
      <c r="DS63" s="82"/>
      <c r="DT63" s="82"/>
      <c r="DU63" s="17" t="s">
        <v>27</v>
      </c>
      <c r="DV63" s="18" t="s">
        <v>27</v>
      </c>
      <c r="DW63" s="18" t="s">
        <v>27</v>
      </c>
      <c r="DX63" s="19" t="s">
        <v>27</v>
      </c>
      <c r="DY63" s="58" t="str">
        <f t="shared" si="302"/>
        <v/>
      </c>
      <c r="DZ63" s="58" t="str">
        <f t="shared" si="284"/>
        <v/>
      </c>
      <c r="EA63" s="58" t="str">
        <f t="shared" si="285"/>
        <v/>
      </c>
      <c r="EB63" s="59" t="str">
        <f t="shared" si="286"/>
        <v/>
      </c>
      <c r="EC63" s="2"/>
      <c r="ED63" s="60"/>
      <c r="EE63" s="61"/>
      <c r="EF63" s="61"/>
      <c r="EG63" s="62"/>
      <c r="EH63" s="58" t="str">
        <f t="shared" si="303"/>
        <v/>
      </c>
      <c r="EI63" s="58" t="str">
        <f t="shared" si="287"/>
        <v/>
      </c>
      <c r="EJ63" s="58" t="str">
        <f t="shared" si="288"/>
        <v/>
      </c>
      <c r="EK63" s="59" t="str">
        <f t="shared" si="289"/>
        <v/>
      </c>
      <c r="EL63" s="82"/>
      <c r="EM63" s="82"/>
    </row>
    <row r="64" spans="1:143" x14ac:dyDescent="0.25">
      <c r="A64" s="153"/>
      <c r="B64" s="42">
        <v>9</v>
      </c>
      <c r="C64" s="43">
        <v>45</v>
      </c>
      <c r="E64" s="17" t="s">
        <v>27</v>
      </c>
      <c r="F64" s="18" t="s">
        <v>27</v>
      </c>
      <c r="G64" s="18" t="s">
        <v>27</v>
      </c>
      <c r="H64" s="19" t="s">
        <v>27</v>
      </c>
      <c r="I64" s="58" t="str">
        <f t="shared" si="290"/>
        <v/>
      </c>
      <c r="J64" s="58" t="str">
        <f t="shared" si="260"/>
        <v/>
      </c>
      <c r="K64" s="58" t="str">
        <f t="shared" si="260"/>
        <v/>
      </c>
      <c r="L64" s="59" t="str">
        <f t="shared" si="260"/>
        <v/>
      </c>
      <c r="M64" s="2"/>
      <c r="N64" s="60"/>
      <c r="O64" s="61"/>
      <c r="P64" s="61"/>
      <c r="Q64" s="62"/>
      <c r="R64" s="58" t="str">
        <f t="shared" si="291"/>
        <v/>
      </c>
      <c r="S64" s="58" t="str">
        <f t="shared" si="261"/>
        <v/>
      </c>
      <c r="T64" s="58" t="str">
        <f t="shared" si="261"/>
        <v/>
      </c>
      <c r="U64" s="59" t="str">
        <f t="shared" si="261"/>
        <v/>
      </c>
      <c r="V64" s="50"/>
      <c r="W64" s="50"/>
      <c r="X64" s="50"/>
      <c r="Y64" s="17" t="s">
        <v>27</v>
      </c>
      <c r="Z64" s="18" t="s">
        <v>27</v>
      </c>
      <c r="AA64" s="18" t="s">
        <v>27</v>
      </c>
      <c r="AB64" s="19" t="s">
        <v>27</v>
      </c>
      <c r="AC64" s="58" t="str">
        <f t="shared" si="292"/>
        <v/>
      </c>
      <c r="AD64" s="58" t="str">
        <f t="shared" si="262"/>
        <v/>
      </c>
      <c r="AE64" s="58" t="str">
        <f t="shared" si="262"/>
        <v/>
      </c>
      <c r="AF64" s="59" t="str">
        <f t="shared" si="262"/>
        <v/>
      </c>
      <c r="AG64" s="2"/>
      <c r="AH64" s="60"/>
      <c r="AI64" s="61"/>
      <c r="AJ64" s="61"/>
      <c r="AK64" s="62"/>
      <c r="AL64" s="58" t="str">
        <f t="shared" si="293"/>
        <v/>
      </c>
      <c r="AM64" s="58" t="str">
        <f t="shared" si="263"/>
        <v/>
      </c>
      <c r="AN64" s="58" t="str">
        <f t="shared" si="263"/>
        <v/>
      </c>
      <c r="AO64" s="59" t="str">
        <f t="shared" si="263"/>
        <v/>
      </c>
      <c r="AP64" s="50"/>
      <c r="AQ64" s="50"/>
      <c r="AR64" s="50"/>
      <c r="AS64" s="17" t="s">
        <v>27</v>
      </c>
      <c r="AT64" s="18" t="s">
        <v>27</v>
      </c>
      <c r="AU64" s="18" t="s">
        <v>27</v>
      </c>
      <c r="AV64" s="19" t="s">
        <v>27</v>
      </c>
      <c r="AW64" s="58" t="str">
        <f t="shared" si="294"/>
        <v/>
      </c>
      <c r="AX64" s="58" t="str">
        <f t="shared" si="264"/>
        <v/>
      </c>
      <c r="AY64" s="58" t="str">
        <f t="shared" si="264"/>
        <v/>
      </c>
      <c r="AZ64" s="59" t="str">
        <f t="shared" si="264"/>
        <v/>
      </c>
      <c r="BA64" s="2"/>
      <c r="BB64" s="60"/>
      <c r="BC64" s="61"/>
      <c r="BD64" s="61"/>
      <c r="BE64" s="62"/>
      <c r="BF64" s="58" t="str">
        <f t="shared" si="295"/>
        <v/>
      </c>
      <c r="BG64" s="58" t="str">
        <f t="shared" si="265"/>
        <v/>
      </c>
      <c r="BH64" s="58" t="str">
        <f t="shared" si="265"/>
        <v/>
      </c>
      <c r="BI64" s="59" t="str">
        <f t="shared" si="265"/>
        <v/>
      </c>
      <c r="BJ64" s="50"/>
      <c r="BK64" s="50"/>
      <c r="BL64" s="82"/>
      <c r="BM64" s="17" t="s">
        <v>27</v>
      </c>
      <c r="BN64" s="18" t="s">
        <v>27</v>
      </c>
      <c r="BO64" s="18" t="s">
        <v>27</v>
      </c>
      <c r="BP64" s="19" t="s">
        <v>27</v>
      </c>
      <c r="BQ64" s="58" t="str">
        <f t="shared" si="296"/>
        <v/>
      </c>
      <c r="BR64" s="58" t="str">
        <f t="shared" si="266"/>
        <v/>
      </c>
      <c r="BS64" s="58" t="str">
        <f t="shared" si="267"/>
        <v/>
      </c>
      <c r="BT64" s="59" t="str">
        <f t="shared" si="268"/>
        <v/>
      </c>
      <c r="BU64" s="2"/>
      <c r="BV64" s="60"/>
      <c r="BW64" s="61"/>
      <c r="BX64" s="61"/>
      <c r="BY64" s="62"/>
      <c r="BZ64" s="58" t="str">
        <f t="shared" si="297"/>
        <v/>
      </c>
      <c r="CA64" s="58" t="str">
        <f t="shared" si="269"/>
        <v/>
      </c>
      <c r="CB64" s="58" t="str">
        <f t="shared" si="270"/>
        <v/>
      </c>
      <c r="CC64" s="59" t="str">
        <f t="shared" si="271"/>
        <v/>
      </c>
      <c r="CD64" s="82"/>
      <c r="CE64" s="82"/>
      <c r="CF64" s="82"/>
      <c r="CG64" s="17" t="s">
        <v>27</v>
      </c>
      <c r="CH64" s="18" t="s">
        <v>27</v>
      </c>
      <c r="CI64" s="18" t="s">
        <v>27</v>
      </c>
      <c r="CJ64" s="19" t="s">
        <v>27</v>
      </c>
      <c r="CK64" s="58" t="str">
        <f t="shared" si="298"/>
        <v/>
      </c>
      <c r="CL64" s="58" t="str">
        <f t="shared" si="272"/>
        <v/>
      </c>
      <c r="CM64" s="58" t="str">
        <f t="shared" si="273"/>
        <v/>
      </c>
      <c r="CN64" s="59" t="str">
        <f t="shared" si="274"/>
        <v/>
      </c>
      <c r="CO64" s="2"/>
      <c r="CP64" s="60"/>
      <c r="CQ64" s="61"/>
      <c r="CR64" s="61"/>
      <c r="CS64" s="62"/>
      <c r="CT64" s="58" t="str">
        <f t="shared" si="299"/>
        <v/>
      </c>
      <c r="CU64" s="58" t="str">
        <f t="shared" si="275"/>
        <v/>
      </c>
      <c r="CV64" s="58" t="str">
        <f t="shared" si="276"/>
        <v/>
      </c>
      <c r="CW64" s="59" t="str">
        <f t="shared" si="277"/>
        <v/>
      </c>
      <c r="CX64" s="82"/>
      <c r="CY64" s="82"/>
      <c r="CZ64" s="82"/>
      <c r="DA64" s="17" t="s">
        <v>27</v>
      </c>
      <c r="DB64" s="18" t="s">
        <v>27</v>
      </c>
      <c r="DC64" s="18" t="s">
        <v>27</v>
      </c>
      <c r="DD64" s="19" t="s">
        <v>27</v>
      </c>
      <c r="DE64" s="58" t="str">
        <f t="shared" si="300"/>
        <v/>
      </c>
      <c r="DF64" s="58" t="str">
        <f t="shared" si="278"/>
        <v/>
      </c>
      <c r="DG64" s="58" t="str">
        <f t="shared" si="279"/>
        <v/>
      </c>
      <c r="DH64" s="59" t="str">
        <f t="shared" si="280"/>
        <v/>
      </c>
      <c r="DI64" s="2"/>
      <c r="DJ64" s="60"/>
      <c r="DK64" s="61"/>
      <c r="DL64" s="61"/>
      <c r="DM64" s="62"/>
      <c r="DN64" s="58" t="str">
        <f t="shared" si="301"/>
        <v/>
      </c>
      <c r="DO64" s="58" t="str">
        <f t="shared" si="281"/>
        <v/>
      </c>
      <c r="DP64" s="58" t="str">
        <f t="shared" si="282"/>
        <v/>
      </c>
      <c r="DQ64" s="59" t="str">
        <f t="shared" si="283"/>
        <v/>
      </c>
      <c r="DR64" s="82"/>
      <c r="DS64" s="82"/>
      <c r="DT64" s="82"/>
      <c r="DU64" s="17" t="s">
        <v>27</v>
      </c>
      <c r="DV64" s="18" t="s">
        <v>27</v>
      </c>
      <c r="DW64" s="18" t="s">
        <v>27</v>
      </c>
      <c r="DX64" s="19" t="s">
        <v>27</v>
      </c>
      <c r="DY64" s="58" t="str">
        <f t="shared" si="302"/>
        <v/>
      </c>
      <c r="DZ64" s="58" t="str">
        <f t="shared" si="284"/>
        <v/>
      </c>
      <c r="EA64" s="58" t="str">
        <f t="shared" si="285"/>
        <v/>
      </c>
      <c r="EB64" s="59" t="str">
        <f t="shared" si="286"/>
        <v/>
      </c>
      <c r="EC64" s="2"/>
      <c r="ED64" s="60"/>
      <c r="EE64" s="61"/>
      <c r="EF64" s="61"/>
      <c r="EG64" s="62"/>
      <c r="EH64" s="58" t="str">
        <f t="shared" si="303"/>
        <v/>
      </c>
      <c r="EI64" s="58" t="str">
        <f t="shared" si="287"/>
        <v/>
      </c>
      <c r="EJ64" s="58" t="str">
        <f t="shared" si="288"/>
        <v/>
      </c>
      <c r="EK64" s="59" t="str">
        <f t="shared" si="289"/>
        <v/>
      </c>
      <c r="EL64" s="82"/>
      <c r="EM64" s="82"/>
    </row>
    <row r="65" spans="1:143" x14ac:dyDescent="0.25">
      <c r="A65" s="154"/>
      <c r="B65" s="44">
        <v>10</v>
      </c>
      <c r="C65" s="45">
        <v>50</v>
      </c>
      <c r="E65" s="25" t="s">
        <v>27</v>
      </c>
      <c r="F65" s="26" t="s">
        <v>27</v>
      </c>
      <c r="G65" s="26" t="s">
        <v>27</v>
      </c>
      <c r="H65" s="27" t="s">
        <v>27</v>
      </c>
      <c r="I65" s="63" t="str">
        <f t="shared" si="290"/>
        <v/>
      </c>
      <c r="J65" s="63" t="str">
        <f t="shared" si="260"/>
        <v/>
      </c>
      <c r="K65" s="63" t="str">
        <f t="shared" si="260"/>
        <v/>
      </c>
      <c r="L65" s="64" t="str">
        <f t="shared" si="260"/>
        <v/>
      </c>
      <c r="M65" s="2"/>
      <c r="N65" s="65"/>
      <c r="O65" s="66"/>
      <c r="P65" s="66"/>
      <c r="Q65" s="67"/>
      <c r="R65" s="63" t="str">
        <f t="shared" si="291"/>
        <v/>
      </c>
      <c r="S65" s="63" t="str">
        <f t="shared" si="261"/>
        <v/>
      </c>
      <c r="T65" s="63" t="str">
        <f t="shared" si="261"/>
        <v/>
      </c>
      <c r="U65" s="64" t="str">
        <f t="shared" si="261"/>
        <v/>
      </c>
      <c r="V65" s="50"/>
      <c r="W65" s="50"/>
      <c r="X65" s="50"/>
      <c r="Y65" s="25" t="s">
        <v>27</v>
      </c>
      <c r="Z65" s="26" t="s">
        <v>27</v>
      </c>
      <c r="AA65" s="26" t="s">
        <v>27</v>
      </c>
      <c r="AB65" s="27" t="s">
        <v>27</v>
      </c>
      <c r="AC65" s="63" t="str">
        <f t="shared" si="292"/>
        <v/>
      </c>
      <c r="AD65" s="63" t="str">
        <f t="shared" si="262"/>
        <v/>
      </c>
      <c r="AE65" s="63" t="str">
        <f t="shared" si="262"/>
        <v/>
      </c>
      <c r="AF65" s="64" t="str">
        <f t="shared" si="262"/>
        <v/>
      </c>
      <c r="AG65" s="2"/>
      <c r="AH65" s="65"/>
      <c r="AI65" s="66"/>
      <c r="AJ65" s="66"/>
      <c r="AK65" s="67"/>
      <c r="AL65" s="63" t="str">
        <f t="shared" si="293"/>
        <v/>
      </c>
      <c r="AM65" s="63" t="str">
        <f t="shared" si="263"/>
        <v/>
      </c>
      <c r="AN65" s="63" t="str">
        <f t="shared" si="263"/>
        <v/>
      </c>
      <c r="AO65" s="64" t="str">
        <f t="shared" si="263"/>
        <v/>
      </c>
      <c r="AP65" s="50"/>
      <c r="AQ65" s="50"/>
      <c r="AR65" s="50"/>
      <c r="AS65" s="25" t="s">
        <v>27</v>
      </c>
      <c r="AT65" s="26" t="s">
        <v>27</v>
      </c>
      <c r="AU65" s="26" t="s">
        <v>27</v>
      </c>
      <c r="AV65" s="27" t="s">
        <v>27</v>
      </c>
      <c r="AW65" s="63" t="str">
        <f t="shared" si="294"/>
        <v/>
      </c>
      <c r="AX65" s="63" t="str">
        <f t="shared" si="264"/>
        <v/>
      </c>
      <c r="AY65" s="63" t="str">
        <f t="shared" si="264"/>
        <v/>
      </c>
      <c r="AZ65" s="64" t="str">
        <f t="shared" si="264"/>
        <v/>
      </c>
      <c r="BA65" s="2"/>
      <c r="BB65" s="65"/>
      <c r="BC65" s="66"/>
      <c r="BD65" s="66"/>
      <c r="BE65" s="67"/>
      <c r="BF65" s="63" t="str">
        <f t="shared" si="295"/>
        <v/>
      </c>
      <c r="BG65" s="63" t="str">
        <f t="shared" si="265"/>
        <v/>
      </c>
      <c r="BH65" s="63" t="str">
        <f t="shared" si="265"/>
        <v/>
      </c>
      <c r="BI65" s="64" t="str">
        <f t="shared" si="265"/>
        <v/>
      </c>
      <c r="BJ65" s="50"/>
      <c r="BK65" s="50"/>
      <c r="BL65" s="82"/>
      <c r="BM65" s="25" t="s">
        <v>27</v>
      </c>
      <c r="BN65" s="26" t="s">
        <v>27</v>
      </c>
      <c r="BO65" s="26" t="s">
        <v>27</v>
      </c>
      <c r="BP65" s="27" t="s">
        <v>27</v>
      </c>
      <c r="BQ65" s="63" t="str">
        <f t="shared" si="296"/>
        <v/>
      </c>
      <c r="BR65" s="63" t="str">
        <f t="shared" si="266"/>
        <v/>
      </c>
      <c r="BS65" s="63" t="str">
        <f t="shared" si="267"/>
        <v/>
      </c>
      <c r="BT65" s="64" t="str">
        <f t="shared" si="268"/>
        <v/>
      </c>
      <c r="BU65" s="2"/>
      <c r="BV65" s="65"/>
      <c r="BW65" s="66"/>
      <c r="BX65" s="66"/>
      <c r="BY65" s="67"/>
      <c r="BZ65" s="63" t="str">
        <f t="shared" si="297"/>
        <v/>
      </c>
      <c r="CA65" s="63" t="str">
        <f t="shared" si="269"/>
        <v/>
      </c>
      <c r="CB65" s="63" t="str">
        <f t="shared" si="270"/>
        <v/>
      </c>
      <c r="CC65" s="64" t="str">
        <f t="shared" si="271"/>
        <v/>
      </c>
      <c r="CD65" s="82"/>
      <c r="CE65" s="82"/>
      <c r="CF65" s="82"/>
      <c r="CG65" s="25" t="s">
        <v>27</v>
      </c>
      <c r="CH65" s="26" t="s">
        <v>27</v>
      </c>
      <c r="CI65" s="26" t="s">
        <v>27</v>
      </c>
      <c r="CJ65" s="27" t="s">
        <v>27</v>
      </c>
      <c r="CK65" s="63" t="str">
        <f t="shared" si="298"/>
        <v/>
      </c>
      <c r="CL65" s="63" t="str">
        <f t="shared" si="272"/>
        <v/>
      </c>
      <c r="CM65" s="63" t="str">
        <f t="shared" si="273"/>
        <v/>
      </c>
      <c r="CN65" s="64" t="str">
        <f t="shared" si="274"/>
        <v/>
      </c>
      <c r="CO65" s="2"/>
      <c r="CP65" s="65"/>
      <c r="CQ65" s="66"/>
      <c r="CR65" s="66"/>
      <c r="CS65" s="67"/>
      <c r="CT65" s="63" t="str">
        <f t="shared" si="299"/>
        <v/>
      </c>
      <c r="CU65" s="63" t="str">
        <f t="shared" si="275"/>
        <v/>
      </c>
      <c r="CV65" s="63" t="str">
        <f t="shared" si="276"/>
        <v/>
      </c>
      <c r="CW65" s="64" t="str">
        <f t="shared" si="277"/>
        <v/>
      </c>
      <c r="CX65" s="82"/>
      <c r="CY65" s="82"/>
      <c r="CZ65" s="82"/>
      <c r="DA65" s="25" t="s">
        <v>27</v>
      </c>
      <c r="DB65" s="26" t="s">
        <v>27</v>
      </c>
      <c r="DC65" s="26" t="s">
        <v>27</v>
      </c>
      <c r="DD65" s="27" t="s">
        <v>27</v>
      </c>
      <c r="DE65" s="63" t="str">
        <f t="shared" si="300"/>
        <v/>
      </c>
      <c r="DF65" s="63" t="str">
        <f t="shared" si="278"/>
        <v/>
      </c>
      <c r="DG65" s="63" t="str">
        <f t="shared" si="279"/>
        <v/>
      </c>
      <c r="DH65" s="64" t="str">
        <f t="shared" si="280"/>
        <v/>
      </c>
      <c r="DI65" s="2"/>
      <c r="DJ65" s="65"/>
      <c r="DK65" s="66"/>
      <c r="DL65" s="66"/>
      <c r="DM65" s="67"/>
      <c r="DN65" s="63" t="str">
        <f t="shared" si="301"/>
        <v/>
      </c>
      <c r="DO65" s="63" t="str">
        <f t="shared" si="281"/>
        <v/>
      </c>
      <c r="DP65" s="63" t="str">
        <f t="shared" si="282"/>
        <v/>
      </c>
      <c r="DQ65" s="64" t="str">
        <f t="shared" si="283"/>
        <v/>
      </c>
      <c r="DR65" s="82"/>
      <c r="DS65" s="82"/>
      <c r="DT65" s="82"/>
      <c r="DU65" s="25" t="s">
        <v>27</v>
      </c>
      <c r="DV65" s="26" t="s">
        <v>27</v>
      </c>
      <c r="DW65" s="26" t="s">
        <v>27</v>
      </c>
      <c r="DX65" s="27" t="s">
        <v>27</v>
      </c>
      <c r="DY65" s="63" t="str">
        <f t="shared" si="302"/>
        <v/>
      </c>
      <c r="DZ65" s="63" t="str">
        <f t="shared" si="284"/>
        <v/>
      </c>
      <c r="EA65" s="63" t="str">
        <f t="shared" si="285"/>
        <v/>
      </c>
      <c r="EB65" s="64" t="str">
        <f t="shared" si="286"/>
        <v/>
      </c>
      <c r="EC65" s="2"/>
      <c r="ED65" s="65"/>
      <c r="EE65" s="66"/>
      <c r="EF65" s="66"/>
      <c r="EG65" s="67"/>
      <c r="EH65" s="63" t="str">
        <f t="shared" si="303"/>
        <v/>
      </c>
      <c r="EI65" s="63" t="str">
        <f t="shared" si="287"/>
        <v/>
      </c>
      <c r="EJ65" s="63" t="str">
        <f t="shared" si="288"/>
        <v/>
      </c>
      <c r="EK65" s="64" t="str">
        <f t="shared" si="289"/>
        <v/>
      </c>
      <c r="EL65" s="82"/>
      <c r="EM65" s="82"/>
    </row>
  </sheetData>
  <mergeCells count="57">
    <mergeCell ref="EH14:EK14"/>
    <mergeCell ref="DN14:DQ14"/>
    <mergeCell ref="DT1:EG1"/>
    <mergeCell ref="DU2:DX2"/>
    <mergeCell ref="ED2:EG2"/>
    <mergeCell ref="DU14:DX14"/>
    <mergeCell ref="DY14:EB14"/>
    <mergeCell ref="ED14:EG14"/>
    <mergeCell ref="CT14:CW14"/>
    <mergeCell ref="CZ1:DM1"/>
    <mergeCell ref="DA2:DD2"/>
    <mergeCell ref="DJ2:DM2"/>
    <mergeCell ref="DA14:DD14"/>
    <mergeCell ref="DE14:DH14"/>
    <mergeCell ref="DJ14:DM14"/>
    <mergeCell ref="BZ14:CC14"/>
    <mergeCell ref="CF1:CS1"/>
    <mergeCell ref="CG2:CJ2"/>
    <mergeCell ref="CP2:CS2"/>
    <mergeCell ref="CG14:CJ14"/>
    <mergeCell ref="CK14:CN14"/>
    <mergeCell ref="CP14:CS14"/>
    <mergeCell ref="BL1:BY1"/>
    <mergeCell ref="BM2:BP2"/>
    <mergeCell ref="BV2:BY2"/>
    <mergeCell ref="BM14:BP14"/>
    <mergeCell ref="BQ14:BT14"/>
    <mergeCell ref="BV14:BY14"/>
    <mergeCell ref="X1:AK1"/>
    <mergeCell ref="AR1:BE1"/>
    <mergeCell ref="E2:H2"/>
    <mergeCell ref="N2:Q2"/>
    <mergeCell ref="Y2:AB2"/>
    <mergeCell ref="AH2:AK2"/>
    <mergeCell ref="AS2:AV2"/>
    <mergeCell ref="BB2:BE2"/>
    <mergeCell ref="C14:C15"/>
    <mergeCell ref="E14:H14"/>
    <mergeCell ref="I14:L14"/>
    <mergeCell ref="N14:Q14"/>
    <mergeCell ref="D1:Q1"/>
    <mergeCell ref="A46:A55"/>
    <mergeCell ref="A56:A65"/>
    <mergeCell ref="AW14:AZ14"/>
    <mergeCell ref="BB14:BE14"/>
    <mergeCell ref="BF14:BI14"/>
    <mergeCell ref="A16:A25"/>
    <mergeCell ref="A26:A35"/>
    <mergeCell ref="A36:A45"/>
    <mergeCell ref="R14:U14"/>
    <mergeCell ref="Y14:AB14"/>
    <mergeCell ref="AC14:AF14"/>
    <mergeCell ref="AH14:AK14"/>
    <mergeCell ref="AL14:AO14"/>
    <mergeCell ref="AS14:AV14"/>
    <mergeCell ref="A14:A15"/>
    <mergeCell ref="B14:B15"/>
  </mergeCells>
  <conditionalFormatting sqref="E9:H9 N9:Q9">
    <cfRule type="cellIs" dxfId="10" priority="7" operator="greaterThan">
      <formula>$C$11</formula>
    </cfRule>
  </conditionalFormatting>
  <conditionalFormatting sqref="Y9:AB9 AH9:AK9">
    <cfRule type="cellIs" dxfId="9" priority="6" operator="greaterThan">
      <formula>$C$11</formula>
    </cfRule>
  </conditionalFormatting>
  <conditionalFormatting sqref="AS9:AV9 BB9:BE9">
    <cfRule type="cellIs" dxfId="8" priority="5" operator="greaterThan">
      <formula>$C$11</formula>
    </cfRule>
  </conditionalFormatting>
  <conditionalFormatting sqref="BM9:BP9 BV9:BY9">
    <cfRule type="cellIs" dxfId="7" priority="4" operator="greaterThan">
      <formula>$C$11</formula>
    </cfRule>
  </conditionalFormatting>
  <conditionalFormatting sqref="CG9:CJ9 CP9:CS9">
    <cfRule type="cellIs" dxfId="6" priority="3" operator="greaterThan">
      <formula>$C$11</formula>
    </cfRule>
  </conditionalFormatting>
  <conditionalFormatting sqref="DA9:DD9 DJ9:DM9">
    <cfRule type="cellIs" dxfId="5" priority="2" operator="greaterThan">
      <formula>$C$11</formula>
    </cfRule>
  </conditionalFormatting>
  <conditionalFormatting sqref="DU9:DX9 ED9:EG9">
    <cfRule type="cellIs" dxfId="4" priority="1" operator="greaterThan">
      <formula>$C$11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62"/>
  <sheetViews>
    <sheetView zoomScale="85" zoomScaleNormal="85" workbookViewId="0">
      <pane xSplit="3" topLeftCell="D1" activePane="topRight" state="frozen"/>
      <selection pane="topRight" activeCell="BM30" sqref="BM30"/>
    </sheetView>
  </sheetViews>
  <sheetFormatPr defaultRowHeight="15" x14ac:dyDescent="0.25"/>
  <cols>
    <col min="1" max="1" width="10.5703125" bestFit="1" customWidth="1"/>
    <col min="5" max="5" width="10.5703125" bestFit="1" customWidth="1"/>
    <col min="6" max="8" width="10.28515625" bestFit="1" customWidth="1"/>
    <col min="9" max="9" width="10.5703125" hidden="1" customWidth="1"/>
    <col min="10" max="12" width="10.28515625" hidden="1" customWidth="1"/>
    <col min="15" max="15" width="10.5703125" bestFit="1" customWidth="1"/>
    <col min="16" max="18" width="10.28515625" bestFit="1" customWidth="1"/>
    <col min="19" max="19" width="10.5703125" hidden="1" customWidth="1"/>
    <col min="20" max="22" width="10.28515625" hidden="1" customWidth="1"/>
    <col min="25" max="25" width="10.5703125" bestFit="1" customWidth="1"/>
    <col min="26" max="28" width="10.28515625" bestFit="1" customWidth="1"/>
    <col min="29" max="29" width="10.5703125" hidden="1" customWidth="1"/>
    <col min="30" max="32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5" max="45" width="10.5703125" bestFit="1" customWidth="1"/>
    <col min="46" max="48" width="10.28515625" bestFit="1" customWidth="1"/>
    <col min="49" max="49" width="10.5703125" hidden="1" customWidth="1"/>
    <col min="50" max="52" width="10.28515625" hidden="1" customWidth="1"/>
    <col min="55" max="55" width="10.5703125" bestFit="1" customWidth="1"/>
    <col min="56" max="58" width="10.28515625" bestFit="1" customWidth="1"/>
    <col min="59" max="59" width="10.5703125" hidden="1" customWidth="1"/>
    <col min="60" max="62" width="10.28515625" hidden="1" customWidth="1"/>
    <col min="64" max="64" width="10" customWidth="1"/>
    <col min="65" max="65" width="10.5703125" bestFit="1" customWidth="1"/>
    <col min="66" max="68" width="10.28515625" bestFit="1" customWidth="1"/>
    <col min="69" max="69" width="10.5703125" hidden="1" customWidth="1"/>
    <col min="70" max="72" width="10.28515625" hidden="1" customWidth="1"/>
    <col min="75" max="75" width="10.5703125" bestFit="1" customWidth="1"/>
    <col min="76" max="78" width="10.28515625" bestFit="1" customWidth="1"/>
    <col min="79" max="79" width="10.5703125" hidden="1" customWidth="1"/>
    <col min="80" max="82" width="10.28515625" hidden="1" customWidth="1"/>
  </cols>
  <sheetData>
    <row r="1" spans="1:83" ht="21.75" thickBot="1" x14ac:dyDescent="0.4">
      <c r="E1" s="119" t="s">
        <v>24</v>
      </c>
      <c r="F1" s="120"/>
      <c r="G1" s="120"/>
      <c r="H1" s="120"/>
      <c r="I1" s="120"/>
      <c r="J1" s="120"/>
      <c r="K1" s="120"/>
      <c r="L1" s="121"/>
      <c r="O1" s="119" t="s">
        <v>25</v>
      </c>
      <c r="P1" s="120"/>
      <c r="Q1" s="120"/>
      <c r="R1" s="120"/>
      <c r="S1" s="120"/>
      <c r="T1" s="120"/>
      <c r="U1" s="120"/>
      <c r="V1" s="121"/>
      <c r="Y1" s="119" t="s">
        <v>26</v>
      </c>
      <c r="Z1" s="120"/>
      <c r="AA1" s="120"/>
      <c r="AB1" s="120"/>
      <c r="AC1" s="120"/>
      <c r="AD1" s="120"/>
      <c r="AE1" s="120"/>
      <c r="AF1" s="121"/>
      <c r="AI1" s="119" t="s">
        <v>51</v>
      </c>
      <c r="AJ1" s="120"/>
      <c r="AK1" s="120"/>
      <c r="AL1" s="120"/>
      <c r="AM1" s="120"/>
      <c r="AN1" s="120"/>
      <c r="AO1" s="120"/>
      <c r="AP1" s="121"/>
      <c r="AS1" s="119" t="s">
        <v>45</v>
      </c>
      <c r="AT1" s="120"/>
      <c r="AU1" s="120"/>
      <c r="AV1" s="120"/>
      <c r="AW1" s="120"/>
      <c r="AX1" s="120"/>
      <c r="AY1" s="120"/>
      <c r="AZ1" s="121"/>
      <c r="BC1" s="119" t="s">
        <v>46</v>
      </c>
      <c r="BD1" s="120"/>
      <c r="BE1" s="120"/>
      <c r="BF1" s="120"/>
      <c r="BG1" s="120"/>
      <c r="BH1" s="120"/>
      <c r="BI1" s="120"/>
      <c r="BJ1" s="121"/>
      <c r="BM1" s="119" t="s">
        <v>47</v>
      </c>
      <c r="BN1" s="120"/>
      <c r="BO1" s="120"/>
      <c r="BP1" s="120"/>
      <c r="BQ1" s="120"/>
      <c r="BR1" s="120"/>
      <c r="BS1" s="120"/>
      <c r="BT1" s="121"/>
      <c r="BW1" s="119" t="s">
        <v>48</v>
      </c>
      <c r="BX1" s="120"/>
      <c r="BY1" s="120"/>
      <c r="BZ1" s="120"/>
      <c r="CA1" s="120"/>
      <c r="CB1" s="120"/>
      <c r="CC1" s="120"/>
      <c r="CD1" s="121"/>
    </row>
    <row r="2" spans="1:83" x14ac:dyDescent="0.25">
      <c r="D2" s="1" t="s">
        <v>0</v>
      </c>
      <c r="E2" s="29" t="s">
        <v>7</v>
      </c>
      <c r="F2" s="30">
        <v>249063</v>
      </c>
      <c r="G2" s="30">
        <v>249062</v>
      </c>
      <c r="H2" s="31">
        <v>249061</v>
      </c>
      <c r="N2" s="1" t="s">
        <v>0</v>
      </c>
      <c r="O2" s="29" t="s">
        <v>7</v>
      </c>
      <c r="P2" s="30">
        <v>249063</v>
      </c>
      <c r="Q2" s="30">
        <v>249062</v>
      </c>
      <c r="R2" s="31">
        <v>249061</v>
      </c>
      <c r="X2" s="1" t="s">
        <v>0</v>
      </c>
      <c r="Y2" s="29" t="s">
        <v>7</v>
      </c>
      <c r="Z2" s="30">
        <v>249063</v>
      </c>
      <c r="AA2" s="30">
        <v>249062</v>
      </c>
      <c r="AB2" s="31">
        <v>249061</v>
      </c>
      <c r="AH2" s="1" t="s">
        <v>0</v>
      </c>
      <c r="AI2" s="29" t="s">
        <v>7</v>
      </c>
      <c r="AJ2" s="30">
        <v>249063</v>
      </c>
      <c r="AK2" s="30">
        <v>249062</v>
      </c>
      <c r="AL2" s="31">
        <v>249061</v>
      </c>
      <c r="AR2" s="1" t="s">
        <v>0</v>
      </c>
      <c r="AS2" s="29" t="s">
        <v>7</v>
      </c>
      <c r="AT2" s="30">
        <v>249063</v>
      </c>
      <c r="AU2" s="30">
        <v>249062</v>
      </c>
      <c r="AV2" s="31">
        <v>249061</v>
      </c>
      <c r="BB2" s="1" t="s">
        <v>0</v>
      </c>
      <c r="BC2" s="29" t="s">
        <v>7</v>
      </c>
      <c r="BD2" s="30">
        <v>249063</v>
      </c>
      <c r="BE2" s="30">
        <v>249062</v>
      </c>
      <c r="BF2" s="31">
        <v>249061</v>
      </c>
      <c r="BL2" s="1" t="s">
        <v>0</v>
      </c>
      <c r="BM2" s="29" t="s">
        <v>7</v>
      </c>
      <c r="BN2" s="30">
        <v>249063</v>
      </c>
      <c r="BO2" s="30">
        <v>249062</v>
      </c>
      <c r="BP2" s="31">
        <v>249061</v>
      </c>
      <c r="BV2" s="1" t="s">
        <v>0</v>
      </c>
      <c r="BW2" s="29" t="s">
        <v>7</v>
      </c>
      <c r="BX2" s="30">
        <v>249063</v>
      </c>
      <c r="BY2" s="30">
        <v>249062</v>
      </c>
      <c r="BZ2" s="31">
        <v>249061</v>
      </c>
    </row>
    <row r="3" spans="1:83" x14ac:dyDescent="0.25">
      <c r="D3" s="83">
        <v>1</v>
      </c>
      <c r="E3" s="17">
        <f>IF((MAX(I13:I22)-MIN(I13:I22))/2=0,"",(MAX(I13:I22)-MIN(I13:I22))/2)</f>
        <v>0.13488999999999862</v>
      </c>
      <c r="F3" s="18">
        <f t="shared" ref="F3:H3" si="0">IF((MAX(J13:J22)-MIN(J13:J22))/2=0,"",(MAX(J13:J22)-MIN(J13:J22))/2)</f>
        <v>0.1912099999999981</v>
      </c>
      <c r="G3" s="18">
        <f t="shared" si="0"/>
        <v>0.18812999999999391</v>
      </c>
      <c r="H3" s="19">
        <f t="shared" si="0"/>
        <v>0.13434499999999616</v>
      </c>
      <c r="N3" s="108">
        <v>1</v>
      </c>
      <c r="O3" s="17">
        <f>IF((MAX(S13:S22)-MIN(S13:S22))/2=0,"",(MAX(S13:S22)-MIN(S13:S22))/2)</f>
        <v>0.32631500000000102</v>
      </c>
      <c r="P3" s="18">
        <f t="shared" ref="P3" si="1">IF((MAX(T13:T22)-MIN(T13:T22))/2=0,"",(MAX(T13:T22)-MIN(T13:T22))/2)</f>
        <v>0.3077799999999975</v>
      </c>
      <c r="Q3" s="18">
        <f t="shared" ref="Q3" si="2">IF((MAX(U13:U22)-MIN(U13:U22))/2=0,"",(MAX(U13:U22)-MIN(U13:U22))/2)</f>
        <v>0.20486499999999808</v>
      </c>
      <c r="R3" s="19">
        <f t="shared" ref="R3" si="3">IF((MAX(V13:V22)-MIN(V13:V22))/2=0,"",(MAX(V13:V22)-MIN(V13:V22))/2)</f>
        <v>0.19956500000000332</v>
      </c>
      <c r="X3" s="83">
        <v>1</v>
      </c>
      <c r="Y3" s="17">
        <f>IF((MAX(AC13:AC22)-MIN(AC13:AC22))/2=0,"",(MAX(AC13:AC22)-MIN(AC13:AC22))/2)</f>
        <v>0.2887000000000004</v>
      </c>
      <c r="Z3" s="18">
        <f t="shared" ref="Z3:AB3" si="4">IF((MAX(AD13:AD22)-MIN(AD13:AD22))/2=0,"",(MAX(AD13:AD22)-MIN(AD13:AD22))/2)</f>
        <v>0.24930499999999967</v>
      </c>
      <c r="AA3" s="18">
        <f t="shared" si="4"/>
        <v>0.16376999999999953</v>
      </c>
      <c r="AB3" s="19">
        <f t="shared" si="4"/>
        <v>0.24850499999999975</v>
      </c>
      <c r="AH3" s="83">
        <v>1</v>
      </c>
      <c r="AI3" s="17" t="str">
        <f>IF((MAX(AM13:AM22)-MIN(AM13:AM22))/2=0,"",(MAX(AM13:AM22)-MIN(AM13:AM22))/2)</f>
        <v/>
      </c>
      <c r="AJ3" s="18" t="str">
        <f t="shared" ref="AJ3:AL3" si="5">IF((MAX(AN13:AN22)-MIN(AN13:AN22))/2=0,"",(MAX(AN13:AN22)-MIN(AN13:AN22))/2)</f>
        <v/>
      </c>
      <c r="AK3" s="18" t="str">
        <f t="shared" si="5"/>
        <v/>
      </c>
      <c r="AL3" s="19" t="str">
        <f t="shared" si="5"/>
        <v/>
      </c>
      <c r="AR3" s="83">
        <v>1</v>
      </c>
      <c r="AS3" s="17">
        <f>IF((MAX(AW13:AW22)-MIN(AW13:AW22))/2=0,"",(MAX(AW13:AW22)-MIN(AW13:AW22))/2)</f>
        <v>5.135999999999985E-2</v>
      </c>
      <c r="AT3" s="18">
        <f t="shared" ref="AT3:AV3" si="6">IF((MAX(AX13:AX22)-MIN(AX13:AX22))/2=0,"",(MAX(AX13:AX22)-MIN(AX13:AX22))/2)</f>
        <v>5.8605000000000018E-2</v>
      </c>
      <c r="AU3" s="18">
        <f t="shared" si="6"/>
        <v>2.2450000000000081E-2</v>
      </c>
      <c r="AV3" s="19">
        <f t="shared" si="6"/>
        <v>7.3170000000000179E-2</v>
      </c>
      <c r="BB3" s="83">
        <v>1</v>
      </c>
      <c r="BC3" s="17">
        <f>IF((MAX(BG13:BG22)-MIN(BG13:BG22))/2=0,"",(MAX(BG13:BG22)-MIN(BG13:BG22))/2)</f>
        <v>2.548499999999998E-2</v>
      </c>
      <c r="BD3" s="18">
        <f t="shared" ref="BD3:BF3" si="7">IF((MAX(BH13:BH22)-MIN(BH13:BH22))/2=0,"",(MAX(BH13:BH22)-MIN(BH13:BH22))/2)</f>
        <v>2.0100000000000007E-2</v>
      </c>
      <c r="BE3" s="18">
        <f t="shared" si="7"/>
        <v>1.9054999999999822E-2</v>
      </c>
      <c r="BF3" s="19">
        <f t="shared" si="7"/>
        <v>2.2259999999999946E-2</v>
      </c>
      <c r="BL3" s="83">
        <v>1</v>
      </c>
      <c r="BM3" s="17">
        <f>IF((MAX(BQ13:BQ22)-MIN(BQ13:BQ22))/2=0,"",(MAX(BQ13:BQ22)-MIN(BQ13:BQ22))/2)</f>
        <v>3.0115000000000003E-2</v>
      </c>
      <c r="BN3" s="18">
        <f t="shared" ref="BN3:BP3" si="8">IF((MAX(BR13:BR22)-MIN(BR13:BR22))/2=0,"",(MAX(BR13:BR22)-MIN(BR13:BR22))/2)</f>
        <v>3.3759999999999901E-2</v>
      </c>
      <c r="BO3" s="18">
        <f t="shared" si="8"/>
        <v>2.9664999999999941E-2</v>
      </c>
      <c r="BP3" s="19">
        <f t="shared" si="8"/>
        <v>1.6290000000000027E-2</v>
      </c>
      <c r="BV3" s="83">
        <v>1</v>
      </c>
      <c r="BW3" s="17">
        <f>IF((MAX(CA13:CA22)-MIN(CA13:CA22))/2=0,"",(MAX(CA13:CA22)-MIN(CA13:CA22))/2)</f>
        <v>1.2655000000000083E-2</v>
      </c>
      <c r="BX3" s="18">
        <f t="shared" ref="BX3:BZ3" si="9">IF((MAX(CB13:CB22)-MIN(CB13:CB22))/2=0,"",(MAX(CB13:CB22)-MIN(CB13:CB22))/2)</f>
        <v>3.8790000000000102E-2</v>
      </c>
      <c r="BY3" s="18">
        <f t="shared" si="9"/>
        <v>1.407500000000006E-2</v>
      </c>
      <c r="BZ3" s="19">
        <f t="shared" si="9"/>
        <v>3.2420000000000115E-2</v>
      </c>
    </row>
    <row r="4" spans="1:83" x14ac:dyDescent="0.25">
      <c r="D4" s="83">
        <v>2</v>
      </c>
      <c r="E4" s="17">
        <f>IF((MAX(I23:I32)-MIN(I23:I32))/2=0,"",(MAX(I23:I32)-MIN(I23:I32))/2)</f>
        <v>0.14475000000000193</v>
      </c>
      <c r="F4" s="18">
        <f t="shared" ref="F4:H4" si="10">IF((MAX(J23:J32)-MIN(J23:J32))/2=0,"",(MAX(J23:J32)-MIN(J23:J32))/2)</f>
        <v>0.49795999999999907</v>
      </c>
      <c r="G4" s="18">
        <f t="shared" si="10"/>
        <v>0.33462500000000261</v>
      </c>
      <c r="H4" s="19">
        <f t="shared" si="10"/>
        <v>6.7244999999999777E-2</v>
      </c>
      <c r="N4" s="108">
        <v>2</v>
      </c>
      <c r="O4" s="17">
        <f>IF((MAX(S23:S32)-MIN(S23:S32))/2=0,"",(MAX(S23:S32)-MIN(S23:S32))/2)</f>
        <v>0.18397500000000377</v>
      </c>
      <c r="P4" s="18">
        <f t="shared" ref="P4" si="11">IF((MAX(T23:T32)-MIN(T23:T32))/2=0,"",(MAX(T23:T32)-MIN(T23:T32))/2)</f>
        <v>0.16185499999999564</v>
      </c>
      <c r="Q4" s="18">
        <f t="shared" ref="Q4" si="12">IF((MAX(U23:U32)-MIN(U23:U32))/2=0,"",(MAX(U23:U32)-MIN(U23:U32))/2)</f>
        <v>0.13353000000000037</v>
      </c>
      <c r="R4" s="19">
        <f t="shared" ref="R4" si="13">IF((MAX(V23:V32)-MIN(V23:V32))/2=0,"",(MAX(V23:V32)-MIN(V23:V32))/2)</f>
        <v>0.17016500000000434</v>
      </c>
      <c r="X4" s="83">
        <v>2</v>
      </c>
      <c r="Y4" s="17">
        <f>IF((MAX(AC23:AC32)-MIN(AC23:AC32))/2=0,"",(MAX(AC23:AC32)-MIN(AC23:AC32))/2)</f>
        <v>0.1780999999999997</v>
      </c>
      <c r="Z4" s="18">
        <f t="shared" ref="Z4:AB4" si="14">IF((MAX(AD23:AD32)-MIN(AD23:AD32))/2=0,"",(MAX(AD23:AD32)-MIN(AD23:AD32))/2)</f>
        <v>0.21723499999999962</v>
      </c>
      <c r="AA4" s="18">
        <f t="shared" si="14"/>
        <v>0.19628500000000049</v>
      </c>
      <c r="AB4" s="19">
        <f t="shared" si="14"/>
        <v>0.32254000000000005</v>
      </c>
      <c r="AH4" s="83">
        <v>2</v>
      </c>
      <c r="AI4" s="17" t="str">
        <f>IF((MAX(AM23:AM32)-MIN(AM23:AM32))/2=0,"",(MAX(AM23:AM32)-MIN(AM23:AM32))/2)</f>
        <v/>
      </c>
      <c r="AJ4" s="18" t="str">
        <f t="shared" ref="AJ4:AL4" si="15">IF((MAX(AN23:AN32)-MIN(AN23:AN32))/2=0,"",(MAX(AN23:AN32)-MIN(AN23:AN32))/2)</f>
        <v/>
      </c>
      <c r="AK4" s="18" t="str">
        <f t="shared" si="15"/>
        <v/>
      </c>
      <c r="AL4" s="19" t="str">
        <f t="shared" si="15"/>
        <v/>
      </c>
      <c r="AR4" s="83">
        <v>2</v>
      </c>
      <c r="AS4" s="17">
        <f>IF((MAX(AW23:AW32)-MIN(AW23:AW32))/2=0,"",(MAX(AW23:AW32)-MIN(AW23:AW32))/2)</f>
        <v>8.1630000000000535E-2</v>
      </c>
      <c r="AT4" s="18">
        <f t="shared" ref="AT4:AV4" si="16">IF((MAX(AX23:AX32)-MIN(AX23:AX32))/2=0,"",(MAX(AX23:AX32)-MIN(AX23:AX32))/2)</f>
        <v>0.11239500000000024</v>
      </c>
      <c r="AU4" s="18">
        <f t="shared" si="16"/>
        <v>3.5054999999999836E-2</v>
      </c>
      <c r="AV4" s="19">
        <f t="shared" si="16"/>
        <v>5.8569999999999567E-2</v>
      </c>
      <c r="BB4" s="83">
        <v>2</v>
      </c>
      <c r="BC4" s="17">
        <f>IF((MAX(BG23:BG32)-MIN(BG23:BG32))/2=0,"",(MAX(BG23:BG32)-MIN(BG23:BG32))/2)</f>
        <v>2.2410000000000041E-2</v>
      </c>
      <c r="BD4" s="18">
        <f t="shared" ref="BD4:BF4" si="17">IF((MAX(BH23:BH32)-MIN(BH23:BH32))/2=0,"",(MAX(BH23:BH32)-MIN(BH23:BH32))/2)</f>
        <v>4.2169999999999819E-2</v>
      </c>
      <c r="BE4" s="18">
        <f t="shared" si="17"/>
        <v>2.4305000000000021E-2</v>
      </c>
      <c r="BF4" s="19">
        <f t="shared" si="17"/>
        <v>2.3770000000000069E-2</v>
      </c>
      <c r="BL4" s="83">
        <v>2</v>
      </c>
      <c r="BM4" s="17">
        <f>IF((MAX(BQ23:BQ32)-MIN(BQ23:BQ32))/2=0,"",(MAX(BQ23:BQ32)-MIN(BQ23:BQ32))/2)</f>
        <v>5.9375000000000067E-2</v>
      </c>
      <c r="BN4" s="18">
        <f t="shared" ref="BN4:BP4" si="18">IF((MAX(BR23:BR32)-MIN(BR23:BR32))/2=0,"",(MAX(BR23:BR32)-MIN(BR23:BR32))/2)</f>
        <v>2.9179999999999984E-2</v>
      </c>
      <c r="BO4" s="18">
        <f t="shared" si="18"/>
        <v>4.1825000000000001E-2</v>
      </c>
      <c r="BP4" s="19">
        <f t="shared" si="18"/>
        <v>2.3185000000000011E-2</v>
      </c>
      <c r="BV4" s="83">
        <v>2</v>
      </c>
      <c r="BW4" s="17">
        <f>IF((MAX(CA23:CA32)-MIN(CA23:CA32))/2=0,"",(MAX(CA23:CA32)-MIN(CA23:CA32))/2)</f>
        <v>2.680500000000019E-2</v>
      </c>
      <c r="BX4" s="18">
        <f t="shared" ref="BX4:BZ4" si="19">IF((MAX(CB23:CB32)-MIN(CB23:CB32))/2=0,"",(MAX(CB23:CB32)-MIN(CB23:CB32))/2)</f>
        <v>3.9204999999999934E-2</v>
      </c>
      <c r="BY4" s="18">
        <f t="shared" si="19"/>
        <v>3.8189999999999946E-2</v>
      </c>
      <c r="BZ4" s="19">
        <f t="shared" si="19"/>
        <v>3.0815000000000037E-2</v>
      </c>
    </row>
    <row r="5" spans="1:83" x14ac:dyDescent="0.25">
      <c r="D5" s="83">
        <v>3</v>
      </c>
      <c r="E5" s="17">
        <f>IF((MAX(I33:I42)-MIN(I33:I42))/2=0,"",(MAX(I33:I42)-MIN(I33:I42))/2)</f>
        <v>0.293654999999994</v>
      </c>
      <c r="F5" s="18">
        <f t="shared" ref="F5:H5" si="20">IF((MAX(J33:J42)-MIN(J33:J42))/2=0,"",(MAX(J33:J42)-MIN(J33:J42))/2)</f>
        <v>0.32344499999999954</v>
      </c>
      <c r="G5" s="18">
        <f t="shared" si="20"/>
        <v>0.28897500000000065</v>
      </c>
      <c r="H5" s="19">
        <f t="shared" si="20"/>
        <v>0.20583500000000043</v>
      </c>
      <c r="N5" s="108">
        <v>3</v>
      </c>
      <c r="O5" s="17">
        <f>IF((MAX(S33:S42)-MIN(S33:S42))/2=0,"",(MAX(S33:S42)-MIN(S33:S42))/2)</f>
        <v>0.13823500000000166</v>
      </c>
      <c r="P5" s="18">
        <f t="shared" ref="P5" si="21">IF((MAX(T33:T42)-MIN(T33:T42))/2=0,"",(MAX(T33:T42)-MIN(T33:T42))/2)</f>
        <v>0.11706499999999664</v>
      </c>
      <c r="Q5" s="18">
        <f t="shared" ref="Q5" si="22">IF((MAX(U33:U42)-MIN(U33:U42))/2=0,"",(MAX(U33:U42)-MIN(U33:U42))/2)</f>
        <v>0.16255000000000308</v>
      </c>
      <c r="R5" s="19">
        <f t="shared" ref="R5" si="23">IF((MAX(V33:V42)-MIN(V33:V42))/2=0,"",(MAX(V33:V42)-MIN(V33:V42))/2)</f>
        <v>0.20192999999999728</v>
      </c>
      <c r="X5" s="83">
        <v>3</v>
      </c>
      <c r="Y5" s="17">
        <f>IF((MAX(AC33:AC42)-MIN(AC33:AC42))/2=0,"",(MAX(AC33:AC42)-MIN(AC33:AC42))/2)</f>
        <v>0.22291499999999953</v>
      </c>
      <c r="Z5" s="18">
        <f t="shared" ref="Z5:AB5" si="24">IF((MAX(AD33:AD42)-MIN(AD33:AD42))/2=0,"",(MAX(AD33:AD42)-MIN(AD33:AD42))/2)</f>
        <v>0.14626499999999965</v>
      </c>
      <c r="AA5" s="18">
        <f t="shared" si="24"/>
        <v>0.23711500000000019</v>
      </c>
      <c r="AB5" s="19">
        <f t="shared" si="24"/>
        <v>0.53763499999999986</v>
      </c>
      <c r="AH5" s="83">
        <v>3</v>
      </c>
      <c r="AI5" s="17" t="str">
        <f>IF((MAX(AM33:AM42)-MIN(AM33:AM42))/2=0,"",(MAX(AM33:AM42)-MIN(AM33:AM42))/2)</f>
        <v/>
      </c>
      <c r="AJ5" s="18" t="str">
        <f t="shared" ref="AJ5:AL5" si="25">IF((MAX(AN33:AN42)-MIN(AN33:AN42))/2=0,"",(MAX(AN33:AN42)-MIN(AN33:AN42))/2)</f>
        <v/>
      </c>
      <c r="AK5" s="18" t="str">
        <f t="shared" si="25"/>
        <v/>
      </c>
      <c r="AL5" s="19" t="str">
        <f t="shared" si="25"/>
        <v/>
      </c>
      <c r="AR5" s="83">
        <v>3</v>
      </c>
      <c r="AS5" s="17">
        <f>IF((MAX(AW33:AW42)-MIN(AW33:AW42))/2=0,"",(MAX(AW33:AW42)-MIN(AW33:AW42))/2)</f>
        <v>0.11608000000000018</v>
      </c>
      <c r="AT5" s="18">
        <f t="shared" ref="AT5:AV5" si="26">IF((MAX(AX33:AX42)-MIN(AX33:AX42))/2=0,"",(MAX(AX33:AX42)-MIN(AX33:AX42))/2)</f>
        <v>6.5554999999999808E-2</v>
      </c>
      <c r="AU5" s="18">
        <f t="shared" si="26"/>
        <v>4.1854999999999976E-2</v>
      </c>
      <c r="AV5" s="19">
        <f t="shared" si="26"/>
        <v>0.1001650000000005</v>
      </c>
      <c r="BB5" s="83">
        <v>3</v>
      </c>
      <c r="BC5" s="17">
        <f>IF((MAX(BG33:BG42)-MIN(BG33:BG42))/2=0,"",(MAX(BG33:BG42)-MIN(BG33:BG42))/2)</f>
        <v>1.5844999999999887E-2</v>
      </c>
      <c r="BD5" s="18">
        <f t="shared" ref="BD5:BF5" si="27">IF((MAX(BH33:BH42)-MIN(BH33:BH42))/2=0,"",(MAX(BH33:BH42)-MIN(BH33:BH42))/2)</f>
        <v>2.3944999999999883E-2</v>
      </c>
      <c r="BE5" s="18">
        <f t="shared" si="27"/>
        <v>2.3870000000000058E-2</v>
      </c>
      <c r="BF5" s="19">
        <f t="shared" si="27"/>
        <v>2.5554999999999994E-2</v>
      </c>
      <c r="BL5" s="83">
        <v>3</v>
      </c>
      <c r="BM5" s="17">
        <f>IF((MAX(BQ33:BQ42)-MIN(BQ33:BQ42))/2=0,"",(MAX(BQ33:BQ42)-MIN(BQ33:BQ42))/2)</f>
        <v>6.5420000000000034E-2</v>
      </c>
      <c r="BN5" s="18">
        <f t="shared" ref="BN5:BP5" si="28">IF((MAX(BR33:BR42)-MIN(BR33:BR42))/2=0,"",(MAX(BR33:BR42)-MIN(BR33:BR42))/2)</f>
        <v>5.2744999999999931E-2</v>
      </c>
      <c r="BO5" s="18">
        <f t="shared" si="28"/>
        <v>5.184500000000003E-2</v>
      </c>
      <c r="BP5" s="19">
        <f t="shared" si="28"/>
        <v>3.609999999999991E-2</v>
      </c>
      <c r="BV5" s="83">
        <v>3</v>
      </c>
      <c r="BW5" s="17">
        <f>IF((MAX(CA33:CA42)-MIN(CA33:CA42))/2=0,"",(MAX(CA33:CA42)-MIN(CA33:CA42))/2)</f>
        <v>3.0885000000000051E-2</v>
      </c>
      <c r="BX5" s="18">
        <f t="shared" ref="BX5:BZ5" si="29">IF((MAX(CB33:CB42)-MIN(CB33:CB42))/2=0,"",(MAX(CB33:CB42)-MIN(CB33:CB42))/2)</f>
        <v>3.2375000000000043E-2</v>
      </c>
      <c r="BY5" s="18">
        <f t="shared" si="29"/>
        <v>3.5330000000000084E-2</v>
      </c>
      <c r="BZ5" s="19">
        <f t="shared" si="29"/>
        <v>2.7305000000000135E-2</v>
      </c>
    </row>
    <row r="6" spans="1:83" x14ac:dyDescent="0.25">
      <c r="D6" s="83">
        <v>4</v>
      </c>
      <c r="E6" s="17">
        <f>IF((MAX(I43:I52)-MIN(I43:I52))/2=0,"",(MAX(I43:I52)-MIN(I43:I52))/2)</f>
        <v>0.30311499999999825</v>
      </c>
      <c r="F6" s="18">
        <f t="shared" ref="F6:H6" si="30">IF((MAX(J43:J52)-MIN(J43:J52))/2=0,"",(MAX(J43:J52)-MIN(J43:J52))/2)</f>
        <v>0.28017499999999984</v>
      </c>
      <c r="G6" s="18">
        <f t="shared" si="30"/>
        <v>0.20636999999999972</v>
      </c>
      <c r="H6" s="19">
        <f t="shared" si="30"/>
        <v>0.17943499999999801</v>
      </c>
      <c r="N6" s="108">
        <v>4</v>
      </c>
      <c r="O6" s="17">
        <f>IF((MAX(S43:S52)-MIN(S43:S52))/2=0,"",(MAX(S43:S52)-MIN(S43:S52))/2)</f>
        <v>0.23304500000000417</v>
      </c>
      <c r="P6" s="18">
        <f t="shared" ref="P6" si="31">IF((MAX(T43:T52)-MIN(T43:T52))/2=0,"",(MAX(T43:T52)-MIN(T43:T52))/2)</f>
        <v>0.21764999999999901</v>
      </c>
      <c r="Q6" s="18">
        <f t="shared" ref="Q6" si="32">IF((MAX(U43:U52)-MIN(U43:U52))/2=0,"",(MAX(U43:U52)-MIN(U43:U52))/2)</f>
        <v>0.29402999999999935</v>
      </c>
      <c r="R6" s="19">
        <f t="shared" ref="R6" si="33">IF((MAX(V43:V52)-MIN(V43:V52))/2=0,"",(MAX(V43:V52)-MIN(V43:V52))/2)</f>
        <v>0.25234499999999827</v>
      </c>
      <c r="X6" s="83">
        <v>4</v>
      </c>
      <c r="Y6" s="17">
        <f>IF((MAX(AC43:AC52)-MIN(AC43:AC52))/2=0,"",(MAX(AC43:AC52)-MIN(AC43:AC52))/2)</f>
        <v>0.18490499999999965</v>
      </c>
      <c r="Z6" s="18">
        <f t="shared" ref="Z6:AB6" si="34">IF((MAX(AD43:AD52)-MIN(AD43:AD52))/2=0,"",(MAX(AD43:AD52)-MIN(AD43:AD52))/2)</f>
        <v>0.33195999999999959</v>
      </c>
      <c r="AA6" s="18">
        <f t="shared" si="34"/>
        <v>0.14018999999999959</v>
      </c>
      <c r="AB6" s="19">
        <f t="shared" si="34"/>
        <v>0.26492499999999986</v>
      </c>
      <c r="AH6" s="83">
        <v>4</v>
      </c>
      <c r="AI6" s="17" t="str">
        <f>IF((MAX(AM43:AM52)-MIN(AM43:AM52))/2=0,"",(MAX(AM43:AM52)-MIN(AM43:AM52))/2)</f>
        <v/>
      </c>
      <c r="AJ6" s="18" t="str">
        <f t="shared" ref="AJ6:AL6" si="35">IF((MAX(AN43:AN52)-MIN(AN43:AN52))/2=0,"",(MAX(AN43:AN52)-MIN(AN43:AN52))/2)</f>
        <v/>
      </c>
      <c r="AK6" s="18" t="str">
        <f t="shared" si="35"/>
        <v/>
      </c>
      <c r="AL6" s="19" t="str">
        <f t="shared" si="35"/>
        <v/>
      </c>
      <c r="AR6" s="83">
        <v>4</v>
      </c>
      <c r="AS6" s="17">
        <f>IF((MAX(AW43:AW52)-MIN(AW43:AW52))/2=0,"",(MAX(AW43:AW52)-MIN(AW43:AW52))/2)</f>
        <v>8.862499999999951E-2</v>
      </c>
      <c r="AT6" s="18">
        <f t="shared" ref="AT6:AV6" si="36">IF((MAX(AX43:AX52)-MIN(AX43:AX52))/2=0,"",(MAX(AX43:AX52)-MIN(AX43:AX52))/2)</f>
        <v>2.6024999999999743E-2</v>
      </c>
      <c r="AU6" s="18">
        <f t="shared" si="36"/>
        <v>2.0044999999999646E-2</v>
      </c>
      <c r="AV6" s="19">
        <f t="shared" si="36"/>
        <v>8.1550000000000011E-2</v>
      </c>
      <c r="BB6" s="83">
        <v>4</v>
      </c>
      <c r="BC6" s="17">
        <f>IF((MAX(BG43:BG52)-MIN(BG43:BG52))/2=0,"",(MAX(BG43:BG52)-MIN(BG43:BG52))/2)</f>
        <v>2.4330000000000185E-2</v>
      </c>
      <c r="BD6" s="18">
        <f t="shared" ref="BD6:BF6" si="37">IF((MAX(BH43:BH52)-MIN(BH43:BH52))/2=0,"",(MAX(BH43:BH52)-MIN(BH43:BH52))/2)</f>
        <v>2.3209999999999953E-2</v>
      </c>
      <c r="BE6" s="18">
        <f t="shared" si="37"/>
        <v>2.4684999999999846E-2</v>
      </c>
      <c r="BF6" s="19">
        <f t="shared" si="37"/>
        <v>2.9684999999999961E-2</v>
      </c>
      <c r="BL6" s="83">
        <v>4</v>
      </c>
      <c r="BM6" s="17">
        <f>IF((MAX(BQ43:BQ52)-MIN(BQ43:BQ52))/2=0,"",(MAX(BQ43:BQ52)-MIN(BQ43:BQ52))/2)</f>
        <v>7.4545000000000083E-2</v>
      </c>
      <c r="BN6" s="18">
        <f t="shared" ref="BN6:BP6" si="38">IF((MAX(BR43:BR52)-MIN(BR43:BR52))/2=0,"",(MAX(BR43:BR52)-MIN(BR43:BR52))/2)</f>
        <v>4.4495000000000062E-2</v>
      </c>
      <c r="BO6" s="18">
        <f t="shared" si="38"/>
        <v>5.4820000000000091E-2</v>
      </c>
      <c r="BP6" s="19">
        <f t="shared" si="38"/>
        <v>5.4954999999999976E-2</v>
      </c>
      <c r="BV6" s="83">
        <v>4</v>
      </c>
      <c r="BW6" s="17">
        <f>IF((MAX(CA43:CA52)-MIN(CA43:CA52))/2=0,"",(MAX(CA43:CA52)-MIN(CA43:CA52))/2)</f>
        <v>0.11010500000000012</v>
      </c>
      <c r="BX6" s="18">
        <f t="shared" ref="BX6:BZ6" si="39">IF((MAX(CB43:CB52)-MIN(CB43:CB52))/2=0,"",(MAX(CB43:CB52)-MIN(CB43:CB52))/2)</f>
        <v>6.3809999999999922E-2</v>
      </c>
      <c r="BY6" s="18">
        <f t="shared" si="39"/>
        <v>4.0524999999999922E-2</v>
      </c>
      <c r="BZ6" s="19">
        <f t="shared" si="39"/>
        <v>5.4505000000000026E-2</v>
      </c>
    </row>
    <row r="7" spans="1:83" x14ac:dyDescent="0.25">
      <c r="D7" s="83">
        <v>5</v>
      </c>
      <c r="E7" s="25">
        <f>IF((MAX(I53:I62)-MIN(I53:I62))/2=0,"",(MAX(I53:I62)-MIN(I53:I62))/2)</f>
        <v>0.11181000000000552</v>
      </c>
      <c r="F7" s="26">
        <f t="shared" ref="F7:H7" si="40">IF((MAX(J53:J62)-MIN(J53:J62))/2=0,"",(MAX(J53:J62)-MIN(J53:J62))/2)</f>
        <v>0.29925999999999675</v>
      </c>
      <c r="G7" s="26">
        <f t="shared" si="40"/>
        <v>0.24283499999999947</v>
      </c>
      <c r="H7" s="27">
        <f t="shared" si="40"/>
        <v>9.3925000000005809E-2</v>
      </c>
      <c r="N7" s="108">
        <v>5</v>
      </c>
      <c r="O7" s="25">
        <f>IF((MAX(S53:S62)-MIN(S53:S62))/2=0,"",(MAX(S53:S62)-MIN(S53:S62))/2)</f>
        <v>9.0785000000000338E-2</v>
      </c>
      <c r="P7" s="26">
        <f t="shared" ref="P7" si="41">IF((MAX(T53:T62)-MIN(T53:T62))/2=0,"",(MAX(T53:T62)-MIN(T53:T62))/2)</f>
        <v>0.29454999999999742</v>
      </c>
      <c r="Q7" s="26">
        <f t="shared" ref="Q7" si="42">IF((MAX(U53:U62)-MIN(U53:U62))/2=0,"",(MAX(U53:U62)-MIN(U53:U62))/2)</f>
        <v>0.26093000000000188</v>
      </c>
      <c r="R7" s="27">
        <f t="shared" ref="R7" si="43">IF((MAX(V53:V62)-MIN(V53:V62))/2=0,"",(MAX(V53:V62)-MIN(V53:V62))/2)</f>
        <v>0.2974749999999986</v>
      </c>
      <c r="X7" s="83">
        <v>5</v>
      </c>
      <c r="Y7" s="25">
        <f>IF((MAX(AC53:AC62)-MIN(AC53:AC62))/2=0,"",(MAX(AC53:AC62)-MIN(AC53:AC62))/2)</f>
        <v>0.2644599999999997</v>
      </c>
      <c r="Z7" s="26">
        <f t="shared" ref="Z7:AB7" si="44">IF((MAX(AD53:AD62)-MIN(AD53:AD62))/2=0,"",(MAX(AD53:AD62)-MIN(AD53:AD62))/2)</f>
        <v>0.23542499999999933</v>
      </c>
      <c r="AA7" s="26">
        <f t="shared" si="44"/>
        <v>0.18857500000000016</v>
      </c>
      <c r="AB7" s="27">
        <f t="shared" si="44"/>
        <v>0.16977500000000134</v>
      </c>
      <c r="AH7" s="83">
        <v>5</v>
      </c>
      <c r="AI7" s="25" t="str">
        <f>IF((MAX(AM53:AM62)-MIN(AM53:AM62))/2=0,"",(MAX(AM53:AM62)-MIN(AM53:AM62))/2)</f>
        <v/>
      </c>
      <c r="AJ7" s="26" t="str">
        <f t="shared" ref="AJ7:AL7" si="45">IF((MAX(AN53:AN62)-MIN(AN53:AN62))/2=0,"",(MAX(AN53:AN62)-MIN(AN53:AN62))/2)</f>
        <v/>
      </c>
      <c r="AK7" s="26" t="str">
        <f t="shared" si="45"/>
        <v/>
      </c>
      <c r="AL7" s="27" t="str">
        <f t="shared" si="45"/>
        <v/>
      </c>
      <c r="AR7" s="83">
        <v>5</v>
      </c>
      <c r="AS7" s="25">
        <f>IF((MAX(AW53:AW62)-MIN(AW53:AW62))/2=0,"",(MAX(AW53:AW62)-MIN(AW53:AW62))/2)</f>
        <v>4.8684999999999867E-2</v>
      </c>
      <c r="AT7" s="26">
        <f t="shared" ref="AT7:AV7" si="46">IF((MAX(AX53:AX62)-MIN(AX53:AX62))/2=0,"",(MAX(AX53:AX62)-MIN(AX53:AX62))/2)</f>
        <v>3.2124999999999737E-2</v>
      </c>
      <c r="AU7" s="26">
        <f t="shared" si="46"/>
        <v>4.3750000000000178E-2</v>
      </c>
      <c r="AV7" s="27">
        <f t="shared" si="46"/>
        <v>5.7940000000000325E-2</v>
      </c>
      <c r="BB7" s="83">
        <v>5</v>
      </c>
      <c r="BC7" s="25">
        <f>IF((MAX(BG53:BG62)-MIN(BG53:BG62))/2=0,"",(MAX(BG53:BG62)-MIN(BG53:BG62))/2)</f>
        <v>4.1295000000000082E-2</v>
      </c>
      <c r="BD7" s="26">
        <f t="shared" ref="BD7:BF7" si="47">IF((MAX(BH53:BH62)-MIN(BH53:BH62))/2=0,"",(MAX(BH53:BH62)-MIN(BH53:BH62))/2)</f>
        <v>3.9269999999999916E-2</v>
      </c>
      <c r="BE7" s="26">
        <f t="shared" si="47"/>
        <v>2.2434999999999983E-2</v>
      </c>
      <c r="BF7" s="27">
        <f t="shared" si="47"/>
        <v>3.2620000000000093E-2</v>
      </c>
      <c r="BL7" s="83">
        <v>5</v>
      </c>
      <c r="BM7" s="25">
        <f>IF((MAX(BQ53:BQ62)-MIN(BQ53:BQ62))/2=0,"",(MAX(BQ53:BQ62)-MIN(BQ53:BQ62))/2)</f>
        <v>4.4925000000000104E-2</v>
      </c>
      <c r="BN7" s="26">
        <f t="shared" ref="BN7:BP7" si="48">IF((MAX(BR53:BR62)-MIN(BR53:BR62))/2=0,"",(MAX(BR53:BR62)-MIN(BR53:BR62))/2)</f>
        <v>5.7300000000000018E-2</v>
      </c>
      <c r="BO7" s="26">
        <f t="shared" si="48"/>
        <v>5.0719999999999987E-2</v>
      </c>
      <c r="BP7" s="27">
        <f t="shared" si="48"/>
        <v>5.1164999999999905E-2</v>
      </c>
      <c r="BV7" s="83">
        <v>5</v>
      </c>
      <c r="BW7" s="25">
        <f>IF((MAX(CA53:CA62)-MIN(CA53:CA62))/2=0,"",(MAX(CA53:CA62)-MIN(CA53:CA62))/2)</f>
        <v>3.3784999999999954E-2</v>
      </c>
      <c r="BX7" s="26">
        <f t="shared" ref="BX7:BZ7" si="49">IF((MAX(CB53:CB62)-MIN(CB53:CB62))/2=0,"",(MAX(CB53:CB62)-MIN(CB53:CB62))/2)</f>
        <v>4.6450000000000102E-2</v>
      </c>
      <c r="BY7" s="26">
        <f t="shared" si="49"/>
        <v>4.4669999999999987E-2</v>
      </c>
      <c r="BZ7" s="27">
        <f t="shared" si="49"/>
        <v>4.6519999999999895E-2</v>
      </c>
    </row>
    <row r="8" spans="1:83" x14ac:dyDescent="0.25">
      <c r="D8" s="1" t="s">
        <v>22</v>
      </c>
      <c r="E8" s="47">
        <f>AVERAGE(E3:E7)</f>
        <v>0.19764399999999965</v>
      </c>
      <c r="F8" s="47">
        <f t="shared" ref="F8:H8" si="50">AVERAGE(F3:F7)</f>
        <v>0.31840999999999864</v>
      </c>
      <c r="G8" s="47">
        <f t="shared" si="50"/>
        <v>0.25218699999999927</v>
      </c>
      <c r="H8" s="47">
        <f t="shared" si="50"/>
        <v>0.13615700000000003</v>
      </c>
      <c r="N8" s="1" t="s">
        <v>22</v>
      </c>
      <c r="O8" s="47">
        <f>AVERAGE(O3:O7)</f>
        <v>0.1944710000000022</v>
      </c>
      <c r="P8" s="47">
        <f t="shared" ref="P8:R8" si="51">AVERAGE(P3:P7)</f>
        <v>0.21977999999999726</v>
      </c>
      <c r="Q8" s="47">
        <f t="shared" si="51"/>
        <v>0.21118100000000056</v>
      </c>
      <c r="R8" s="47">
        <f t="shared" si="51"/>
        <v>0.22429600000000036</v>
      </c>
      <c r="X8" s="1" t="s">
        <v>22</v>
      </c>
      <c r="Y8" s="47">
        <f>AVERAGE(Y3:Y7)</f>
        <v>0.2278159999999998</v>
      </c>
      <c r="Z8" s="47">
        <f t="shared" ref="Z8:AB8" si="52">AVERAGE(Z3:Z7)</f>
        <v>0.23603799999999958</v>
      </c>
      <c r="AA8" s="47">
        <f t="shared" si="52"/>
        <v>0.18518699999999999</v>
      </c>
      <c r="AB8" s="47">
        <f t="shared" si="52"/>
        <v>0.30867600000000017</v>
      </c>
      <c r="AH8" s="1" t="s">
        <v>22</v>
      </c>
      <c r="AI8" s="47" t="e">
        <f>AVERAGE(AI3:AI7)</f>
        <v>#DIV/0!</v>
      </c>
      <c r="AJ8" s="47" t="e">
        <f t="shared" ref="AJ8:AL8" si="53">AVERAGE(AJ3:AJ7)</f>
        <v>#DIV/0!</v>
      </c>
      <c r="AK8" s="47" t="e">
        <f t="shared" si="53"/>
        <v>#DIV/0!</v>
      </c>
      <c r="AL8" s="47" t="e">
        <f t="shared" si="53"/>
        <v>#DIV/0!</v>
      </c>
      <c r="AR8" s="1" t="s">
        <v>22</v>
      </c>
      <c r="AS8" s="47">
        <f>AVERAGE(AS3:AS7)</f>
        <v>7.7275999999999984E-2</v>
      </c>
      <c r="AT8" s="47">
        <f t="shared" ref="AT8:AV8" si="54">AVERAGE(AT3:AT7)</f>
        <v>5.894099999999991E-2</v>
      </c>
      <c r="AU8" s="47">
        <f t="shared" si="54"/>
        <v>3.2630999999999945E-2</v>
      </c>
      <c r="AV8" s="47">
        <f t="shared" si="54"/>
        <v>7.4279000000000123E-2</v>
      </c>
      <c r="BB8" s="1" t="s">
        <v>22</v>
      </c>
      <c r="BC8" s="47">
        <f>AVERAGE(BC3:BC7)</f>
        <v>2.5873000000000035E-2</v>
      </c>
      <c r="BD8" s="47">
        <f t="shared" ref="BD8:BF8" si="55">AVERAGE(BD3:BD7)</f>
        <v>2.9738999999999915E-2</v>
      </c>
      <c r="BE8" s="47">
        <f t="shared" si="55"/>
        <v>2.2869999999999946E-2</v>
      </c>
      <c r="BF8" s="47">
        <f t="shared" si="55"/>
        <v>2.6778000000000014E-2</v>
      </c>
      <c r="BL8" s="1" t="s">
        <v>22</v>
      </c>
      <c r="BM8" s="47">
        <f>AVERAGE(BM3:BM7)</f>
        <v>5.4876000000000057E-2</v>
      </c>
      <c r="BN8" s="47">
        <f t="shared" ref="BN8:BP8" si="56">AVERAGE(BN3:BN7)</f>
        <v>4.3495999999999979E-2</v>
      </c>
      <c r="BO8" s="47">
        <f t="shared" si="56"/>
        <v>4.577500000000001E-2</v>
      </c>
      <c r="BP8" s="47">
        <f t="shared" si="56"/>
        <v>3.6338999999999969E-2</v>
      </c>
      <c r="BV8" s="1" t="s">
        <v>22</v>
      </c>
      <c r="BW8" s="47">
        <f>AVERAGE(BW3:BW7)</f>
        <v>4.2847000000000079E-2</v>
      </c>
      <c r="BX8" s="47">
        <f t="shared" ref="BX8:BZ8" si="57">AVERAGE(BX3:BX7)</f>
        <v>4.4126000000000019E-2</v>
      </c>
      <c r="BY8" s="47">
        <f t="shared" si="57"/>
        <v>3.4557999999999998E-2</v>
      </c>
      <c r="BZ8" s="47">
        <f t="shared" si="57"/>
        <v>3.8313000000000041E-2</v>
      </c>
    </row>
    <row r="9" spans="1:83" x14ac:dyDescent="0.25">
      <c r="B9" s="48" t="s">
        <v>52</v>
      </c>
      <c r="C9" s="48">
        <v>0.4</v>
      </c>
    </row>
    <row r="11" spans="1:83" x14ac:dyDescent="0.25">
      <c r="A11" s="155" t="s">
        <v>18</v>
      </c>
      <c r="B11" s="155" t="s">
        <v>19</v>
      </c>
      <c r="C11" s="156" t="s">
        <v>20</v>
      </c>
      <c r="E11" s="148" t="s">
        <v>50</v>
      </c>
      <c r="F11" s="149"/>
      <c r="G11" s="149"/>
      <c r="H11" s="150"/>
      <c r="I11" s="151" t="s">
        <v>21</v>
      </c>
      <c r="J11" s="151"/>
      <c r="K11" s="151"/>
      <c r="L11" s="151"/>
      <c r="O11" s="148" t="s">
        <v>50</v>
      </c>
      <c r="P11" s="149"/>
      <c r="Q11" s="149"/>
      <c r="R11" s="150"/>
      <c r="S11" s="151" t="s">
        <v>21</v>
      </c>
      <c r="T11" s="151"/>
      <c r="U11" s="151"/>
      <c r="V11" s="151"/>
      <c r="Y11" s="148" t="s">
        <v>50</v>
      </c>
      <c r="Z11" s="149"/>
      <c r="AA11" s="149"/>
      <c r="AB11" s="150"/>
      <c r="AC11" s="151" t="s">
        <v>21</v>
      </c>
      <c r="AD11" s="151"/>
      <c r="AE11" s="151"/>
      <c r="AF11" s="151"/>
      <c r="AI11" s="148" t="s">
        <v>50</v>
      </c>
      <c r="AJ11" s="149"/>
      <c r="AK11" s="149"/>
      <c r="AL11" s="150"/>
      <c r="AM11" s="151" t="s">
        <v>21</v>
      </c>
      <c r="AN11" s="151"/>
      <c r="AO11" s="151"/>
      <c r="AP11" s="151"/>
      <c r="AS11" s="148" t="s">
        <v>50</v>
      </c>
      <c r="AT11" s="149"/>
      <c r="AU11" s="149"/>
      <c r="AV11" s="150"/>
      <c r="AW11" s="151" t="s">
        <v>21</v>
      </c>
      <c r="AX11" s="151"/>
      <c r="AY11" s="151"/>
      <c r="AZ11" s="151"/>
      <c r="BC11" s="148" t="s">
        <v>50</v>
      </c>
      <c r="BD11" s="149"/>
      <c r="BE11" s="149"/>
      <c r="BF11" s="150"/>
      <c r="BG11" s="151" t="s">
        <v>21</v>
      </c>
      <c r="BH11" s="151"/>
      <c r="BI11" s="151"/>
      <c r="BJ11" s="151"/>
      <c r="BM11" s="148" t="s">
        <v>50</v>
      </c>
      <c r="BN11" s="149"/>
      <c r="BO11" s="149"/>
      <c r="BP11" s="150"/>
      <c r="BQ11" s="151" t="s">
        <v>21</v>
      </c>
      <c r="BR11" s="151"/>
      <c r="BS11" s="151"/>
      <c r="BT11" s="151"/>
      <c r="BW11" s="148" t="s">
        <v>50</v>
      </c>
      <c r="BX11" s="149"/>
      <c r="BY11" s="149"/>
      <c r="BZ11" s="150"/>
      <c r="CA11" s="151" t="s">
        <v>21</v>
      </c>
      <c r="CB11" s="151"/>
      <c r="CC11" s="151"/>
      <c r="CD11" s="151"/>
    </row>
    <row r="12" spans="1:83" x14ac:dyDescent="0.25">
      <c r="A12" s="155"/>
      <c r="B12" s="155"/>
      <c r="C12" s="156"/>
      <c r="E12" s="29" t="s">
        <v>7</v>
      </c>
      <c r="F12" s="30">
        <v>249063</v>
      </c>
      <c r="G12" s="30">
        <v>249062</v>
      </c>
      <c r="H12" s="31">
        <v>249061</v>
      </c>
      <c r="I12" s="29" t="s">
        <v>7</v>
      </c>
      <c r="J12" s="30">
        <v>249063</v>
      </c>
      <c r="K12" s="30">
        <v>249062</v>
      </c>
      <c r="L12" s="31">
        <v>249061</v>
      </c>
      <c r="O12" s="29" t="s">
        <v>7</v>
      </c>
      <c r="P12" s="30">
        <v>249063</v>
      </c>
      <c r="Q12" s="30">
        <v>249062</v>
      </c>
      <c r="R12" s="31">
        <v>249061</v>
      </c>
      <c r="S12" s="29" t="s">
        <v>7</v>
      </c>
      <c r="T12" s="30">
        <v>249063</v>
      </c>
      <c r="U12" s="30">
        <v>249062</v>
      </c>
      <c r="V12" s="31">
        <v>249061</v>
      </c>
      <c r="Y12" s="29" t="s">
        <v>7</v>
      </c>
      <c r="Z12" s="30">
        <v>249063</v>
      </c>
      <c r="AA12" s="30">
        <v>249062</v>
      </c>
      <c r="AB12" s="31">
        <v>249061</v>
      </c>
      <c r="AC12" s="29" t="s">
        <v>7</v>
      </c>
      <c r="AD12" s="30">
        <v>249063</v>
      </c>
      <c r="AE12" s="30">
        <v>249062</v>
      </c>
      <c r="AF12" s="31">
        <v>249061</v>
      </c>
      <c r="AI12" s="29" t="s">
        <v>7</v>
      </c>
      <c r="AJ12" s="30">
        <v>249063</v>
      </c>
      <c r="AK12" s="30">
        <v>249062</v>
      </c>
      <c r="AL12" s="31">
        <v>249061</v>
      </c>
      <c r="AM12" s="29" t="s">
        <v>7</v>
      </c>
      <c r="AN12" s="30">
        <v>249063</v>
      </c>
      <c r="AO12" s="30">
        <v>249062</v>
      </c>
      <c r="AP12" s="31">
        <v>249061</v>
      </c>
      <c r="AS12" s="29" t="s">
        <v>7</v>
      </c>
      <c r="AT12" s="30">
        <v>249063</v>
      </c>
      <c r="AU12" s="30">
        <v>249062</v>
      </c>
      <c r="AV12" s="31">
        <v>249061</v>
      </c>
      <c r="AW12" s="29" t="s">
        <v>7</v>
      </c>
      <c r="AX12" s="30">
        <v>249063</v>
      </c>
      <c r="AY12" s="30">
        <v>249062</v>
      </c>
      <c r="AZ12" s="31">
        <v>249061</v>
      </c>
      <c r="BC12" s="29" t="s">
        <v>7</v>
      </c>
      <c r="BD12" s="30">
        <v>249063</v>
      </c>
      <c r="BE12" s="30">
        <v>249062</v>
      </c>
      <c r="BF12" s="31">
        <v>249061</v>
      </c>
      <c r="BG12" s="29" t="s">
        <v>7</v>
      </c>
      <c r="BH12" s="30">
        <v>249063</v>
      </c>
      <c r="BI12" s="30">
        <v>249062</v>
      </c>
      <c r="BJ12" s="31">
        <v>249061</v>
      </c>
      <c r="BM12" s="29" t="s">
        <v>7</v>
      </c>
      <c r="BN12" s="30">
        <v>249063</v>
      </c>
      <c r="BO12" s="30">
        <v>249062</v>
      </c>
      <c r="BP12" s="31">
        <v>249061</v>
      </c>
      <c r="BQ12" s="29" t="s">
        <v>7</v>
      </c>
      <c r="BR12" s="30">
        <v>249063</v>
      </c>
      <c r="BS12" s="30">
        <v>249062</v>
      </c>
      <c r="BT12" s="31">
        <v>249061</v>
      </c>
      <c r="BW12" s="29" t="s">
        <v>7</v>
      </c>
      <c r="BX12" s="30">
        <v>249063</v>
      </c>
      <c r="BY12" s="30">
        <v>249062</v>
      </c>
      <c r="BZ12" s="31">
        <v>249061</v>
      </c>
      <c r="CA12" s="29" t="s">
        <v>7</v>
      </c>
      <c r="CB12" s="30">
        <v>249063</v>
      </c>
      <c r="CC12" s="30">
        <v>249062</v>
      </c>
      <c r="CD12" s="31">
        <v>249061</v>
      </c>
    </row>
    <row r="13" spans="1:83" x14ac:dyDescent="0.25">
      <c r="A13" s="152">
        <v>1</v>
      </c>
      <c r="B13" s="40">
        <v>1</v>
      </c>
      <c r="C13" s="41">
        <v>1</v>
      </c>
      <c r="E13" s="55">
        <v>89.922569999999993</v>
      </c>
      <c r="F13" s="56">
        <v>89.660709999999995</v>
      </c>
      <c r="G13" s="56">
        <v>89.044300000000007</v>
      </c>
      <c r="H13" s="57">
        <v>89.944469999999995</v>
      </c>
      <c r="I13" s="53">
        <f>IF(OR(E13="",E13="NaN"),"",E13-AVERAGE(E$13:E$22))</f>
        <v>0.14948699999999349</v>
      </c>
      <c r="J13" s="53">
        <f t="shared" ref="J13:L22" si="58">IF(OR(F13="",F13="NaN"),"",F13-AVERAGE(F$13:F$22))</f>
        <v>-7.3616999999998711E-2</v>
      </c>
      <c r="K13" s="53">
        <f t="shared" si="58"/>
        <v>-0.17160099999999545</v>
      </c>
      <c r="L13" s="54">
        <f t="shared" si="58"/>
        <v>0.18267599999998652</v>
      </c>
      <c r="M13" s="74"/>
      <c r="N13" s="108"/>
      <c r="O13" s="55">
        <v>63.506880000000002</v>
      </c>
      <c r="P13" s="56">
        <v>63.261650000000003</v>
      </c>
      <c r="Q13" s="56">
        <v>63.051609999999997</v>
      </c>
      <c r="R13" s="57">
        <v>63.117310000000003</v>
      </c>
      <c r="S13" s="53">
        <f>IF(OR(O13="",O13="NaN"),"",O13-AVERAGE(O$13:O$22))</f>
        <v>0.42899799999999999</v>
      </c>
      <c r="T13" s="53">
        <f t="shared" ref="T13:T22" si="59">IF(OR(P13="",P13="NaN"),"",P13-AVERAGE(P$13:P$22))</f>
        <v>-2.0825999999992462E-2</v>
      </c>
      <c r="U13" s="53">
        <f t="shared" ref="U13:U22" si="60">IF(OR(Q13="",Q13="NaN"),"",Q13-AVERAGE(Q$13:Q$22))</f>
        <v>0.22158499999998327</v>
      </c>
      <c r="V13" s="54">
        <f t="shared" ref="V13:V22" si="61">IF(OR(R13="",R13="NaN"),"",R13-AVERAGE(R$13:R$22))</f>
        <v>0.22751000000000943</v>
      </c>
      <c r="W13" s="108"/>
      <c r="X13" s="85"/>
      <c r="Y13" s="55">
        <v>16.533899999999999</v>
      </c>
      <c r="Z13" s="56">
        <v>16.99483</v>
      </c>
      <c r="AA13" s="56">
        <v>16.919039999999999</v>
      </c>
      <c r="AB13" s="57">
        <v>16.878900000000002</v>
      </c>
      <c r="AC13" s="53">
        <f>IF(OR(Y13="",Y13="NaN"),"",Y13-AVERAGE(Y$13:Y$22))</f>
        <v>-0.41745199999999727</v>
      </c>
      <c r="AD13" s="53">
        <f t="shared" ref="AD13:AF22" si="62">IF(OR(Z13="",Z13="NaN"),"",Z13-AVERAGE(Z$13:Z$22))</f>
        <v>-0.16659599999999841</v>
      </c>
      <c r="AE13" s="53">
        <f t="shared" si="62"/>
        <v>-2.855000000000274E-3</v>
      </c>
      <c r="AF13" s="54">
        <f t="shared" si="62"/>
        <v>5.4909000000002095E-2</v>
      </c>
      <c r="AG13" s="74"/>
      <c r="AH13" s="74"/>
      <c r="AI13" s="55"/>
      <c r="AJ13" s="56"/>
      <c r="AK13" s="56"/>
      <c r="AL13" s="57"/>
      <c r="AM13" s="53" t="str">
        <f>IF(OR(AI13="",AI13="NaN"),"",AI13-AVERAGE(AI$13:AI$22))</f>
        <v/>
      </c>
      <c r="AN13" s="53" t="str">
        <f t="shared" ref="AN13:AP22" si="63">IF(OR(AJ13="",AJ13="NaN"),"",AJ13-AVERAGE(AJ$13:AJ$22))</f>
        <v/>
      </c>
      <c r="AO13" s="53" t="str">
        <f t="shared" si="63"/>
        <v/>
      </c>
      <c r="AP13" s="54" t="str">
        <f t="shared" si="63"/>
        <v/>
      </c>
      <c r="AQ13" s="74"/>
      <c r="AR13" s="87"/>
      <c r="AS13" s="55">
        <v>11.6614</v>
      </c>
      <c r="AT13" s="56">
        <v>11.582280000000001</v>
      </c>
      <c r="AU13" s="56">
        <v>11.65082</v>
      </c>
      <c r="AV13" s="57">
        <v>11.48781</v>
      </c>
      <c r="AW13" s="53">
        <f>IF(OR(AS13="",AS13="NaN"),"",AS13-AVERAGE(AS$13:AS$22))</f>
        <v>7.8275000000001427E-2</v>
      </c>
      <c r="AX13" s="53">
        <f t="shared" ref="AX13:AX22" si="64">IF(OR(AT13="",AT13="NaN"),"",AT13-AVERAGE(AT$13:AT$22))</f>
        <v>-8.5687000000000069E-2</v>
      </c>
      <c r="AY13" s="53">
        <f t="shared" ref="AY13:AY22" si="65">IF(OR(AU13="",AU13="NaN"),"",AU13-AVERAGE(AU$13:AU$22))</f>
        <v>1.7877999999999616E-2</v>
      </c>
      <c r="AZ13" s="54">
        <f t="shared" ref="AZ13:AZ22" si="66">IF(OR(AV13="",AV13="NaN"),"",AV13-AVERAGE(AV$13:AV$22))</f>
        <v>-0.10213900000000109</v>
      </c>
      <c r="BA13" s="82"/>
      <c r="BB13" s="90"/>
      <c r="BC13" s="55">
        <v>2.8877299999999999</v>
      </c>
      <c r="BD13" s="56">
        <v>2.9169499999999999</v>
      </c>
      <c r="BE13" s="56">
        <v>2.9407999999999999</v>
      </c>
      <c r="BF13" s="57">
        <v>2.8961100000000002</v>
      </c>
      <c r="BG13" s="53">
        <f>IF(OR(BC13="",BC13="NaN"),"",BC13-AVERAGE(BC$13:BC$22))</f>
        <v>-2.345500000000067E-2</v>
      </c>
      <c r="BH13" s="53">
        <f t="shared" ref="BH13:BH22" si="67">IF(OR(BD13="",BD13="NaN"),"",BD13-AVERAGE(BD$13:BD$22))</f>
        <v>1.483499999999971E-2</v>
      </c>
      <c r="BI13" s="53">
        <f t="shared" ref="BI13:BI22" si="68">IF(OR(BE13="",BE13="NaN"),"",BE13-AVERAGE(BE$13:BE$22))</f>
        <v>2.3700000000000276E-2</v>
      </c>
      <c r="BJ13" s="54">
        <f t="shared" ref="BJ13:BJ22" si="69">IF(OR(BF13="",BF13="NaN"),"",BF13-AVERAGE(BF$13:BF$22))</f>
        <v>3.5259999999999181E-3</v>
      </c>
      <c r="BK13" s="82"/>
      <c r="BL13" s="88"/>
      <c r="BM13" s="55">
        <v>1.84341</v>
      </c>
      <c r="BN13" s="56">
        <v>1.8426199999999999</v>
      </c>
      <c r="BO13" s="56">
        <v>1.8267500000000001</v>
      </c>
      <c r="BP13" s="57">
        <v>1.85073</v>
      </c>
      <c r="BQ13" s="53">
        <f>IF(OR(BM13="",BM13="NaN"),"",BM13-AVERAGE(BM$13:BM$22))</f>
        <v>-3.8962000000000163E-2</v>
      </c>
      <c r="BR13" s="53">
        <f t="shared" ref="BR13:BR22" si="70">IF(OR(BN13="",BN13="NaN"),"",BN13-AVERAGE(BN$13:BN$22))</f>
        <v>2.3209999999999953E-2</v>
      </c>
      <c r="BS13" s="53">
        <f t="shared" ref="BS13:BS22" si="71">IF(OR(BO13="",BO13="NaN"),"",BO13-AVERAGE(BO$13:BO$22))</f>
        <v>2.7474999999999916E-2</v>
      </c>
      <c r="BT13" s="54">
        <f t="shared" ref="BT13:BT22" si="72">IF(OR(BP13="",BP13="NaN"),"",BP13-AVERAGE(BP$13:BP$22))</f>
        <v>1.4583000000000013E-2</v>
      </c>
      <c r="BU13" s="82"/>
      <c r="BV13" s="89"/>
      <c r="BW13" s="55">
        <v>2.6539199999999998</v>
      </c>
      <c r="BX13" s="56">
        <v>2.6408</v>
      </c>
      <c r="BY13" s="56">
        <v>2.6195599999999999</v>
      </c>
      <c r="BZ13" s="57">
        <v>2.5604499999999999</v>
      </c>
      <c r="CA13" s="53">
        <f>IF(OR(BW13="",BW13="NaN"),"",BW13-AVERAGE(BW$13:BW$22))</f>
        <v>6.4709999999998935E-3</v>
      </c>
      <c r="CB13" s="53">
        <f t="shared" ref="CB13:CB22" si="73">IF(OR(BX13="",BX13="NaN"),"",BX13-AVERAGE(BX$13:BX$22))</f>
        <v>-6.759999999998989E-4</v>
      </c>
      <c r="CC13" s="53">
        <f t="shared" ref="CC13:CC22" si="74">IF(OR(BY13="",BY13="NaN"),"",BY13-AVERAGE(BY$13:BY$22))</f>
        <v>-1.4839999999999964E-2</v>
      </c>
      <c r="CD13" s="54">
        <f t="shared" ref="CD13:CD22" si="75">IF(OR(BZ13="",BZ13="NaN"),"",BZ13-AVERAGE(BZ$13:BZ$22))</f>
        <v>-4.3775000000000563E-2</v>
      </c>
      <c r="CE13" s="82"/>
    </row>
    <row r="14" spans="1:83" x14ac:dyDescent="0.25">
      <c r="A14" s="153"/>
      <c r="B14" s="42">
        <v>2</v>
      </c>
      <c r="C14" s="43">
        <v>6</v>
      </c>
      <c r="E14" s="60">
        <v>89.757660000000001</v>
      </c>
      <c r="F14" s="61">
        <v>89.499189999999999</v>
      </c>
      <c r="G14" s="61">
        <v>89.420559999999995</v>
      </c>
      <c r="H14" s="62">
        <v>89.87406</v>
      </c>
      <c r="I14" s="58">
        <f t="shared" ref="I14:I22" si="76">IF(OR(E14="",E14="NaN"),"",E14-AVERAGE(E$13:E$22))</f>
        <v>-1.542299999999841E-2</v>
      </c>
      <c r="J14" s="58">
        <f t="shared" si="58"/>
        <v>-0.2351369999999946</v>
      </c>
      <c r="K14" s="58">
        <f t="shared" si="58"/>
        <v>0.20465899999999237</v>
      </c>
      <c r="L14" s="59">
        <f t="shared" si="58"/>
        <v>0.1122659999999911</v>
      </c>
      <c r="M14" s="74"/>
      <c r="N14" s="108"/>
      <c r="O14" s="60">
        <v>63.074950000000001</v>
      </c>
      <c r="P14" s="61">
        <v>63.332419999999999</v>
      </c>
      <c r="Q14" s="61">
        <v>62.975160000000002</v>
      </c>
      <c r="R14" s="62">
        <v>62.95205</v>
      </c>
      <c r="S14" s="58">
        <f t="shared" ref="S14:S22" si="77">IF(OR(O14="",O14="NaN"),"",O14-AVERAGE(O$13:O$22))</f>
        <v>-2.9320000000012669E-3</v>
      </c>
      <c r="T14" s="58">
        <f t="shared" si="59"/>
        <v>4.9944000000003541E-2</v>
      </c>
      <c r="U14" s="58">
        <f t="shared" si="60"/>
        <v>0.14513499999998913</v>
      </c>
      <c r="V14" s="59">
        <f t="shared" si="61"/>
        <v>6.2250000000005912E-2</v>
      </c>
      <c r="W14" s="108"/>
      <c r="X14" s="85"/>
      <c r="Y14" s="60">
        <v>17.1113</v>
      </c>
      <c r="Z14" s="61">
        <v>17.06166</v>
      </c>
      <c r="AA14" s="61">
        <v>16.818709999999999</v>
      </c>
      <c r="AB14" s="62">
        <v>16.943960000000001</v>
      </c>
      <c r="AC14" s="58">
        <f t="shared" ref="AC14:AC22" si="78">IF(OR(Y14="",Y14="NaN"),"",Y14-AVERAGE(Y$13:Y$22))</f>
        <v>0.15994800000000353</v>
      </c>
      <c r="AD14" s="58">
        <f t="shared" si="62"/>
        <v>-9.9765999999998911E-2</v>
      </c>
      <c r="AE14" s="58">
        <f t="shared" si="62"/>
        <v>-0.10318499999999986</v>
      </c>
      <c r="AF14" s="59">
        <f t="shared" si="62"/>
        <v>0.1199690000000011</v>
      </c>
      <c r="AG14" s="74"/>
      <c r="AH14" s="74"/>
      <c r="AI14" s="60"/>
      <c r="AJ14" s="61"/>
      <c r="AK14" s="61"/>
      <c r="AL14" s="62"/>
      <c r="AM14" s="58" t="str">
        <f t="shared" ref="AM14:AM22" si="79">IF(OR(AI14="",AI14="NaN"),"",AI14-AVERAGE(AI$13:AI$22))</f>
        <v/>
      </c>
      <c r="AN14" s="58" t="str">
        <f t="shared" si="63"/>
        <v/>
      </c>
      <c r="AO14" s="58" t="str">
        <f t="shared" si="63"/>
        <v/>
      </c>
      <c r="AP14" s="59" t="str">
        <f t="shared" si="63"/>
        <v/>
      </c>
      <c r="AQ14" s="74"/>
      <c r="AR14" s="87"/>
      <c r="AS14" s="60">
        <v>11.58985</v>
      </c>
      <c r="AT14" s="61">
        <v>11.651479999999999</v>
      </c>
      <c r="AU14" s="61">
        <v>11.605919999999999</v>
      </c>
      <c r="AV14" s="62">
        <v>11.57063</v>
      </c>
      <c r="AW14" s="58">
        <f t="shared" ref="AW14:AW22" si="80">IF(OR(AS14="",AS14="NaN"),"",AS14-AVERAGE(AS$13:AS$22))</f>
        <v>6.7250000000012022E-3</v>
      </c>
      <c r="AX14" s="58">
        <f t="shared" si="64"/>
        <v>-1.6487000000001473E-2</v>
      </c>
      <c r="AY14" s="58">
        <f t="shared" si="65"/>
        <v>-2.7022000000000546E-2</v>
      </c>
      <c r="AZ14" s="59">
        <f t="shared" si="66"/>
        <v>-1.9319000000001196E-2</v>
      </c>
      <c r="BA14" s="82"/>
      <c r="BB14" s="90"/>
      <c r="BC14" s="60">
        <v>2.9386999999999999</v>
      </c>
      <c r="BD14" s="61">
        <v>2.90659</v>
      </c>
      <c r="BE14" s="61">
        <v>2.9228299999999998</v>
      </c>
      <c r="BF14" s="62">
        <v>2.9102399999999999</v>
      </c>
      <c r="BG14" s="58">
        <f t="shared" ref="BG14:BG22" si="81">IF(OR(BC14="",BC14="NaN"),"",BC14-AVERAGE(BC$13:BC$22))</f>
        <v>2.751499999999929E-2</v>
      </c>
      <c r="BH14" s="58">
        <f t="shared" si="67"/>
        <v>4.4749999999997847E-3</v>
      </c>
      <c r="BI14" s="58">
        <f t="shared" si="68"/>
        <v>5.7300000000002349E-3</v>
      </c>
      <c r="BJ14" s="59">
        <f t="shared" si="69"/>
        <v>1.7655999999999672E-2</v>
      </c>
      <c r="BK14" s="82"/>
      <c r="BL14" s="88"/>
      <c r="BM14" s="60">
        <v>1.8926799999999999</v>
      </c>
      <c r="BN14" s="61">
        <v>1.7824500000000001</v>
      </c>
      <c r="BO14" s="61">
        <v>1.8310999999999999</v>
      </c>
      <c r="BP14" s="62">
        <v>1.8550500000000001</v>
      </c>
      <c r="BQ14" s="58">
        <f t="shared" ref="BQ14:BQ22" si="82">IF(OR(BM14="",BM14="NaN"),"",BM14-AVERAGE(BM$13:BM$22))</f>
        <v>1.0307999999999762E-2</v>
      </c>
      <c r="BR14" s="58">
        <f t="shared" si="70"/>
        <v>-3.6959999999999882E-2</v>
      </c>
      <c r="BS14" s="58">
        <f t="shared" si="71"/>
        <v>3.182499999999977E-2</v>
      </c>
      <c r="BT14" s="59">
        <f t="shared" si="72"/>
        <v>1.8903000000000114E-2</v>
      </c>
      <c r="BU14" s="82"/>
      <c r="BV14" s="89"/>
      <c r="BW14" s="60">
        <v>2.6440899999999998</v>
      </c>
      <c r="BX14" s="61">
        <v>2.5848399999999998</v>
      </c>
      <c r="BY14" s="61">
        <v>2.63558</v>
      </c>
      <c r="BZ14" s="62">
        <v>2.5986899999999999</v>
      </c>
      <c r="CA14" s="58">
        <f t="shared" ref="CA14:CA22" si="83">IF(OR(BW14="",BW14="NaN"),"",BW14-AVERAGE(BW$13:BW$22))</f>
        <v>-3.3590000000001119E-3</v>
      </c>
      <c r="CB14" s="58">
        <f t="shared" si="73"/>
        <v>-5.6636000000000131E-2</v>
      </c>
      <c r="CC14" s="58">
        <f t="shared" si="74"/>
        <v>1.1800000000001809E-3</v>
      </c>
      <c r="CD14" s="59">
        <f t="shared" si="75"/>
        <v>-5.5350000000005117E-3</v>
      </c>
      <c r="CE14" s="82"/>
    </row>
    <row r="15" spans="1:83" x14ac:dyDescent="0.25">
      <c r="A15" s="153"/>
      <c r="B15" s="42">
        <v>3</v>
      </c>
      <c r="C15" s="43">
        <v>11</v>
      </c>
      <c r="E15" s="60">
        <v>89.795760000000001</v>
      </c>
      <c r="F15" s="61">
        <v>89.694490000000002</v>
      </c>
      <c r="G15" s="61">
        <v>89.216930000000005</v>
      </c>
      <c r="H15" s="62">
        <v>89.685810000000004</v>
      </c>
      <c r="I15" s="58">
        <f t="shared" si="76"/>
        <v>2.2677000000001613E-2</v>
      </c>
      <c r="J15" s="58">
        <f t="shared" si="58"/>
        <v>-3.9836999999991463E-2</v>
      </c>
      <c r="K15" s="58">
        <f t="shared" si="58"/>
        <v>1.0290000000026112E-3</v>
      </c>
      <c r="L15" s="59">
        <f t="shared" si="58"/>
        <v>-7.5984000000005381E-2</v>
      </c>
      <c r="M15" s="74"/>
      <c r="N15" s="108"/>
      <c r="O15" s="60">
        <v>63.08408</v>
      </c>
      <c r="P15" s="61">
        <v>63.270719999999997</v>
      </c>
      <c r="Q15" s="61">
        <v>62.904420000000002</v>
      </c>
      <c r="R15" s="62">
        <v>62.810169999999999</v>
      </c>
      <c r="S15" s="58">
        <f t="shared" si="77"/>
        <v>6.1979999999977053E-3</v>
      </c>
      <c r="T15" s="58">
        <f t="shared" si="59"/>
        <v>-1.1755999999998323E-2</v>
      </c>
      <c r="U15" s="58">
        <f t="shared" si="60"/>
        <v>7.4394999999988443E-2</v>
      </c>
      <c r="V15" s="59">
        <f t="shared" si="61"/>
        <v>-7.9629999999994538E-2</v>
      </c>
      <c r="W15" s="108"/>
      <c r="X15" s="85"/>
      <c r="Y15" s="60">
        <v>17.030049999999999</v>
      </c>
      <c r="Z15" s="61">
        <v>17.001850000000001</v>
      </c>
      <c r="AA15" s="61">
        <v>16.854030000000002</v>
      </c>
      <c r="AB15" s="62">
        <v>16.987210000000001</v>
      </c>
      <c r="AC15" s="58">
        <f t="shared" si="78"/>
        <v>7.8698000000002821E-2</v>
      </c>
      <c r="AD15" s="58">
        <f t="shared" si="62"/>
        <v>-0.15957599999999772</v>
      </c>
      <c r="AE15" s="58">
        <f t="shared" si="62"/>
        <v>-6.7864999999997622E-2</v>
      </c>
      <c r="AF15" s="59">
        <f t="shared" si="62"/>
        <v>0.16321900000000156</v>
      </c>
      <c r="AG15" s="74"/>
      <c r="AH15" s="74"/>
      <c r="AI15" s="60"/>
      <c r="AJ15" s="61"/>
      <c r="AK15" s="61"/>
      <c r="AL15" s="62"/>
      <c r="AM15" s="58" t="str">
        <f t="shared" si="79"/>
        <v/>
      </c>
      <c r="AN15" s="58" t="str">
        <f t="shared" si="63"/>
        <v/>
      </c>
      <c r="AO15" s="58" t="str">
        <f t="shared" si="63"/>
        <v/>
      </c>
      <c r="AP15" s="59" t="str">
        <f t="shared" si="63"/>
        <v/>
      </c>
      <c r="AQ15" s="74"/>
      <c r="AR15" s="87"/>
      <c r="AS15" s="60">
        <v>11.566129999999999</v>
      </c>
      <c r="AT15" s="61">
        <v>11.677849999999999</v>
      </c>
      <c r="AU15" s="61">
        <v>11.61952</v>
      </c>
      <c r="AV15" s="62">
        <v>11.56288</v>
      </c>
      <c r="AW15" s="58">
        <f t="shared" si="80"/>
        <v>-1.6994999999999649E-2</v>
      </c>
      <c r="AX15" s="58">
        <f t="shared" si="64"/>
        <v>9.8829999999985318E-3</v>
      </c>
      <c r="AY15" s="58">
        <f t="shared" si="65"/>
        <v>-1.3422000000000267E-2</v>
      </c>
      <c r="AZ15" s="59">
        <f t="shared" si="66"/>
        <v>-2.7069000000000898E-2</v>
      </c>
      <c r="BA15" s="82"/>
      <c r="BB15" s="90"/>
      <c r="BC15" s="60">
        <v>2.9291999999999998</v>
      </c>
      <c r="BD15" s="61">
        <v>2.9115700000000002</v>
      </c>
      <c r="BE15" s="61">
        <v>2.9228299999999998</v>
      </c>
      <c r="BF15" s="62">
        <v>2.9169700000000001</v>
      </c>
      <c r="BG15" s="58">
        <f t="shared" si="81"/>
        <v>1.8014999999999226E-2</v>
      </c>
      <c r="BH15" s="58">
        <f t="shared" si="67"/>
        <v>9.4549999999999912E-3</v>
      </c>
      <c r="BI15" s="58">
        <f t="shared" si="68"/>
        <v>5.7300000000002349E-3</v>
      </c>
      <c r="BJ15" s="59">
        <f t="shared" si="69"/>
        <v>2.4385999999999797E-2</v>
      </c>
      <c r="BK15" s="82"/>
      <c r="BL15" s="88"/>
      <c r="BM15" s="60">
        <v>1.90364</v>
      </c>
      <c r="BN15" s="61">
        <v>1.8499699999999999</v>
      </c>
      <c r="BO15" s="61">
        <v>1.8088599999999999</v>
      </c>
      <c r="BP15" s="62">
        <v>1.8508800000000001</v>
      </c>
      <c r="BQ15" s="58">
        <f t="shared" si="82"/>
        <v>2.1267999999999843E-2</v>
      </c>
      <c r="BR15" s="58">
        <f t="shared" si="70"/>
        <v>3.0559999999999921E-2</v>
      </c>
      <c r="BS15" s="58">
        <f t="shared" si="71"/>
        <v>9.5849999999997326E-3</v>
      </c>
      <c r="BT15" s="59">
        <f t="shared" si="72"/>
        <v>1.4733000000000107E-2</v>
      </c>
      <c r="BU15" s="82"/>
      <c r="BV15" s="89"/>
      <c r="BW15" s="60">
        <v>2.6483400000000001</v>
      </c>
      <c r="BX15" s="61">
        <v>2.6577199999999999</v>
      </c>
      <c r="BY15" s="61">
        <v>2.6368499999999999</v>
      </c>
      <c r="BZ15" s="62">
        <v>2.60181</v>
      </c>
      <c r="CA15" s="58">
        <f t="shared" si="83"/>
        <v>8.9100000000019719E-4</v>
      </c>
      <c r="CB15" s="58">
        <f t="shared" si="73"/>
        <v>1.6243999999999925E-2</v>
      </c>
      <c r="CC15" s="58">
        <f t="shared" si="74"/>
        <v>2.4500000000000632E-3</v>
      </c>
      <c r="CD15" s="59">
        <f t="shared" si="75"/>
        <v>-2.4150000000005001E-3</v>
      </c>
      <c r="CE15" s="82"/>
    </row>
    <row r="16" spans="1:83" x14ac:dyDescent="0.25">
      <c r="A16" s="153"/>
      <c r="B16" s="42">
        <v>4</v>
      </c>
      <c r="C16" s="43">
        <v>16</v>
      </c>
      <c r="E16" s="60">
        <v>89.748019999999997</v>
      </c>
      <c r="F16" s="61">
        <v>89.770210000000006</v>
      </c>
      <c r="G16" s="61">
        <v>89.232320000000001</v>
      </c>
      <c r="H16" s="62">
        <v>89.712599999999995</v>
      </c>
      <c r="I16" s="58">
        <f t="shared" si="76"/>
        <v>-2.5063000000002944E-2</v>
      </c>
      <c r="J16" s="58">
        <f t="shared" si="58"/>
        <v>3.5883000000012544E-2</v>
      </c>
      <c r="K16" s="58">
        <f t="shared" si="58"/>
        <v>1.6418999999999073E-2</v>
      </c>
      <c r="L16" s="59">
        <f t="shared" si="58"/>
        <v>-4.9194000000014171E-2</v>
      </c>
      <c r="M16" s="74"/>
      <c r="N16" s="108"/>
      <c r="O16" s="60">
        <v>63.072240000000001</v>
      </c>
      <c r="P16" s="61">
        <v>63.287230000000001</v>
      </c>
      <c r="Q16" s="61">
        <v>62.766289999999998</v>
      </c>
      <c r="R16" s="62">
        <v>62.78877</v>
      </c>
      <c r="S16" s="58">
        <f t="shared" si="77"/>
        <v>-5.6420000000017012E-3</v>
      </c>
      <c r="T16" s="58">
        <f t="shared" si="59"/>
        <v>4.7540000000054761E-3</v>
      </c>
      <c r="U16" s="58">
        <f t="shared" si="60"/>
        <v>-6.3735000000015418E-2</v>
      </c>
      <c r="V16" s="59">
        <f t="shared" si="61"/>
        <v>-0.1010299999999944</v>
      </c>
      <c r="W16" s="108"/>
      <c r="X16" s="85"/>
      <c r="Y16" s="60">
        <v>16.88721</v>
      </c>
      <c r="Z16" s="61">
        <v>16.97484</v>
      </c>
      <c r="AA16" s="61">
        <v>17.005469999999999</v>
      </c>
      <c r="AB16" s="62">
        <v>16.88165</v>
      </c>
      <c r="AC16" s="58">
        <f t="shared" si="78"/>
        <v>-6.4141999999996813E-2</v>
      </c>
      <c r="AD16" s="58">
        <f t="shared" si="62"/>
        <v>-0.18658599999999836</v>
      </c>
      <c r="AE16" s="58">
        <f t="shared" si="62"/>
        <v>8.3574999999999733E-2</v>
      </c>
      <c r="AF16" s="59">
        <f t="shared" si="62"/>
        <v>5.7659000000001015E-2</v>
      </c>
      <c r="AG16" s="74"/>
      <c r="AH16" s="74"/>
      <c r="AI16" s="60"/>
      <c r="AJ16" s="61"/>
      <c r="AK16" s="61"/>
      <c r="AL16" s="62"/>
      <c r="AM16" s="58" t="str">
        <f t="shared" si="79"/>
        <v/>
      </c>
      <c r="AN16" s="58" t="str">
        <f t="shared" si="63"/>
        <v/>
      </c>
      <c r="AO16" s="58" t="str">
        <f t="shared" si="63"/>
        <v/>
      </c>
      <c r="AP16" s="59" t="str">
        <f t="shared" si="63"/>
        <v/>
      </c>
      <c r="AQ16" s="74"/>
      <c r="AR16" s="87"/>
      <c r="AS16" s="60">
        <v>11.58882</v>
      </c>
      <c r="AT16" s="61">
        <v>11.679880000000001</v>
      </c>
      <c r="AU16" s="61">
        <v>11.63696</v>
      </c>
      <c r="AV16" s="62">
        <v>11.605740000000001</v>
      </c>
      <c r="AW16" s="58">
        <f t="shared" si="80"/>
        <v>5.6950000000011158E-3</v>
      </c>
      <c r="AX16" s="58">
        <f t="shared" si="64"/>
        <v>1.191299999999984E-2</v>
      </c>
      <c r="AY16" s="58">
        <f t="shared" si="65"/>
        <v>4.0180000000002991E-3</v>
      </c>
      <c r="AZ16" s="59">
        <f t="shared" si="66"/>
        <v>1.5791000000000111E-2</v>
      </c>
      <c r="BA16" s="82"/>
      <c r="BB16" s="90"/>
      <c r="BC16" s="60">
        <v>2.9051800000000001</v>
      </c>
      <c r="BD16" s="61">
        <v>2.8979699999999999</v>
      </c>
      <c r="BE16" s="61">
        <v>2.91526</v>
      </c>
      <c r="BF16" s="62">
        <v>2.8943300000000001</v>
      </c>
      <c r="BG16" s="58">
        <f t="shared" si="81"/>
        <v>-6.0050000000004822E-3</v>
      </c>
      <c r="BH16" s="58">
        <f t="shared" si="67"/>
        <v>-4.1450000000002873E-3</v>
      </c>
      <c r="BI16" s="58">
        <f t="shared" si="68"/>
        <v>-1.8399999999996197E-3</v>
      </c>
      <c r="BJ16" s="59">
        <f t="shared" si="69"/>
        <v>1.7459999999998033E-3</v>
      </c>
      <c r="BK16" s="82"/>
      <c r="BL16" s="88"/>
      <c r="BM16" s="60">
        <v>1.86551</v>
      </c>
      <c r="BN16" s="61">
        <v>1.8207599999999999</v>
      </c>
      <c r="BO16" s="61">
        <v>1.7717700000000001</v>
      </c>
      <c r="BP16" s="62">
        <v>1.8269299999999999</v>
      </c>
      <c r="BQ16" s="58">
        <f t="shared" si="82"/>
        <v>-1.6862000000000155E-2</v>
      </c>
      <c r="BR16" s="58">
        <f t="shared" si="70"/>
        <v>1.3499999999999623E-3</v>
      </c>
      <c r="BS16" s="58">
        <f t="shared" si="71"/>
        <v>-2.7505000000000113E-2</v>
      </c>
      <c r="BT16" s="59">
        <f t="shared" si="72"/>
        <v>-9.2170000000000307E-3</v>
      </c>
      <c r="BU16" s="82"/>
      <c r="BV16" s="89"/>
      <c r="BW16" s="60">
        <v>2.63171</v>
      </c>
      <c r="BX16" s="61">
        <v>2.64975</v>
      </c>
      <c r="BY16" s="61">
        <v>2.6282199999999998</v>
      </c>
      <c r="BZ16" s="62">
        <v>2.6115699999999999</v>
      </c>
      <c r="CA16" s="58">
        <f t="shared" si="83"/>
        <v>-1.5738999999999947E-2</v>
      </c>
      <c r="CB16" s="58">
        <f t="shared" si="73"/>
        <v>8.2740000000001146E-3</v>
      </c>
      <c r="CC16" s="58">
        <f t="shared" si="74"/>
        <v>-6.1800000000000743E-3</v>
      </c>
      <c r="CD16" s="59">
        <f t="shared" si="75"/>
        <v>7.3449999999994908E-3</v>
      </c>
      <c r="CE16" s="82"/>
    </row>
    <row r="17" spans="1:83" x14ac:dyDescent="0.25">
      <c r="A17" s="153"/>
      <c r="B17" s="42">
        <v>5</v>
      </c>
      <c r="C17" s="43">
        <v>21</v>
      </c>
      <c r="E17" s="60">
        <v>89.818250000000006</v>
      </c>
      <c r="F17" s="61">
        <v>89.805909999999997</v>
      </c>
      <c r="G17" s="61">
        <v>89.241669999999999</v>
      </c>
      <c r="H17" s="62">
        <v>89.79074</v>
      </c>
      <c r="I17" s="58">
        <f t="shared" si="76"/>
        <v>4.5167000000006396E-2</v>
      </c>
      <c r="J17" s="58">
        <f t="shared" si="58"/>
        <v>7.1583000000003949E-2</v>
      </c>
      <c r="K17" s="58">
        <f t="shared" si="58"/>
        <v>2.5768999999996822E-2</v>
      </c>
      <c r="L17" s="59">
        <f t="shared" si="58"/>
        <v>2.894599999999059E-2</v>
      </c>
      <c r="M17" s="74"/>
      <c r="N17" s="108"/>
      <c r="O17" s="60">
        <v>62.85425</v>
      </c>
      <c r="P17" s="61">
        <v>62.921550000000003</v>
      </c>
      <c r="Q17" s="61">
        <v>62.64188</v>
      </c>
      <c r="R17" s="62">
        <v>62.718179999999997</v>
      </c>
      <c r="S17" s="58">
        <f t="shared" si="77"/>
        <v>-0.22363200000000205</v>
      </c>
      <c r="T17" s="58">
        <f t="shared" si="59"/>
        <v>-0.36092599999999209</v>
      </c>
      <c r="U17" s="58">
        <f t="shared" si="60"/>
        <v>-0.18814500000001289</v>
      </c>
      <c r="V17" s="59">
        <f t="shared" si="61"/>
        <v>-0.17161999999999722</v>
      </c>
      <c r="W17" s="108"/>
      <c r="X17" s="85"/>
      <c r="Y17" s="60">
        <v>17.084389999999999</v>
      </c>
      <c r="Z17" s="61">
        <v>17.47345</v>
      </c>
      <c r="AA17" s="61">
        <v>17.125979999999998</v>
      </c>
      <c r="AB17" s="62">
        <v>16.983360000000001</v>
      </c>
      <c r="AC17" s="58">
        <f t="shared" si="78"/>
        <v>0.13303800000000265</v>
      </c>
      <c r="AD17" s="58">
        <f t="shared" si="62"/>
        <v>0.31202400000000097</v>
      </c>
      <c r="AE17" s="58">
        <f t="shared" si="62"/>
        <v>0.20408499999999918</v>
      </c>
      <c r="AF17" s="59">
        <f t="shared" si="62"/>
        <v>0.15936900000000165</v>
      </c>
      <c r="AG17" s="74"/>
      <c r="AH17" s="74"/>
      <c r="AI17" s="60"/>
      <c r="AJ17" s="61"/>
      <c r="AK17" s="61"/>
      <c r="AL17" s="62"/>
      <c r="AM17" s="58" t="str">
        <f t="shared" si="79"/>
        <v/>
      </c>
      <c r="AN17" s="58" t="str">
        <f t="shared" si="63"/>
        <v/>
      </c>
      <c r="AO17" s="58" t="str">
        <f t="shared" si="63"/>
        <v/>
      </c>
      <c r="AP17" s="59" t="str">
        <f t="shared" si="63"/>
        <v/>
      </c>
      <c r="AQ17" s="74"/>
      <c r="AR17" s="87"/>
      <c r="AS17" s="60">
        <v>11.56939</v>
      </c>
      <c r="AT17" s="61">
        <v>11.673170000000001</v>
      </c>
      <c r="AU17" s="61">
        <v>11.646229999999999</v>
      </c>
      <c r="AV17" s="62">
        <v>11.60446</v>
      </c>
      <c r="AW17" s="58">
        <f t="shared" si="80"/>
        <v>-1.373499999999872E-2</v>
      </c>
      <c r="AX17" s="58">
        <f t="shared" si="64"/>
        <v>5.2029999999998466E-3</v>
      </c>
      <c r="AY17" s="58">
        <f t="shared" si="65"/>
        <v>1.32879999999993E-2</v>
      </c>
      <c r="AZ17" s="59">
        <f t="shared" si="66"/>
        <v>1.451099999999883E-2</v>
      </c>
      <c r="BA17" s="82"/>
      <c r="BB17" s="90"/>
      <c r="BC17" s="60">
        <v>2.9087200000000002</v>
      </c>
      <c r="BD17" s="61">
        <v>2.9235600000000002</v>
      </c>
      <c r="BE17" s="61">
        <v>2.9123600000000001</v>
      </c>
      <c r="BF17" s="62">
        <v>2.8905799999999999</v>
      </c>
      <c r="BG17" s="58">
        <f t="shared" si="81"/>
        <v>-2.4650000000003836E-3</v>
      </c>
      <c r="BH17" s="58">
        <f t="shared" si="67"/>
        <v>2.1444999999999936E-2</v>
      </c>
      <c r="BI17" s="58">
        <f t="shared" si="68"/>
        <v>-4.7399999999995224E-3</v>
      </c>
      <c r="BJ17" s="59">
        <f t="shared" si="69"/>
        <v>-2.0040000000003388E-3</v>
      </c>
      <c r="BK17" s="82"/>
      <c r="BL17" s="88"/>
      <c r="BM17" s="60">
        <v>1.8673900000000001</v>
      </c>
      <c r="BN17" s="61">
        <v>1.80931</v>
      </c>
      <c r="BO17" s="61">
        <v>1.77765</v>
      </c>
      <c r="BP17" s="62">
        <v>1.82247</v>
      </c>
      <c r="BQ17" s="58">
        <f t="shared" si="82"/>
        <v>-1.4982000000000051E-2</v>
      </c>
      <c r="BR17" s="58">
        <f t="shared" si="70"/>
        <v>-1.0099999999999998E-2</v>
      </c>
      <c r="BS17" s="58">
        <f t="shared" si="71"/>
        <v>-2.1625000000000227E-2</v>
      </c>
      <c r="BT17" s="59">
        <f t="shared" si="72"/>
        <v>-1.3676999999999939E-2</v>
      </c>
      <c r="BU17" s="82"/>
      <c r="BV17" s="89"/>
      <c r="BW17" s="60">
        <v>2.6442399999999999</v>
      </c>
      <c r="BX17" s="61">
        <v>2.66242</v>
      </c>
      <c r="BY17" s="61">
        <v>2.63259</v>
      </c>
      <c r="BZ17" s="62">
        <v>2.6193</v>
      </c>
      <c r="CA17" s="58">
        <f t="shared" si="83"/>
        <v>-3.2090000000000174E-3</v>
      </c>
      <c r="CB17" s="58">
        <f t="shared" si="73"/>
        <v>2.0944000000000074E-2</v>
      </c>
      <c r="CC17" s="58">
        <f t="shared" si="74"/>
        <v>-1.8099999999998673E-3</v>
      </c>
      <c r="CD17" s="59">
        <f t="shared" si="75"/>
        <v>1.5074999999999505E-2</v>
      </c>
      <c r="CE17" s="82"/>
    </row>
    <row r="18" spans="1:83" x14ac:dyDescent="0.25">
      <c r="A18" s="153"/>
      <c r="B18" s="42">
        <v>6</v>
      </c>
      <c r="C18" s="43">
        <v>26</v>
      </c>
      <c r="E18" s="60">
        <v>89.765709999999999</v>
      </c>
      <c r="F18" s="61">
        <v>89.881609999999995</v>
      </c>
      <c r="G18" s="61">
        <v>89.231899999999996</v>
      </c>
      <c r="H18" s="62">
        <v>89.675780000000003</v>
      </c>
      <c r="I18" s="58">
        <f t="shared" si="76"/>
        <v>-7.3730000000011842E-3</v>
      </c>
      <c r="J18" s="58">
        <f t="shared" si="58"/>
        <v>0.14728300000000161</v>
      </c>
      <c r="K18" s="58">
        <f t="shared" si="58"/>
        <v>1.5998999999993657E-2</v>
      </c>
      <c r="L18" s="59">
        <f t="shared" si="58"/>
        <v>-8.6014000000005808E-2</v>
      </c>
      <c r="M18" s="74"/>
      <c r="N18" s="108"/>
      <c r="O18" s="60">
        <v>63.139209999999999</v>
      </c>
      <c r="P18" s="61">
        <v>63.537109999999998</v>
      </c>
      <c r="Q18" s="61">
        <v>62.89096</v>
      </c>
      <c r="R18" s="62">
        <v>63.049599999999998</v>
      </c>
      <c r="S18" s="58">
        <f t="shared" si="77"/>
        <v>6.1327999999996052E-2</v>
      </c>
      <c r="T18" s="58">
        <f t="shared" si="59"/>
        <v>0.25463400000000291</v>
      </c>
      <c r="U18" s="58">
        <f t="shared" si="60"/>
        <v>6.0934999999986417E-2</v>
      </c>
      <c r="V18" s="59">
        <f t="shared" si="61"/>
        <v>0.15980000000000416</v>
      </c>
      <c r="W18" s="108"/>
      <c r="X18" s="85"/>
      <c r="Y18" s="60">
        <v>16.805969999999999</v>
      </c>
      <c r="Z18" s="61">
        <v>16.9923</v>
      </c>
      <c r="AA18" s="61">
        <v>16.798439999999999</v>
      </c>
      <c r="AB18" s="62">
        <v>16.490200000000002</v>
      </c>
      <c r="AC18" s="58">
        <f t="shared" si="78"/>
        <v>-0.1453819999999979</v>
      </c>
      <c r="AD18" s="58">
        <f t="shared" si="62"/>
        <v>-0.16912599999999856</v>
      </c>
      <c r="AE18" s="58">
        <f t="shared" si="62"/>
        <v>-0.12345499999999987</v>
      </c>
      <c r="AF18" s="59">
        <f t="shared" si="62"/>
        <v>-0.33379099999999795</v>
      </c>
      <c r="AG18" s="74"/>
      <c r="AH18" s="74"/>
      <c r="AI18" s="60"/>
      <c r="AJ18" s="61"/>
      <c r="AK18" s="61"/>
      <c r="AL18" s="62"/>
      <c r="AM18" s="58" t="str">
        <f t="shared" si="79"/>
        <v/>
      </c>
      <c r="AN18" s="58" t="str">
        <f t="shared" si="63"/>
        <v/>
      </c>
      <c r="AO18" s="58" t="str">
        <f t="shared" si="63"/>
        <v/>
      </c>
      <c r="AP18" s="59" t="str">
        <f t="shared" si="63"/>
        <v/>
      </c>
      <c r="AQ18" s="74"/>
      <c r="AR18" s="87"/>
      <c r="AS18" s="60">
        <v>11.558680000000001</v>
      </c>
      <c r="AT18" s="61">
        <v>11.66431</v>
      </c>
      <c r="AU18" s="61">
        <v>11.60629</v>
      </c>
      <c r="AV18" s="62">
        <v>11.579840000000001</v>
      </c>
      <c r="AW18" s="58">
        <f t="shared" si="80"/>
        <v>-2.4444999999998274E-2</v>
      </c>
      <c r="AX18" s="58">
        <f t="shared" si="64"/>
        <v>-3.6570000000004654E-3</v>
      </c>
      <c r="AY18" s="58">
        <f t="shared" si="65"/>
        <v>-2.6652000000000342E-2</v>
      </c>
      <c r="AZ18" s="59">
        <f t="shared" si="66"/>
        <v>-1.0108999999999924E-2</v>
      </c>
      <c r="BA18" s="82"/>
      <c r="BB18" s="90"/>
      <c r="BC18" s="60">
        <v>2.9222899999999998</v>
      </c>
      <c r="BD18" s="61">
        <v>2.8913600000000002</v>
      </c>
      <c r="BE18" s="61">
        <v>2.9306399999999999</v>
      </c>
      <c r="BF18" s="62">
        <v>2.8906399999999999</v>
      </c>
      <c r="BG18" s="58">
        <f t="shared" si="81"/>
        <v>1.1104999999999254E-2</v>
      </c>
      <c r="BH18" s="58">
        <f t="shared" si="67"/>
        <v>-1.075500000000007E-2</v>
      </c>
      <c r="BI18" s="58">
        <f t="shared" si="68"/>
        <v>1.354000000000033E-2</v>
      </c>
      <c r="BJ18" s="59">
        <f t="shared" si="69"/>
        <v>-1.9440000000003899E-3</v>
      </c>
      <c r="BK18" s="82"/>
      <c r="BL18" s="88"/>
      <c r="BM18" s="60">
        <v>1.9013100000000001</v>
      </c>
      <c r="BN18" s="61">
        <v>1.8251599999999999</v>
      </c>
      <c r="BO18" s="61">
        <v>1.80568</v>
      </c>
      <c r="BP18" s="62">
        <v>1.8380399999999999</v>
      </c>
      <c r="BQ18" s="58">
        <f t="shared" si="82"/>
        <v>1.8937999999999899E-2</v>
      </c>
      <c r="BR18" s="58">
        <f t="shared" si="70"/>
        <v>5.7499999999999218E-3</v>
      </c>
      <c r="BS18" s="58">
        <f t="shared" si="71"/>
        <v>6.404999999999772E-3</v>
      </c>
      <c r="BT18" s="59">
        <f t="shared" si="72"/>
        <v>1.8929999999999225E-3</v>
      </c>
      <c r="BU18" s="82"/>
      <c r="BV18" s="89"/>
      <c r="BW18" s="60">
        <v>2.6455099999999998</v>
      </c>
      <c r="BX18" s="61">
        <v>2.6273599999999999</v>
      </c>
      <c r="BY18" s="61">
        <v>2.63212</v>
      </c>
      <c r="BZ18" s="62">
        <v>2.5950099999999998</v>
      </c>
      <c r="CA18" s="58">
        <f t="shared" si="83"/>
        <v>-1.9390000000001351E-3</v>
      </c>
      <c r="CB18" s="58">
        <f t="shared" si="73"/>
        <v>-1.4116000000000017E-2</v>
      </c>
      <c r="CC18" s="58">
        <f t="shared" si="74"/>
        <v>-2.2799999999998377E-3</v>
      </c>
      <c r="CD18" s="59">
        <f t="shared" si="75"/>
        <v>-9.2150000000006393E-3</v>
      </c>
      <c r="CE18" s="82"/>
    </row>
    <row r="19" spans="1:83" x14ac:dyDescent="0.25">
      <c r="A19" s="153"/>
      <c r="B19" s="42">
        <v>7</v>
      </c>
      <c r="C19" s="43">
        <v>31</v>
      </c>
      <c r="E19" s="60">
        <v>89.724549999999994</v>
      </c>
      <c r="F19" s="61">
        <v>89.827680000000001</v>
      </c>
      <c r="G19" s="61">
        <v>89.188770000000005</v>
      </c>
      <c r="H19" s="62">
        <v>89.735079999999996</v>
      </c>
      <c r="I19" s="58">
        <f t="shared" si="76"/>
        <v>-4.8533000000006155E-2</v>
      </c>
      <c r="J19" s="58">
        <f t="shared" si="58"/>
        <v>9.3353000000007569E-2</v>
      </c>
      <c r="K19" s="58">
        <f t="shared" si="58"/>
        <v>-2.713099999999713E-2</v>
      </c>
      <c r="L19" s="59">
        <f t="shared" si="58"/>
        <v>-2.6714000000012561E-2</v>
      </c>
      <c r="M19" s="74"/>
      <c r="N19" s="108"/>
      <c r="O19" s="60">
        <v>63.033729999999998</v>
      </c>
      <c r="P19" s="61">
        <v>63.321930000000002</v>
      </c>
      <c r="Q19" s="61">
        <v>62.776690000000002</v>
      </c>
      <c r="R19" s="62">
        <v>62.754570000000001</v>
      </c>
      <c r="S19" s="58">
        <f t="shared" si="77"/>
        <v>-4.4152000000003966E-2</v>
      </c>
      <c r="T19" s="58">
        <f t="shared" si="59"/>
        <v>3.9454000000006317E-2</v>
      </c>
      <c r="U19" s="58">
        <f t="shared" si="60"/>
        <v>-5.3335000000011235E-2</v>
      </c>
      <c r="V19" s="59">
        <f t="shared" si="61"/>
        <v>-0.13522999999999286</v>
      </c>
      <c r="W19" s="108"/>
      <c r="X19" s="85"/>
      <c r="Y19" s="60">
        <v>16.958400000000001</v>
      </c>
      <c r="Z19" s="61">
        <v>17.14181</v>
      </c>
      <c r="AA19" s="61">
        <v>16.86665</v>
      </c>
      <c r="AB19" s="62">
        <v>16.893529999999998</v>
      </c>
      <c r="AC19" s="58">
        <f t="shared" si="78"/>
        <v>7.0480000000046061E-3</v>
      </c>
      <c r="AD19" s="58">
        <f t="shared" si="62"/>
        <v>-1.961599999999919E-2</v>
      </c>
      <c r="AE19" s="58">
        <f t="shared" si="62"/>
        <v>-5.5244999999999322E-2</v>
      </c>
      <c r="AF19" s="59">
        <f t="shared" si="62"/>
        <v>6.9538999999998907E-2</v>
      </c>
      <c r="AG19" s="74"/>
      <c r="AH19" s="74"/>
      <c r="AI19" s="60"/>
      <c r="AJ19" s="61"/>
      <c r="AK19" s="61"/>
      <c r="AL19" s="62"/>
      <c r="AM19" s="58" t="str">
        <f t="shared" si="79"/>
        <v/>
      </c>
      <c r="AN19" s="58" t="str">
        <f t="shared" si="63"/>
        <v/>
      </c>
      <c r="AO19" s="58" t="str">
        <f t="shared" si="63"/>
        <v/>
      </c>
      <c r="AP19" s="59" t="str">
        <f t="shared" si="63"/>
        <v/>
      </c>
      <c r="AQ19" s="74"/>
      <c r="AR19" s="87"/>
      <c r="AS19" s="60">
        <v>11.57522</v>
      </c>
      <c r="AT19" s="61">
        <v>11.682460000000001</v>
      </c>
      <c r="AU19" s="61">
        <v>11.64343</v>
      </c>
      <c r="AV19" s="62">
        <v>11.62909</v>
      </c>
      <c r="AW19" s="58">
        <f t="shared" si="80"/>
        <v>-7.9049999999991627E-3</v>
      </c>
      <c r="AX19" s="58">
        <f t="shared" si="64"/>
        <v>1.4492999999999867E-2</v>
      </c>
      <c r="AY19" s="58">
        <f t="shared" si="65"/>
        <v>1.0488000000000497E-2</v>
      </c>
      <c r="AZ19" s="59">
        <f t="shared" si="66"/>
        <v>3.9140999999998982E-2</v>
      </c>
      <c r="BA19" s="82"/>
      <c r="BB19" s="90"/>
      <c r="BC19" s="60">
        <v>2.9097</v>
      </c>
      <c r="BD19" s="61">
        <v>2.89385</v>
      </c>
      <c r="BE19" s="61">
        <v>2.9106700000000001</v>
      </c>
      <c r="BF19" s="62">
        <v>2.8951600000000002</v>
      </c>
      <c r="BG19" s="58">
        <f t="shared" si="81"/>
        <v>-1.4850000000006247E-3</v>
      </c>
      <c r="BH19" s="58">
        <f t="shared" si="67"/>
        <v>-8.2650000000001889E-3</v>
      </c>
      <c r="BI19" s="58">
        <f t="shared" si="68"/>
        <v>-6.4299999999994917E-3</v>
      </c>
      <c r="BJ19" s="59">
        <f t="shared" si="69"/>
        <v>2.5759999999999117E-3</v>
      </c>
      <c r="BK19" s="82"/>
      <c r="BL19" s="88"/>
      <c r="BM19" s="60">
        <v>1.8876999999999999</v>
      </c>
      <c r="BN19" s="61">
        <v>1.82111</v>
      </c>
      <c r="BO19" s="61">
        <v>1.79284</v>
      </c>
      <c r="BP19" s="62">
        <v>1.8290299999999999</v>
      </c>
      <c r="BQ19" s="58">
        <f t="shared" si="82"/>
        <v>5.3279999999997774E-3</v>
      </c>
      <c r="BR19" s="58">
        <f t="shared" si="70"/>
        <v>1.7000000000000348E-3</v>
      </c>
      <c r="BS19" s="58">
        <f t="shared" si="71"/>
        <v>-6.4350000000001906E-3</v>
      </c>
      <c r="BT19" s="59">
        <f t="shared" si="72"/>
        <v>-7.11700000000004E-3</v>
      </c>
      <c r="BU19" s="82"/>
      <c r="BV19" s="89"/>
      <c r="BW19" s="60">
        <v>2.6516099999999998</v>
      </c>
      <c r="BX19" s="61">
        <v>2.6554700000000002</v>
      </c>
      <c r="BY19" s="61">
        <v>2.6394799999999998</v>
      </c>
      <c r="BZ19" s="62">
        <v>2.6252900000000001</v>
      </c>
      <c r="CA19" s="58">
        <f t="shared" si="83"/>
        <v>4.1609999999998593E-3</v>
      </c>
      <c r="CB19" s="58">
        <f t="shared" si="73"/>
        <v>1.3994000000000284E-2</v>
      </c>
      <c r="CC19" s="58">
        <f t="shared" si="74"/>
        <v>5.0799999999999734E-3</v>
      </c>
      <c r="CD19" s="59">
        <f t="shared" si="75"/>
        <v>2.1064999999999667E-2</v>
      </c>
      <c r="CE19" s="82"/>
    </row>
    <row r="20" spans="1:83" x14ac:dyDescent="0.25">
      <c r="A20" s="153"/>
      <c r="B20" s="42">
        <v>8</v>
      </c>
      <c r="C20" s="43">
        <v>36</v>
      </c>
      <c r="E20" s="60">
        <v>89.786000000000001</v>
      </c>
      <c r="F20" s="61">
        <v>89.7196</v>
      </c>
      <c r="G20" s="61">
        <v>89.212879999999998</v>
      </c>
      <c r="H20" s="62">
        <v>89.765550000000005</v>
      </c>
      <c r="I20" s="58">
        <f t="shared" si="76"/>
        <v>1.2917000000001622E-2</v>
      </c>
      <c r="J20" s="58">
        <f t="shared" si="58"/>
        <v>-1.4726999999993495E-2</v>
      </c>
      <c r="K20" s="58">
        <f t="shared" si="58"/>
        <v>-3.0210000000039372E-3</v>
      </c>
      <c r="L20" s="59">
        <f t="shared" si="58"/>
        <v>3.7559999999956517E-3</v>
      </c>
      <c r="M20" s="74"/>
      <c r="N20" s="108"/>
      <c r="O20" s="60">
        <v>63.021979999999999</v>
      </c>
      <c r="P20" s="61">
        <v>63.340560000000004</v>
      </c>
      <c r="Q20" s="61">
        <v>62.743040000000001</v>
      </c>
      <c r="R20" s="62">
        <v>62.86748</v>
      </c>
      <c r="S20" s="58">
        <f t="shared" si="77"/>
        <v>-5.5902000000003227E-2</v>
      </c>
      <c r="T20" s="58">
        <f t="shared" si="59"/>
        <v>5.8084000000008018E-2</v>
      </c>
      <c r="U20" s="58">
        <f t="shared" si="60"/>
        <v>-8.6985000000012747E-2</v>
      </c>
      <c r="V20" s="59">
        <f t="shared" si="61"/>
        <v>-2.2319999999993456E-2</v>
      </c>
      <c r="W20" s="108"/>
      <c r="X20" s="85"/>
      <c r="Y20" s="60">
        <v>16.97326</v>
      </c>
      <c r="Z20" s="61">
        <v>17.222020000000001</v>
      </c>
      <c r="AA20" s="61">
        <v>16.947700000000001</v>
      </c>
      <c r="AB20" s="62">
        <v>16.854040000000001</v>
      </c>
      <c r="AC20" s="58">
        <f t="shared" si="78"/>
        <v>2.1908000000003369E-2</v>
      </c>
      <c r="AD20" s="58">
        <f t="shared" si="62"/>
        <v>6.0594000000001813E-2</v>
      </c>
      <c r="AE20" s="58">
        <f t="shared" si="62"/>
        <v>2.5805000000001854E-2</v>
      </c>
      <c r="AF20" s="59">
        <f t="shared" si="62"/>
        <v>3.0049000000001769E-2</v>
      </c>
      <c r="AG20" s="74"/>
      <c r="AH20" s="74"/>
      <c r="AI20" s="60"/>
      <c r="AJ20" s="61"/>
      <c r="AK20" s="61"/>
      <c r="AL20" s="62"/>
      <c r="AM20" s="58" t="str">
        <f t="shared" si="79"/>
        <v/>
      </c>
      <c r="AN20" s="58" t="str">
        <f t="shared" si="63"/>
        <v/>
      </c>
      <c r="AO20" s="58" t="str">
        <f t="shared" si="63"/>
        <v/>
      </c>
      <c r="AP20" s="59" t="str">
        <f t="shared" si="63"/>
        <v/>
      </c>
      <c r="AQ20" s="74"/>
      <c r="AR20" s="87"/>
      <c r="AS20" s="60">
        <v>11.57996</v>
      </c>
      <c r="AT20" s="61">
        <v>11.699490000000001</v>
      </c>
      <c r="AU20" s="61">
        <v>11.633369999999999</v>
      </c>
      <c r="AV20" s="62">
        <v>11.63415</v>
      </c>
      <c r="AW20" s="58">
        <f t="shared" si="80"/>
        <v>-3.1649999999991962E-3</v>
      </c>
      <c r="AX20" s="58">
        <f t="shared" si="64"/>
        <v>3.1522999999999968E-2</v>
      </c>
      <c r="AY20" s="58">
        <f t="shared" si="65"/>
        <v>4.2799999999942884E-4</v>
      </c>
      <c r="AZ20" s="59">
        <f t="shared" si="66"/>
        <v>4.4200999999999269E-2</v>
      </c>
      <c r="BA20" s="82"/>
      <c r="BB20" s="90"/>
      <c r="BC20" s="60">
        <v>2.8997000000000002</v>
      </c>
      <c r="BD20" s="61">
        <v>2.8910200000000001</v>
      </c>
      <c r="BE20" s="61">
        <v>2.9041999999999999</v>
      </c>
      <c r="BF20" s="62">
        <v>2.8724500000000002</v>
      </c>
      <c r="BG20" s="58">
        <f t="shared" si="81"/>
        <v>-1.1485000000000412E-2</v>
      </c>
      <c r="BH20" s="58">
        <f t="shared" si="67"/>
        <v>-1.1095000000000077E-2</v>
      </c>
      <c r="BI20" s="58">
        <f t="shared" si="68"/>
        <v>-1.2899999999999689E-2</v>
      </c>
      <c r="BJ20" s="59">
        <f t="shared" si="69"/>
        <v>-2.0134000000000096E-2</v>
      </c>
      <c r="BK20" s="82"/>
      <c r="BL20" s="88"/>
      <c r="BM20" s="60">
        <v>1.88167</v>
      </c>
      <c r="BN20" s="61">
        <v>1.81019</v>
      </c>
      <c r="BO20" s="61">
        <v>1.7920799999999999</v>
      </c>
      <c r="BP20" s="62">
        <v>1.8238000000000001</v>
      </c>
      <c r="BQ20" s="58">
        <f t="shared" si="82"/>
        <v>-7.0200000000020246E-4</v>
      </c>
      <c r="BR20" s="58">
        <f t="shared" si="70"/>
        <v>-9.220000000000006E-3</v>
      </c>
      <c r="BS20" s="58">
        <f t="shared" si="71"/>
        <v>-7.1950000000002845E-3</v>
      </c>
      <c r="BT20" s="59">
        <f t="shared" si="72"/>
        <v>-1.2346999999999886E-2</v>
      </c>
      <c r="BU20" s="82"/>
      <c r="BV20" s="89"/>
      <c r="BW20" s="60">
        <v>2.6480600000000001</v>
      </c>
      <c r="BX20" s="61">
        <v>2.6408800000000001</v>
      </c>
      <c r="BY20" s="61">
        <v>2.6385000000000001</v>
      </c>
      <c r="BZ20" s="62">
        <v>2.6057800000000002</v>
      </c>
      <c r="CA20" s="58">
        <f t="shared" si="83"/>
        <v>6.1100000000013921E-4</v>
      </c>
      <c r="CB20" s="58">
        <f t="shared" si="73"/>
        <v>-5.959999999998189E-4</v>
      </c>
      <c r="CC20" s="58">
        <f t="shared" si="74"/>
        <v>4.1000000000002146E-3</v>
      </c>
      <c r="CD20" s="59">
        <f t="shared" si="75"/>
        <v>1.554999999999751E-3</v>
      </c>
      <c r="CE20" s="82"/>
    </row>
    <row r="21" spans="1:83" x14ac:dyDescent="0.25">
      <c r="A21" s="153"/>
      <c r="B21" s="42">
        <v>9</v>
      </c>
      <c r="C21" s="43">
        <v>41</v>
      </c>
      <c r="E21" s="60">
        <v>89.759519999999995</v>
      </c>
      <c r="F21" s="61">
        <v>89.76728</v>
      </c>
      <c r="G21" s="61">
        <v>89.130529999999993</v>
      </c>
      <c r="H21" s="62">
        <v>89.724980000000002</v>
      </c>
      <c r="I21" s="58">
        <f t="shared" si="76"/>
        <v>-1.3563000000004877E-2</v>
      </c>
      <c r="J21" s="58">
        <f t="shared" si="58"/>
        <v>3.2953000000006227E-2</v>
      </c>
      <c r="K21" s="58">
        <f t="shared" si="58"/>
        <v>-8.537100000000919E-2</v>
      </c>
      <c r="L21" s="59">
        <f t="shared" si="58"/>
        <v>-3.6814000000006786E-2</v>
      </c>
      <c r="M21" s="74"/>
      <c r="N21" s="108"/>
      <c r="O21" s="60">
        <v>63.014530000000001</v>
      </c>
      <c r="P21" s="61">
        <v>63.316800000000001</v>
      </c>
      <c r="Q21" s="61">
        <v>62.776440000000001</v>
      </c>
      <c r="R21" s="62">
        <v>62.81635</v>
      </c>
      <c r="S21" s="58">
        <f t="shared" si="77"/>
        <v>-6.3352000000001851E-2</v>
      </c>
      <c r="T21" s="58">
        <f t="shared" si="59"/>
        <v>3.4324000000005128E-2</v>
      </c>
      <c r="U21" s="58">
        <f t="shared" si="60"/>
        <v>-5.3585000000012428E-2</v>
      </c>
      <c r="V21" s="59">
        <f t="shared" si="61"/>
        <v>-7.344999999999402E-2</v>
      </c>
      <c r="W21" s="108"/>
      <c r="X21" s="85"/>
      <c r="Y21" s="60">
        <v>17.08297</v>
      </c>
      <c r="Z21" s="61">
        <v>17.284960000000002</v>
      </c>
      <c r="AA21" s="61">
        <v>16.941299999999998</v>
      </c>
      <c r="AB21" s="62">
        <v>16.830839999999998</v>
      </c>
      <c r="AC21" s="58">
        <f t="shared" si="78"/>
        <v>0.13161800000000312</v>
      </c>
      <c r="AD21" s="58">
        <f t="shared" si="62"/>
        <v>0.12353400000000292</v>
      </c>
      <c r="AE21" s="58">
        <f t="shared" si="62"/>
        <v>1.9404999999999006E-2</v>
      </c>
      <c r="AF21" s="59">
        <f t="shared" si="62"/>
        <v>6.8489999999989948E-3</v>
      </c>
      <c r="AG21" s="74"/>
      <c r="AH21" s="74"/>
      <c r="AI21" s="60"/>
      <c r="AJ21" s="61"/>
      <c r="AK21" s="61"/>
      <c r="AL21" s="62"/>
      <c r="AM21" s="58" t="str">
        <f t="shared" si="79"/>
        <v/>
      </c>
      <c r="AN21" s="58" t="str">
        <f t="shared" si="63"/>
        <v/>
      </c>
      <c r="AO21" s="58" t="str">
        <f t="shared" si="63"/>
        <v/>
      </c>
      <c r="AP21" s="59" t="str">
        <f t="shared" si="63"/>
        <v/>
      </c>
      <c r="AQ21" s="74"/>
      <c r="AR21" s="87"/>
      <c r="AS21" s="60">
        <v>11.572660000000001</v>
      </c>
      <c r="AT21" s="61">
        <v>11.694369999999999</v>
      </c>
      <c r="AU21" s="61">
        <v>11.64479</v>
      </c>
      <c r="AV21" s="62">
        <v>11.626580000000001</v>
      </c>
      <c r="AW21" s="58">
        <f t="shared" si="80"/>
        <v>-1.046499999999817E-2</v>
      </c>
      <c r="AX21" s="58">
        <f t="shared" si="64"/>
        <v>2.64029999999984E-2</v>
      </c>
      <c r="AY21" s="58">
        <f t="shared" si="65"/>
        <v>1.1848000000000525E-2</v>
      </c>
      <c r="AZ21" s="59">
        <f t="shared" si="66"/>
        <v>3.6630999999999858E-2</v>
      </c>
      <c r="BA21" s="82"/>
      <c r="BB21" s="90"/>
      <c r="BC21" s="60">
        <v>2.90049</v>
      </c>
      <c r="BD21" s="61">
        <v>2.8833600000000001</v>
      </c>
      <c r="BE21" s="61">
        <v>2.9026900000000002</v>
      </c>
      <c r="BF21" s="62">
        <v>2.8843399999999999</v>
      </c>
      <c r="BG21" s="58">
        <f t="shared" si="81"/>
        <v>-1.0695000000000565E-2</v>
      </c>
      <c r="BH21" s="58">
        <f t="shared" si="67"/>
        <v>-1.8755000000000077E-2</v>
      </c>
      <c r="BI21" s="58">
        <f t="shared" si="68"/>
        <v>-1.4409999999999368E-2</v>
      </c>
      <c r="BJ21" s="59">
        <f t="shared" si="69"/>
        <v>-8.2440000000003621E-3</v>
      </c>
      <c r="BK21" s="82"/>
      <c r="BL21" s="88"/>
      <c r="BM21" s="60">
        <v>1.88934</v>
      </c>
      <c r="BN21" s="61">
        <v>1.81314</v>
      </c>
      <c r="BO21" s="61">
        <v>1.78335</v>
      </c>
      <c r="BP21" s="62">
        <v>1.8278700000000001</v>
      </c>
      <c r="BQ21" s="58">
        <f t="shared" si="82"/>
        <v>6.9679999999998632E-3</v>
      </c>
      <c r="BR21" s="58">
        <f t="shared" si="70"/>
        <v>-6.2699999999999978E-3</v>
      </c>
      <c r="BS21" s="58">
        <f t="shared" si="71"/>
        <v>-1.5925000000000189E-2</v>
      </c>
      <c r="BT21" s="59">
        <f t="shared" si="72"/>
        <v>-8.2769999999998678E-3</v>
      </c>
      <c r="BU21" s="82"/>
      <c r="BV21" s="89"/>
      <c r="BW21" s="60">
        <v>2.6499899999999998</v>
      </c>
      <c r="BX21" s="61">
        <v>2.64703</v>
      </c>
      <c r="BY21" s="61">
        <v>2.6333899999999999</v>
      </c>
      <c r="BZ21" s="62">
        <v>2.6187</v>
      </c>
      <c r="CA21" s="58">
        <f t="shared" si="83"/>
        <v>2.5409999999999044E-3</v>
      </c>
      <c r="CB21" s="58">
        <f t="shared" si="73"/>
        <v>5.5540000000000589E-3</v>
      </c>
      <c r="CC21" s="58">
        <f t="shared" si="74"/>
        <v>-1.0099999999999554E-3</v>
      </c>
      <c r="CD21" s="59">
        <f t="shared" si="75"/>
        <v>1.4474999999999572E-2</v>
      </c>
      <c r="CE21" s="82"/>
    </row>
    <row r="22" spans="1:83" x14ac:dyDescent="0.25">
      <c r="A22" s="154"/>
      <c r="B22" s="44">
        <v>10</v>
      </c>
      <c r="C22" s="45">
        <v>46</v>
      </c>
      <c r="E22" s="65">
        <v>89.652789999999996</v>
      </c>
      <c r="F22" s="66">
        <v>89.716589999999997</v>
      </c>
      <c r="G22" s="66">
        <v>89.239149999999995</v>
      </c>
      <c r="H22" s="67">
        <v>89.708870000000005</v>
      </c>
      <c r="I22" s="63">
        <f t="shared" si="76"/>
        <v>-0.12029300000000376</v>
      </c>
      <c r="J22" s="63">
        <f t="shared" si="58"/>
        <v>-1.7736999999996783E-2</v>
      </c>
      <c r="K22" s="63">
        <f t="shared" si="58"/>
        <v>2.3248999999992748E-2</v>
      </c>
      <c r="L22" s="64">
        <f t="shared" si="58"/>
        <v>-5.2924000000004412E-2</v>
      </c>
      <c r="M22" s="74"/>
      <c r="N22" s="108"/>
      <c r="O22" s="65">
        <v>62.976970000000001</v>
      </c>
      <c r="P22" s="66">
        <v>63.234789999999997</v>
      </c>
      <c r="Q22" s="66">
        <v>62.773760000000003</v>
      </c>
      <c r="R22" s="67">
        <v>63.023519999999998</v>
      </c>
      <c r="S22" s="63">
        <f t="shared" si="77"/>
        <v>-0.100912000000001</v>
      </c>
      <c r="T22" s="63">
        <f t="shared" si="59"/>
        <v>-4.7685999999998785E-2</v>
      </c>
      <c r="U22" s="63">
        <f t="shared" si="60"/>
        <v>-5.6265000000010446E-2</v>
      </c>
      <c r="V22" s="64">
        <f t="shared" si="61"/>
        <v>0.13372000000000384</v>
      </c>
      <c r="W22" s="108"/>
      <c r="X22" s="85"/>
      <c r="Y22" s="65">
        <v>17.04607</v>
      </c>
      <c r="Z22" s="66">
        <v>17.466539999999998</v>
      </c>
      <c r="AA22" s="66">
        <v>16.94163</v>
      </c>
      <c r="AB22" s="67">
        <v>16.496220000000001</v>
      </c>
      <c r="AC22" s="63">
        <f t="shared" si="78"/>
        <v>9.4718000000003855E-2</v>
      </c>
      <c r="AD22" s="63">
        <f t="shared" si="62"/>
        <v>0.30511399999999966</v>
      </c>
      <c r="AE22" s="63">
        <f t="shared" si="62"/>
        <v>1.9735000000000724E-2</v>
      </c>
      <c r="AF22" s="64">
        <f t="shared" si="62"/>
        <v>-0.32777099999999848</v>
      </c>
      <c r="AG22" s="74"/>
      <c r="AH22" s="74"/>
      <c r="AI22" s="65"/>
      <c r="AJ22" s="66"/>
      <c r="AK22" s="66"/>
      <c r="AL22" s="67"/>
      <c r="AM22" s="63" t="str">
        <f t="shared" si="79"/>
        <v/>
      </c>
      <c r="AN22" s="63" t="str">
        <f t="shared" si="63"/>
        <v/>
      </c>
      <c r="AO22" s="63" t="str">
        <f t="shared" si="63"/>
        <v/>
      </c>
      <c r="AP22" s="64" t="str">
        <f t="shared" si="63"/>
        <v/>
      </c>
      <c r="AQ22" s="74"/>
      <c r="AR22" s="87"/>
      <c r="AS22" s="65">
        <v>11.569140000000001</v>
      </c>
      <c r="AT22" s="66">
        <v>11.674379999999999</v>
      </c>
      <c r="AU22" s="66">
        <v>11.64209</v>
      </c>
      <c r="AV22" s="67">
        <v>11.59831</v>
      </c>
      <c r="AW22" s="63">
        <f t="shared" si="80"/>
        <v>-1.3984999999998138E-2</v>
      </c>
      <c r="AX22" s="63">
        <f t="shared" si="64"/>
        <v>6.4129999999984477E-3</v>
      </c>
      <c r="AY22" s="63">
        <f t="shared" si="65"/>
        <v>9.1479999999997119E-3</v>
      </c>
      <c r="AZ22" s="64">
        <f t="shared" si="66"/>
        <v>8.3609999999989526E-3</v>
      </c>
      <c r="BA22" s="82"/>
      <c r="BB22" s="90"/>
      <c r="BC22" s="65">
        <v>2.9101400000000002</v>
      </c>
      <c r="BD22" s="66">
        <v>2.9049200000000002</v>
      </c>
      <c r="BE22" s="66">
        <v>2.9087200000000002</v>
      </c>
      <c r="BF22" s="67">
        <v>2.8750200000000001</v>
      </c>
      <c r="BG22" s="63">
        <f t="shared" si="81"/>
        <v>-1.0450000000004067E-3</v>
      </c>
      <c r="BH22" s="63">
        <f t="shared" si="67"/>
        <v>2.8049999999999464E-3</v>
      </c>
      <c r="BI22" s="63">
        <f t="shared" si="68"/>
        <v>-8.3799999999993879E-3</v>
      </c>
      <c r="BJ22" s="64">
        <f t="shared" si="69"/>
        <v>-1.7564000000000135E-2</v>
      </c>
      <c r="BK22" s="82"/>
      <c r="BL22" s="88"/>
      <c r="BM22" s="65">
        <v>1.89107</v>
      </c>
      <c r="BN22" s="66">
        <v>1.8193900000000001</v>
      </c>
      <c r="BO22" s="66">
        <v>1.80267</v>
      </c>
      <c r="BP22" s="67">
        <v>1.83667</v>
      </c>
      <c r="BQ22" s="63">
        <f t="shared" si="82"/>
        <v>8.6979999999998725E-3</v>
      </c>
      <c r="BR22" s="63">
        <f t="shared" si="70"/>
        <v>-1.9999999999908979E-5</v>
      </c>
      <c r="BS22" s="63">
        <f t="shared" si="71"/>
        <v>3.3949999999998148E-3</v>
      </c>
      <c r="BT22" s="64">
        <f t="shared" si="72"/>
        <v>5.230000000000512E-4</v>
      </c>
      <c r="BU22" s="82"/>
      <c r="BV22" s="89"/>
      <c r="BW22" s="65">
        <v>2.6570200000000002</v>
      </c>
      <c r="BX22" s="66">
        <v>2.6484899999999998</v>
      </c>
      <c r="BY22" s="66">
        <v>2.64771</v>
      </c>
      <c r="BZ22" s="67">
        <v>2.6056499999999998</v>
      </c>
      <c r="CA22" s="63">
        <f t="shared" si="83"/>
        <v>9.5710000000002182E-3</v>
      </c>
      <c r="CB22" s="63">
        <f t="shared" si="73"/>
        <v>7.0139999999998537E-3</v>
      </c>
      <c r="CC22" s="63">
        <f t="shared" si="74"/>
        <v>1.3310000000000155E-2</v>
      </c>
      <c r="CD22" s="64">
        <f t="shared" si="75"/>
        <v>1.4249999999993435E-3</v>
      </c>
      <c r="CE22" s="82"/>
    </row>
    <row r="23" spans="1:83" x14ac:dyDescent="0.25">
      <c r="A23" s="152">
        <v>2</v>
      </c>
      <c r="B23" s="40">
        <v>1</v>
      </c>
      <c r="C23" s="41">
        <v>2</v>
      </c>
      <c r="E23" s="55">
        <v>85.778710000000004</v>
      </c>
      <c r="F23" s="56">
        <v>84.982910000000004</v>
      </c>
      <c r="G23" s="56">
        <v>85.577920000000006</v>
      </c>
      <c r="H23" s="57">
        <v>86.167739999999995</v>
      </c>
      <c r="I23" s="53">
        <f>IF(OR(E23="",E23="NaN"),"",E23-AVERAGE(E$23:E$32))</f>
        <v>0.22128333333333217</v>
      </c>
      <c r="J23" s="53">
        <f t="shared" ref="J23:L32" si="84">IF(OR(F23="",F23="NaN"),"",F23-AVERAGE(F$23:F$32))</f>
        <v>-0.66621444444444933</v>
      </c>
      <c r="K23" s="53">
        <f t="shared" si="84"/>
        <v>0.46027600000002167</v>
      </c>
      <c r="L23" s="54">
        <f t="shared" si="84"/>
        <v>8.0255000000008181E-2</v>
      </c>
      <c r="M23" s="74"/>
      <c r="N23" s="108"/>
      <c r="O23" s="55">
        <v>65.355130000000003</v>
      </c>
      <c r="P23" s="56">
        <v>64.971580000000003</v>
      </c>
      <c r="Q23" s="56">
        <v>65.306899999999999</v>
      </c>
      <c r="R23" s="57">
        <v>65.229230000000001</v>
      </c>
      <c r="S23" s="53">
        <f>IF(OR(O23="",O23="NaN"),"",O23-AVERAGE(O$23:O$32))</f>
        <v>0.15551222222221384</v>
      </c>
      <c r="T23" s="53">
        <f t="shared" ref="T23:T32" si="85">IF(OR(P23="",P23="NaN"),"",P23-AVERAGE(P$23:P$32))</f>
        <v>-0.14869999999999095</v>
      </c>
      <c r="U23" s="53">
        <f t="shared" ref="U23:U32" si="86">IF(OR(Q23="",Q23="NaN"),"",Q23-AVERAGE(Q$23:Q$32))</f>
        <v>0.12384199999999623</v>
      </c>
      <c r="V23" s="54">
        <f t="shared" ref="V23:V32" si="87">IF(OR(R23="",R23="NaN"),"",R23-AVERAGE(R$23:R$32))</f>
        <v>5.4006999999998584E-2</v>
      </c>
      <c r="W23" s="108"/>
      <c r="X23" s="85"/>
      <c r="Y23" s="55">
        <v>12.05002</v>
      </c>
      <c r="Z23" s="56">
        <v>11.50544</v>
      </c>
      <c r="AA23" s="56">
        <v>11.546139999999999</v>
      </c>
      <c r="AB23" s="57">
        <v>11.84877</v>
      </c>
      <c r="AC23" s="53">
        <f>IF(OR(Y23="",Y23="NaN"),"",Y23-AVERAGE(Y$23:Y$32))</f>
        <v>-0.23093555555555767</v>
      </c>
      <c r="AD23" s="53">
        <f t="shared" ref="AD23:AF32" si="88">IF(OR(Z23="",Z23="NaN"),"",Z23-AVERAGE(Z$23:Z$32))</f>
        <v>-7.2892222222222358E-2</v>
      </c>
      <c r="AE23" s="53">
        <f t="shared" si="88"/>
        <v>0.10440299999999958</v>
      </c>
      <c r="AF23" s="54">
        <f t="shared" si="88"/>
        <v>0.36305100000000046</v>
      </c>
      <c r="AG23" s="74"/>
      <c r="AH23" s="74"/>
      <c r="AI23" s="55"/>
      <c r="AJ23" s="56"/>
      <c r="AK23" s="56"/>
      <c r="AL23" s="57"/>
      <c r="AM23" s="53" t="str">
        <f>IF(OR(AI23="",AI23="NaN"),"",AI23-AVERAGE(AI$23:AI$32))</f>
        <v/>
      </c>
      <c r="AN23" s="53" t="str">
        <f t="shared" ref="AN23:AP32" si="89">IF(OR(AJ23="",AJ23="NaN"),"",AJ23-AVERAGE(AJ$23:AJ$32))</f>
        <v/>
      </c>
      <c r="AO23" s="53" t="str">
        <f t="shared" si="89"/>
        <v/>
      </c>
      <c r="AP23" s="54" t="str">
        <f t="shared" si="89"/>
        <v/>
      </c>
      <c r="AQ23" s="74"/>
      <c r="AR23" s="87"/>
      <c r="AS23" s="55">
        <v>12.368650000000001</v>
      </c>
      <c r="AT23" s="56">
        <v>12.07029</v>
      </c>
      <c r="AU23" s="56">
        <v>12.325390000000001</v>
      </c>
      <c r="AV23" s="57">
        <v>12.052580000000001</v>
      </c>
      <c r="AW23" s="53">
        <f>IF(OR(AS23="",AS23="NaN"),"",AS23-AVERAGE(AS$23:AS$32))</f>
        <v>0.13711888888889057</v>
      </c>
      <c r="AX23" s="53">
        <f t="shared" ref="AX23:AX32" si="90">IF(OR(AT23="",AT23="NaN"),"",AT23-AVERAGE(AT$23:AT$32))</f>
        <v>-0.16828333333333312</v>
      </c>
      <c r="AY23" s="53">
        <f t="shared" ref="AY23:AY32" si="91">IF(OR(AU23="",AU23="NaN"),"",AU23-AVERAGE(AU$23:AU$32))</f>
        <v>2.0751999999999882E-2</v>
      </c>
      <c r="AZ23" s="54">
        <f t="shared" ref="AZ23:AZ32" si="92">IF(OR(AV23="",AV23="NaN"),"",AV23-AVERAGE(AV$23:AV$32))</f>
        <v>-8.6873999999998119E-2</v>
      </c>
      <c r="BA23" s="82"/>
      <c r="BB23" s="90"/>
      <c r="BC23" s="55">
        <v>2.6033200000000001</v>
      </c>
      <c r="BD23" s="56">
        <v>2.6457099999999998</v>
      </c>
      <c r="BE23" s="56">
        <v>2.59809</v>
      </c>
      <c r="BF23" s="57">
        <v>2.6063100000000001</v>
      </c>
      <c r="BG23" s="53">
        <f>IF(OR(BC23="",BC23="NaN"),"",BC23-AVERAGE(BC$23:BC$32))</f>
        <v>-2.9342222222221714E-2</v>
      </c>
      <c r="BH23" s="53">
        <f t="shared" ref="BH23:BH32" si="93">IF(OR(BD23="",BD23="NaN"),"",BD23-AVERAGE(BD$23:BD$32))</f>
        <v>5.0024444444443983E-2</v>
      </c>
      <c r="BI23" s="53">
        <f t="shared" ref="BI23:BI32" si="94">IF(OR(BE23="",BE23="NaN"),"",BE23-AVERAGE(BE$23:BE$32))</f>
        <v>2.3636000000000212E-2</v>
      </c>
      <c r="BJ23" s="54">
        <f t="shared" ref="BJ23:BJ32" si="95">IF(OR(BF23="",BF23="NaN"),"",BF23-AVERAGE(BF$23:BF$32))</f>
        <v>8.2320000000000171E-3</v>
      </c>
      <c r="BK23" s="82"/>
      <c r="BL23" s="88"/>
      <c r="BM23" s="55">
        <v>1.6038399999999999</v>
      </c>
      <c r="BN23" s="56">
        <v>1.69875</v>
      </c>
      <c r="BO23" s="56">
        <v>1.72956</v>
      </c>
      <c r="BP23" s="57">
        <v>1.8550500000000001</v>
      </c>
      <c r="BQ23" s="53">
        <f>IF(OR(BM23="",BM23="NaN"),"",BM23-AVERAGE(BM$23:BM$32))</f>
        <v>-8.2686666666666797E-2</v>
      </c>
      <c r="BR23" s="53">
        <f t="shared" ref="BR23:BR32" si="96">IF(OR(BN23="",BN23="NaN"),"",BN23-AVERAGE(BN$23:BN$32))</f>
        <v>-1.4758888888888766E-2</v>
      </c>
      <c r="BS23" s="53">
        <f t="shared" ref="BS23:BS32" si="97">IF(OR(BO23="",BO23="NaN"),"",BO23-AVERAGE(BO$23:BO$32))</f>
        <v>6.4975000000000005E-2</v>
      </c>
      <c r="BT23" s="54">
        <f t="shared" ref="BT23:BT32" si="98">IF(OR(BP23="",BP23="NaN"),"",BP23-AVERAGE(BP$23:BP$32))</f>
        <v>3.0462999999999685E-2</v>
      </c>
      <c r="BU23" s="82"/>
      <c r="BV23" s="89"/>
      <c r="BW23" s="55">
        <v>2.7400199999999999</v>
      </c>
      <c r="BX23" s="56">
        <v>2.78999</v>
      </c>
      <c r="BY23" s="56">
        <v>2.7134100000000001</v>
      </c>
      <c r="BZ23" s="57">
        <v>2.7269999999999999</v>
      </c>
      <c r="CA23" s="53">
        <f>IF(OR(BW23="",BW23="NaN"),"",BW23-AVERAGE(BW$23:BW$32))</f>
        <v>1.1325555555555589E-2</v>
      </c>
      <c r="CB23" s="53">
        <f t="shared" ref="CB23:CB32" si="99">IF(OR(BX23="",BX23="NaN"),"",BX23-AVERAGE(BX$23:BX$32))</f>
        <v>-2.9788888888893084E-3</v>
      </c>
      <c r="CC23" s="53">
        <f t="shared" ref="CC23:CC32" si="100">IF(OR(BY23="",BY23="NaN"),"",BY23-AVERAGE(BY$23:BY$32))</f>
        <v>3.2106999999999886E-2</v>
      </c>
      <c r="CD23" s="54">
        <f t="shared" ref="CD23:CD32" si="101">IF(OR(BZ23="",BZ23="NaN"),"",BZ23-AVERAGE(BZ$23:BZ$32))</f>
        <v>1.6617000000000104E-2</v>
      </c>
      <c r="CE23" s="82"/>
    </row>
    <row r="24" spans="1:83" x14ac:dyDescent="0.25">
      <c r="A24" s="153"/>
      <c r="B24" s="42">
        <v>2</v>
      </c>
      <c r="C24" s="43">
        <v>7</v>
      </c>
      <c r="E24" s="60">
        <v>85.512429999999995</v>
      </c>
      <c r="F24" s="61">
        <v>85.464730000000003</v>
      </c>
      <c r="G24" s="61">
        <v>85.149389999999997</v>
      </c>
      <c r="H24" s="62">
        <v>86.098709999999997</v>
      </c>
      <c r="I24" s="58">
        <f t="shared" ref="I24:I32" si="102">IF(OR(E24="",E24="NaN"),"",E24-AVERAGE(E$23:E$32))</f>
        <v>-4.4996666666676788E-2</v>
      </c>
      <c r="J24" s="58">
        <f t="shared" si="84"/>
        <v>-0.1843944444444503</v>
      </c>
      <c r="K24" s="58">
        <f t="shared" si="84"/>
        <v>3.1746000000012486E-2</v>
      </c>
      <c r="L24" s="59">
        <f t="shared" si="84"/>
        <v>1.1225000000010255E-2</v>
      </c>
      <c r="M24" s="74"/>
      <c r="N24" s="108"/>
      <c r="O24" s="60">
        <v>65.346090000000004</v>
      </c>
      <c r="P24" s="61">
        <v>65.295289999999994</v>
      </c>
      <c r="Q24" s="61">
        <v>65.285210000000006</v>
      </c>
      <c r="R24" s="62">
        <v>65.333690000000004</v>
      </c>
      <c r="S24" s="58">
        <f t="shared" ref="S24:S32" si="103">IF(OR(O24="",O24="NaN"),"",O24-AVERAGE(O$23:O$32))</f>
        <v>0.14647222222221501</v>
      </c>
      <c r="T24" s="58">
        <f t="shared" si="85"/>
        <v>0.17501000000000033</v>
      </c>
      <c r="U24" s="58">
        <f t="shared" si="86"/>
        <v>0.1021520000000038</v>
      </c>
      <c r="V24" s="59">
        <f t="shared" si="87"/>
        <v>0.15846700000000169</v>
      </c>
      <c r="W24" s="108"/>
      <c r="X24" s="85"/>
      <c r="Y24" s="60">
        <v>12.27323</v>
      </c>
      <c r="Z24" s="61">
        <v>11.33004</v>
      </c>
      <c r="AA24" s="61">
        <v>11.26078</v>
      </c>
      <c r="AB24" s="62">
        <v>11.51393</v>
      </c>
      <c r="AC24" s="58">
        <f t="shared" ref="AC24:AC32" si="104">IF(OR(Y24="",Y24="NaN"),"",Y24-AVERAGE(Y$23:Y$32))</f>
        <v>-7.7255555555577615E-3</v>
      </c>
      <c r="AD24" s="58">
        <f t="shared" si="88"/>
        <v>-0.24829222222222214</v>
      </c>
      <c r="AE24" s="58">
        <f t="shared" si="88"/>
        <v>-0.18095699999999937</v>
      </c>
      <c r="AF24" s="59">
        <f t="shared" si="88"/>
        <v>2.8211000000000652E-2</v>
      </c>
      <c r="AG24" s="74"/>
      <c r="AH24" s="74"/>
      <c r="AI24" s="60"/>
      <c r="AJ24" s="61"/>
      <c r="AK24" s="61"/>
      <c r="AL24" s="62"/>
      <c r="AM24" s="58" t="str">
        <f t="shared" ref="AM24:AM32" si="105">IF(OR(AI24="",AI24="NaN"),"",AI24-AVERAGE(AI$23:AI$32))</f>
        <v/>
      </c>
      <c r="AN24" s="58" t="str">
        <f t="shared" si="89"/>
        <v/>
      </c>
      <c r="AO24" s="58" t="str">
        <f t="shared" si="89"/>
        <v/>
      </c>
      <c r="AP24" s="59" t="str">
        <f t="shared" si="89"/>
        <v/>
      </c>
      <c r="AQ24" s="74"/>
      <c r="AR24" s="87"/>
      <c r="AS24" s="60">
        <v>12.22179</v>
      </c>
      <c r="AT24" s="61">
        <v>12.252000000000001</v>
      </c>
      <c r="AU24" s="61">
        <v>12.255280000000001</v>
      </c>
      <c r="AV24" s="62">
        <v>12.104609999999999</v>
      </c>
      <c r="AW24" s="58">
        <f t="shared" ref="AW24:AW32" si="106">IF(OR(AS24="",AS24="NaN"),"",AS24-AVERAGE(AS$23:AS$32))</f>
        <v>-9.741111111109646E-3</v>
      </c>
      <c r="AX24" s="58">
        <f t="shared" si="90"/>
        <v>1.3426666666667586E-2</v>
      </c>
      <c r="AY24" s="58">
        <f t="shared" si="91"/>
        <v>-4.9357999999999791E-2</v>
      </c>
      <c r="AZ24" s="59">
        <f t="shared" si="92"/>
        <v>-3.4843999999999653E-2</v>
      </c>
      <c r="BA24" s="82"/>
      <c r="BB24" s="90"/>
      <c r="BC24" s="60">
        <v>2.6356600000000001</v>
      </c>
      <c r="BD24" s="61">
        <v>2.5983100000000001</v>
      </c>
      <c r="BE24" s="61">
        <v>2.5628799999999998</v>
      </c>
      <c r="BF24" s="62">
        <v>2.5904199999999999</v>
      </c>
      <c r="BG24" s="58">
        <f t="shared" ref="BG24:BG32" si="107">IF(OR(BC24="",BC24="NaN"),"",BC24-AVERAGE(BC$23:BC$32))</f>
        <v>2.997777777778321E-3</v>
      </c>
      <c r="BH24" s="58">
        <f t="shared" si="93"/>
        <v>2.6244444444443182E-3</v>
      </c>
      <c r="BI24" s="58">
        <f t="shared" si="94"/>
        <v>-1.1573999999999973E-2</v>
      </c>
      <c r="BJ24" s="59">
        <f t="shared" si="95"/>
        <v>-7.6580000000001647E-3</v>
      </c>
      <c r="BK24" s="82"/>
      <c r="BL24" s="88"/>
      <c r="BM24" s="60">
        <v>1.6662699999999999</v>
      </c>
      <c r="BN24" s="61">
        <v>1.68428</v>
      </c>
      <c r="BO24" s="61">
        <v>1.6744600000000001</v>
      </c>
      <c r="BP24" s="62">
        <v>1.8264899999999999</v>
      </c>
      <c r="BQ24" s="58">
        <f t="shared" ref="BQ24:BQ32" si="108">IF(OR(BM24="",BM24="NaN"),"",BM24-AVERAGE(BM$23:BM$32))</f>
        <v>-2.0256666666666812E-2</v>
      </c>
      <c r="BR24" s="58">
        <f t="shared" si="96"/>
        <v>-2.9228888888888749E-2</v>
      </c>
      <c r="BS24" s="58">
        <f t="shared" si="97"/>
        <v>9.8750000000000782E-3</v>
      </c>
      <c r="BT24" s="59">
        <f t="shared" si="98"/>
        <v>1.9029999999995439E-3</v>
      </c>
      <c r="BU24" s="82"/>
      <c r="BV24" s="89"/>
      <c r="BW24" s="60">
        <v>2.7255400000000001</v>
      </c>
      <c r="BX24" s="61">
        <v>2.7793800000000002</v>
      </c>
      <c r="BY24" s="61">
        <v>2.7227399999999999</v>
      </c>
      <c r="BZ24" s="62">
        <v>2.7258399999999998</v>
      </c>
      <c r="CA24" s="58">
        <f t="shared" ref="CA24:CA32" si="109">IF(OR(BW24="",BW24="NaN"),"",BW24-AVERAGE(BW$23:BW$32))</f>
        <v>-3.1544444444442377E-3</v>
      </c>
      <c r="CB24" s="58">
        <f t="shared" si="99"/>
        <v>-1.3588888888889095E-2</v>
      </c>
      <c r="CC24" s="58">
        <f t="shared" si="100"/>
        <v>4.1436999999999724E-2</v>
      </c>
      <c r="CD24" s="59">
        <f t="shared" si="101"/>
        <v>1.5457000000000054E-2</v>
      </c>
      <c r="CE24" s="82"/>
    </row>
    <row r="25" spans="1:83" x14ac:dyDescent="0.25">
      <c r="A25" s="153"/>
      <c r="B25" s="42">
        <v>3</v>
      </c>
      <c r="C25" s="43">
        <v>12</v>
      </c>
      <c r="E25" s="60">
        <v>85.614660000000001</v>
      </c>
      <c r="F25" s="61">
        <v>85.736000000000004</v>
      </c>
      <c r="G25" s="61">
        <v>85.059079999999994</v>
      </c>
      <c r="H25" s="62">
        <v>86.091149999999999</v>
      </c>
      <c r="I25" s="58">
        <f t="shared" si="102"/>
        <v>5.7233333333329028E-2</v>
      </c>
      <c r="J25" s="58">
        <f t="shared" si="84"/>
        <v>8.6875555555550932E-2</v>
      </c>
      <c r="K25" s="58">
        <f t="shared" si="84"/>
        <v>-5.8563999999989846E-2</v>
      </c>
      <c r="L25" s="59">
        <f t="shared" si="84"/>
        <v>3.6650000000122418E-3</v>
      </c>
      <c r="M25" s="74"/>
      <c r="N25" s="108"/>
      <c r="O25" s="60">
        <v>65.293180000000007</v>
      </c>
      <c r="P25" s="61">
        <v>65.190460000000002</v>
      </c>
      <c r="Q25" s="61">
        <v>65.287809999999993</v>
      </c>
      <c r="R25" s="62">
        <v>65.317099999999996</v>
      </c>
      <c r="S25" s="58">
        <f t="shared" si="103"/>
        <v>9.3562222222217883E-2</v>
      </c>
      <c r="T25" s="58">
        <f t="shared" si="85"/>
        <v>7.0180000000007681E-2</v>
      </c>
      <c r="U25" s="58">
        <f t="shared" si="86"/>
        <v>0.10475199999999063</v>
      </c>
      <c r="V25" s="59">
        <f t="shared" si="87"/>
        <v>0.14187699999999381</v>
      </c>
      <c r="W25" s="108"/>
      <c r="X25" s="85"/>
      <c r="Y25" s="60">
        <v>12.267899999999999</v>
      </c>
      <c r="Z25" s="61">
        <v>11.36673</v>
      </c>
      <c r="AA25" s="61">
        <v>11.344659999999999</v>
      </c>
      <c r="AB25" s="62">
        <v>11.369450000000001</v>
      </c>
      <c r="AC25" s="58">
        <f t="shared" si="104"/>
        <v>-1.3055555555558485E-2</v>
      </c>
      <c r="AD25" s="58">
        <f t="shared" si="88"/>
        <v>-0.21160222222222203</v>
      </c>
      <c r="AE25" s="58">
        <f t="shared" si="88"/>
        <v>-9.7077000000000524E-2</v>
      </c>
      <c r="AF25" s="59">
        <f t="shared" si="88"/>
        <v>-0.11626899999999907</v>
      </c>
      <c r="AG25" s="74"/>
      <c r="AH25" s="74"/>
      <c r="AI25" s="60"/>
      <c r="AJ25" s="61"/>
      <c r="AK25" s="61"/>
      <c r="AL25" s="62"/>
      <c r="AM25" s="58" t="str">
        <f t="shared" si="105"/>
        <v/>
      </c>
      <c r="AN25" s="58" t="str">
        <f t="shared" si="89"/>
        <v/>
      </c>
      <c r="AO25" s="58" t="str">
        <f t="shared" si="89"/>
        <v/>
      </c>
      <c r="AP25" s="59" t="str">
        <f t="shared" si="89"/>
        <v/>
      </c>
      <c r="AQ25" s="74"/>
      <c r="AR25" s="87"/>
      <c r="AS25" s="60">
        <v>12.21461</v>
      </c>
      <c r="AT25" s="61">
        <v>12.29508</v>
      </c>
      <c r="AU25" s="61">
        <v>12.31118</v>
      </c>
      <c r="AV25" s="62">
        <v>12.158810000000001</v>
      </c>
      <c r="AW25" s="58">
        <f t="shared" si="106"/>
        <v>-1.692111111110961E-2</v>
      </c>
      <c r="AX25" s="58">
        <f t="shared" si="90"/>
        <v>5.6506666666667371E-2</v>
      </c>
      <c r="AY25" s="58">
        <f t="shared" si="91"/>
        <v>6.5419999999996037E-3</v>
      </c>
      <c r="AZ25" s="59">
        <f t="shared" si="92"/>
        <v>1.9356000000001927E-2</v>
      </c>
      <c r="BA25" s="82"/>
      <c r="BB25" s="90"/>
      <c r="BC25" s="60">
        <v>2.6276999999999999</v>
      </c>
      <c r="BD25" s="61">
        <v>2.5934599999999999</v>
      </c>
      <c r="BE25" s="61">
        <v>2.5596000000000001</v>
      </c>
      <c r="BF25" s="62">
        <v>2.5853000000000002</v>
      </c>
      <c r="BG25" s="58">
        <f t="shared" si="107"/>
        <v>-4.9622222222218682E-3</v>
      </c>
      <c r="BH25" s="58">
        <f t="shared" si="93"/>
        <v>-2.2255555555559248E-3</v>
      </c>
      <c r="BI25" s="58">
        <f t="shared" si="94"/>
        <v>-1.4853999999999701E-2</v>
      </c>
      <c r="BJ25" s="59">
        <f t="shared" si="95"/>
        <v>-1.2777999999999956E-2</v>
      </c>
      <c r="BK25" s="82"/>
      <c r="BL25" s="88"/>
      <c r="BM25" s="60">
        <v>1.6930700000000001</v>
      </c>
      <c r="BN25" s="61">
        <v>1.74264</v>
      </c>
      <c r="BO25" s="61">
        <v>1.6515500000000001</v>
      </c>
      <c r="BP25" s="62">
        <v>1.8146899999999999</v>
      </c>
      <c r="BQ25" s="58">
        <f t="shared" si="108"/>
        <v>6.5433333333333454E-3</v>
      </c>
      <c r="BR25" s="58">
        <f t="shared" si="96"/>
        <v>2.9131111111111219E-2</v>
      </c>
      <c r="BS25" s="58">
        <f t="shared" si="97"/>
        <v>-1.3034999999999908E-2</v>
      </c>
      <c r="BT25" s="59">
        <f t="shared" si="98"/>
        <v>-9.8970000000004887E-3</v>
      </c>
      <c r="BU25" s="82"/>
      <c r="BV25" s="89"/>
      <c r="BW25" s="60">
        <v>2.7112400000000001</v>
      </c>
      <c r="BX25" s="61">
        <v>2.8022800000000001</v>
      </c>
      <c r="BY25" s="61">
        <v>2.6913399999999998</v>
      </c>
      <c r="BZ25" s="62">
        <v>2.70377</v>
      </c>
      <c r="CA25" s="58">
        <f t="shared" si="109"/>
        <v>-1.7454444444444217E-2</v>
      </c>
      <c r="CB25" s="58">
        <f t="shared" si="99"/>
        <v>9.3111111111108258E-3</v>
      </c>
      <c r="CC25" s="58">
        <f t="shared" si="100"/>
        <v>1.003699999999963E-2</v>
      </c>
      <c r="CD25" s="59">
        <f t="shared" si="101"/>
        <v>-6.612999999999758E-3</v>
      </c>
      <c r="CE25" s="82"/>
    </row>
    <row r="26" spans="1:83" x14ac:dyDescent="0.25">
      <c r="A26" s="153"/>
      <c r="B26" s="42">
        <v>4</v>
      </c>
      <c r="C26" s="43">
        <v>17</v>
      </c>
      <c r="E26" s="60">
        <v>85.48921</v>
      </c>
      <c r="F26" s="61">
        <v>85.643209999999996</v>
      </c>
      <c r="G26" s="61">
        <v>85.111320000000006</v>
      </c>
      <c r="H26" s="62">
        <v>86.034080000000003</v>
      </c>
      <c r="I26" s="58">
        <f t="shared" si="102"/>
        <v>-6.8216666666671699E-2</v>
      </c>
      <c r="J26" s="58">
        <f t="shared" si="84"/>
        <v>-5.9144444444569899E-3</v>
      </c>
      <c r="K26" s="58">
        <f t="shared" si="84"/>
        <v>-6.3239999999780139E-3</v>
      </c>
      <c r="L26" s="59">
        <f t="shared" si="84"/>
        <v>-5.3404999999983715E-2</v>
      </c>
      <c r="M26" s="74"/>
      <c r="N26" s="108"/>
      <c r="O26" s="60">
        <v>65.183160000000001</v>
      </c>
      <c r="P26" s="61">
        <v>65.051789999999997</v>
      </c>
      <c r="Q26" s="61">
        <v>65.212620000000001</v>
      </c>
      <c r="R26" s="62">
        <v>65.251220000000004</v>
      </c>
      <c r="S26" s="58">
        <f t="shared" si="103"/>
        <v>-1.6457777777787896E-2</v>
      </c>
      <c r="T26" s="58">
        <f t="shared" si="85"/>
        <v>-6.8489999999997053E-2</v>
      </c>
      <c r="U26" s="58">
        <f t="shared" si="86"/>
        <v>2.9561999999998534E-2</v>
      </c>
      <c r="V26" s="59">
        <f t="shared" si="87"/>
        <v>7.599700000000098E-2</v>
      </c>
      <c r="W26" s="108"/>
      <c r="X26" s="85"/>
      <c r="Y26" s="60">
        <v>12.332800000000001</v>
      </c>
      <c r="Z26" s="61">
        <v>11.55073</v>
      </c>
      <c r="AA26" s="61">
        <v>11.527089999999999</v>
      </c>
      <c r="AB26" s="62">
        <v>11.50473</v>
      </c>
      <c r="AC26" s="58">
        <f t="shared" si="104"/>
        <v>5.1844444444443027E-2</v>
      </c>
      <c r="AD26" s="58">
        <f t="shared" si="88"/>
        <v>-2.760222222222275E-2</v>
      </c>
      <c r="AE26" s="58">
        <f t="shared" si="88"/>
        <v>8.5352999999999568E-2</v>
      </c>
      <c r="AF26" s="59">
        <f t="shared" si="88"/>
        <v>1.9011000000000777E-2</v>
      </c>
      <c r="AG26" s="74"/>
      <c r="AH26" s="74"/>
      <c r="AI26" s="60"/>
      <c r="AJ26" s="61"/>
      <c r="AK26" s="61"/>
      <c r="AL26" s="62"/>
      <c r="AM26" s="58" t="str">
        <f t="shared" si="105"/>
        <v/>
      </c>
      <c r="AN26" s="58" t="str">
        <f t="shared" si="89"/>
        <v/>
      </c>
      <c r="AO26" s="58" t="str">
        <f t="shared" si="89"/>
        <v/>
      </c>
      <c r="AP26" s="59" t="str">
        <f t="shared" si="89"/>
        <v/>
      </c>
      <c r="AQ26" s="74"/>
      <c r="AR26" s="87"/>
      <c r="AS26" s="60">
        <v>12.20818</v>
      </c>
      <c r="AT26" s="61">
        <v>12.270189999999999</v>
      </c>
      <c r="AU26" s="61">
        <v>12.32368</v>
      </c>
      <c r="AV26" s="62">
        <v>12.16972</v>
      </c>
      <c r="AW26" s="58">
        <f t="shared" si="106"/>
        <v>-2.3351111111109546E-2</v>
      </c>
      <c r="AX26" s="58">
        <f t="shared" si="90"/>
        <v>3.1616666666666404E-2</v>
      </c>
      <c r="AY26" s="58">
        <f t="shared" si="91"/>
        <v>1.9041999999998893E-2</v>
      </c>
      <c r="AZ26" s="59">
        <f t="shared" si="92"/>
        <v>3.0266000000001014E-2</v>
      </c>
      <c r="BA26" s="82"/>
      <c r="BB26" s="90"/>
      <c r="BC26" s="60">
        <v>2.6404200000000002</v>
      </c>
      <c r="BD26" s="61">
        <v>2.6053099999999998</v>
      </c>
      <c r="BE26" s="61">
        <v>2.58066</v>
      </c>
      <c r="BF26" s="62">
        <v>2.6036100000000002</v>
      </c>
      <c r="BG26" s="58">
        <f t="shared" si="107"/>
        <v>7.7577777777784185E-3</v>
      </c>
      <c r="BH26" s="58">
        <f t="shared" si="93"/>
        <v>9.6244444444439914E-3</v>
      </c>
      <c r="BI26" s="58">
        <f t="shared" si="94"/>
        <v>6.2060000000001558E-3</v>
      </c>
      <c r="BJ26" s="59">
        <f t="shared" si="95"/>
        <v>5.5320000000000924E-3</v>
      </c>
      <c r="BK26" s="82"/>
      <c r="BL26" s="88"/>
      <c r="BM26" s="60">
        <v>1.6956100000000001</v>
      </c>
      <c r="BN26" s="61">
        <v>1.73441</v>
      </c>
      <c r="BO26" s="61">
        <v>1.65757</v>
      </c>
      <c r="BP26" s="62">
        <v>1.8168299999999999</v>
      </c>
      <c r="BQ26" s="58">
        <f t="shared" si="108"/>
        <v>9.0833333333333321E-3</v>
      </c>
      <c r="BR26" s="58">
        <f t="shared" si="96"/>
        <v>2.0901111111111259E-2</v>
      </c>
      <c r="BS26" s="58">
        <f t="shared" si="97"/>
        <v>-7.0149999999999935E-3</v>
      </c>
      <c r="BT26" s="59">
        <f t="shared" si="98"/>
        <v>-7.757000000000458E-3</v>
      </c>
      <c r="BU26" s="82"/>
      <c r="BV26" s="89"/>
      <c r="BW26" s="60">
        <v>2.7476099999999999</v>
      </c>
      <c r="BX26" s="61">
        <v>2.83812</v>
      </c>
      <c r="BY26" s="61">
        <v>2.6957100000000001</v>
      </c>
      <c r="BZ26" s="62">
        <v>2.73204</v>
      </c>
      <c r="CA26" s="58">
        <f t="shared" si="109"/>
        <v>1.8915555555555574E-2</v>
      </c>
      <c r="CB26" s="58">
        <f t="shared" si="99"/>
        <v>4.5151111111110698E-2</v>
      </c>
      <c r="CC26" s="58">
        <f t="shared" si="100"/>
        <v>1.4406999999999837E-2</v>
      </c>
      <c r="CD26" s="59">
        <f t="shared" si="101"/>
        <v>2.1657000000000259E-2</v>
      </c>
      <c r="CE26" s="82"/>
    </row>
    <row r="27" spans="1:83" x14ac:dyDescent="0.25">
      <c r="A27" s="153"/>
      <c r="B27" s="42">
        <v>5</v>
      </c>
      <c r="C27" s="43">
        <v>22</v>
      </c>
      <c r="E27" s="60">
        <v>85.496420000000001</v>
      </c>
      <c r="F27" s="61">
        <v>85.7333</v>
      </c>
      <c r="G27" s="61">
        <v>85.015110000000007</v>
      </c>
      <c r="H27" s="62">
        <v>86.07208</v>
      </c>
      <c r="I27" s="58">
        <f t="shared" si="102"/>
        <v>-6.1006666666671094E-2</v>
      </c>
      <c r="J27" s="58">
        <f t="shared" si="84"/>
        <v>8.4175555555546566E-2</v>
      </c>
      <c r="K27" s="58">
        <f t="shared" si="84"/>
        <v>-0.10253399999997725</v>
      </c>
      <c r="L27" s="59">
        <f t="shared" si="84"/>
        <v>-1.5404999999987012E-2</v>
      </c>
      <c r="M27" s="74"/>
      <c r="N27" s="108"/>
      <c r="O27" s="60">
        <v>64.987179999999995</v>
      </c>
      <c r="P27" s="61">
        <v>64.987129999999993</v>
      </c>
      <c r="Q27" s="61">
        <v>65.046109999999999</v>
      </c>
      <c r="R27" s="62">
        <v>65.009559999999993</v>
      </c>
      <c r="S27" s="58">
        <f t="shared" si="103"/>
        <v>-0.21243777777779371</v>
      </c>
      <c r="T27" s="58">
        <f t="shared" si="85"/>
        <v>-0.13315000000000055</v>
      </c>
      <c r="U27" s="58">
        <f t="shared" si="86"/>
        <v>-0.13694800000000384</v>
      </c>
      <c r="V27" s="59">
        <f t="shared" si="87"/>
        <v>-0.16566300000000922</v>
      </c>
      <c r="W27" s="108"/>
      <c r="X27" s="85"/>
      <c r="Y27" s="60">
        <v>12.399660000000001</v>
      </c>
      <c r="Z27" s="61">
        <v>11.64493</v>
      </c>
      <c r="AA27" s="61">
        <v>11.530430000000001</v>
      </c>
      <c r="AB27" s="62">
        <v>11.61842</v>
      </c>
      <c r="AC27" s="58">
        <f t="shared" si="104"/>
        <v>0.11870444444444317</v>
      </c>
      <c r="AD27" s="58">
        <f t="shared" si="88"/>
        <v>6.6597777777777978E-2</v>
      </c>
      <c r="AE27" s="58">
        <f t="shared" si="88"/>
        <v>8.8693000000001021E-2</v>
      </c>
      <c r="AF27" s="59">
        <f t="shared" si="88"/>
        <v>0.13270100000000085</v>
      </c>
      <c r="AG27" s="74"/>
      <c r="AH27" s="74"/>
      <c r="AI27" s="60"/>
      <c r="AJ27" s="61"/>
      <c r="AK27" s="61"/>
      <c r="AL27" s="62"/>
      <c r="AM27" s="58" t="str">
        <f t="shared" si="105"/>
        <v/>
      </c>
      <c r="AN27" s="58" t="str">
        <f t="shared" si="89"/>
        <v/>
      </c>
      <c r="AO27" s="58" t="str">
        <f t="shared" si="89"/>
        <v/>
      </c>
      <c r="AP27" s="59" t="str">
        <f t="shared" si="89"/>
        <v/>
      </c>
      <c r="AQ27" s="74"/>
      <c r="AR27" s="87"/>
      <c r="AS27" s="60">
        <v>12.20539</v>
      </c>
      <c r="AT27" s="61">
        <v>12.251329999999999</v>
      </c>
      <c r="AU27" s="61">
        <v>12.320499999999999</v>
      </c>
      <c r="AV27" s="62">
        <v>12.15016</v>
      </c>
      <c r="AW27" s="58">
        <f t="shared" si="106"/>
        <v>-2.6141111111110504E-2</v>
      </c>
      <c r="AX27" s="58">
        <f t="shared" si="90"/>
        <v>1.2756666666666305E-2</v>
      </c>
      <c r="AY27" s="58">
        <f t="shared" si="91"/>
        <v>1.5861999999998488E-2</v>
      </c>
      <c r="AZ27" s="59">
        <f t="shared" si="92"/>
        <v>1.070600000000077E-2</v>
      </c>
      <c r="BA27" s="82"/>
      <c r="BB27" s="90"/>
      <c r="BC27" s="60">
        <v>2.64737</v>
      </c>
      <c r="BD27" s="61">
        <v>2.6009500000000001</v>
      </c>
      <c r="BE27" s="61">
        <v>2.5822699999999998</v>
      </c>
      <c r="BF27" s="62">
        <v>2.6124700000000001</v>
      </c>
      <c r="BG27" s="58">
        <f t="shared" si="107"/>
        <v>1.4707777777778208E-2</v>
      </c>
      <c r="BH27" s="58">
        <f t="shared" si="93"/>
        <v>5.2644444444442939E-3</v>
      </c>
      <c r="BI27" s="58">
        <f t="shared" si="94"/>
        <v>7.8160000000000451E-3</v>
      </c>
      <c r="BJ27" s="59">
        <f t="shared" si="95"/>
        <v>1.439199999999996E-2</v>
      </c>
      <c r="BK27" s="82"/>
      <c r="BL27" s="88"/>
      <c r="BM27" s="60">
        <v>1.69163</v>
      </c>
      <c r="BN27" s="61">
        <v>1.72204</v>
      </c>
      <c r="BO27" s="61">
        <v>1.6491899999999999</v>
      </c>
      <c r="BP27" s="62">
        <v>1.82887</v>
      </c>
      <c r="BQ27" s="58">
        <f t="shared" si="108"/>
        <v>5.1033333333332376E-3</v>
      </c>
      <c r="BR27" s="58">
        <f t="shared" si="96"/>
        <v>8.531111111111267E-3</v>
      </c>
      <c r="BS27" s="58">
        <f t="shared" si="97"/>
        <v>-1.5395000000000048E-2</v>
      </c>
      <c r="BT27" s="59">
        <f t="shared" si="98"/>
        <v>4.2829999999995927E-3</v>
      </c>
      <c r="BU27" s="82"/>
      <c r="BV27" s="89"/>
      <c r="BW27" s="60">
        <v>2.7320899999999999</v>
      </c>
      <c r="BX27" s="61">
        <v>2.8067000000000002</v>
      </c>
      <c r="BY27" s="61">
        <v>2.6806000000000001</v>
      </c>
      <c r="BZ27" s="62">
        <v>2.7126299999999999</v>
      </c>
      <c r="CA27" s="58">
        <f t="shared" si="109"/>
        <v>3.3955555555555961E-3</v>
      </c>
      <c r="CB27" s="58">
        <f t="shared" si="99"/>
        <v>1.3731111111110916E-2</v>
      </c>
      <c r="CC27" s="58">
        <f t="shared" si="100"/>
        <v>-7.030000000001202E-4</v>
      </c>
      <c r="CD27" s="59">
        <f t="shared" si="101"/>
        <v>2.24700000000011E-3</v>
      </c>
      <c r="CE27" s="82"/>
    </row>
    <row r="28" spans="1:83" x14ac:dyDescent="0.25">
      <c r="A28" s="153"/>
      <c r="B28" s="42">
        <v>6</v>
      </c>
      <c r="C28" s="43">
        <v>27</v>
      </c>
      <c r="E28" s="60">
        <v>85.600920000000002</v>
      </c>
      <c r="F28" s="61">
        <v>85.978830000000002</v>
      </c>
      <c r="G28" s="61">
        <v>85.125579999999999</v>
      </c>
      <c r="H28" s="62">
        <v>86.117320000000007</v>
      </c>
      <c r="I28" s="58">
        <f t="shared" si="102"/>
        <v>4.3493333333330497E-2</v>
      </c>
      <c r="J28" s="58">
        <f t="shared" si="84"/>
        <v>0.32970555555554881</v>
      </c>
      <c r="K28" s="58">
        <f t="shared" si="84"/>
        <v>7.9360000000150421E-3</v>
      </c>
      <c r="L28" s="59">
        <f t="shared" si="84"/>
        <v>2.9835000000019818E-2</v>
      </c>
      <c r="M28" s="74"/>
      <c r="N28" s="108"/>
      <c r="O28" s="60">
        <v>65.135660000000001</v>
      </c>
      <c r="P28" s="61">
        <v>65.135769999999994</v>
      </c>
      <c r="Q28" s="61">
        <v>65.10042</v>
      </c>
      <c r="R28" s="62">
        <v>65.074789999999993</v>
      </c>
      <c r="S28" s="58">
        <f t="shared" si="103"/>
        <v>-6.3957777777787328E-2</v>
      </c>
      <c r="T28" s="58">
        <f t="shared" si="85"/>
        <v>1.5489999999999782E-2</v>
      </c>
      <c r="U28" s="58">
        <f t="shared" si="86"/>
        <v>-8.2638000000002876E-2</v>
      </c>
      <c r="V28" s="59">
        <f t="shared" si="87"/>
        <v>-0.10043300000000954</v>
      </c>
      <c r="W28" s="108"/>
      <c r="X28" s="85"/>
      <c r="Y28" s="60">
        <v>12.406219999999999</v>
      </c>
      <c r="Z28" s="61">
        <v>11.727679999999999</v>
      </c>
      <c r="AA28" s="61">
        <v>11.541270000000001</v>
      </c>
      <c r="AB28" s="62">
        <v>11.438510000000001</v>
      </c>
      <c r="AC28" s="58">
        <f t="shared" si="104"/>
        <v>0.12526444444444174</v>
      </c>
      <c r="AD28" s="58">
        <f t="shared" si="88"/>
        <v>0.14934777777777697</v>
      </c>
      <c r="AE28" s="58">
        <f t="shared" si="88"/>
        <v>9.9533000000000982E-2</v>
      </c>
      <c r="AF28" s="59">
        <f t="shared" si="88"/>
        <v>-4.7208999999998724E-2</v>
      </c>
      <c r="AG28" s="74"/>
      <c r="AH28" s="74"/>
      <c r="AI28" s="60"/>
      <c r="AJ28" s="61"/>
      <c r="AK28" s="61"/>
      <c r="AL28" s="62"/>
      <c r="AM28" s="58" t="str">
        <f t="shared" si="105"/>
        <v/>
      </c>
      <c r="AN28" s="58" t="str">
        <f t="shared" si="89"/>
        <v/>
      </c>
      <c r="AO28" s="58" t="str">
        <f t="shared" si="89"/>
        <v/>
      </c>
      <c r="AP28" s="59" t="str">
        <f t="shared" si="89"/>
        <v/>
      </c>
      <c r="AQ28" s="74"/>
      <c r="AR28" s="87"/>
      <c r="AS28" s="60">
        <v>12.216810000000001</v>
      </c>
      <c r="AT28" s="61">
        <v>12.269299999999999</v>
      </c>
      <c r="AU28" s="61">
        <v>12.30958</v>
      </c>
      <c r="AV28" s="62">
        <v>12.167109999999999</v>
      </c>
      <c r="AW28" s="58">
        <f t="shared" si="106"/>
        <v>-1.4721111111109408E-2</v>
      </c>
      <c r="AX28" s="58">
        <f t="shared" si="90"/>
        <v>3.0726666666666347E-2</v>
      </c>
      <c r="AY28" s="58">
        <f t="shared" si="91"/>
        <v>4.9419999999997799E-3</v>
      </c>
      <c r="AZ28" s="59">
        <f t="shared" si="92"/>
        <v>2.7656000000000347E-2</v>
      </c>
      <c r="BA28" s="82"/>
      <c r="BB28" s="90"/>
      <c r="BC28" s="60">
        <v>2.6481400000000002</v>
      </c>
      <c r="BD28" s="61">
        <v>2.5824600000000002</v>
      </c>
      <c r="BE28" s="61">
        <v>2.5849500000000001</v>
      </c>
      <c r="BF28" s="62">
        <v>2.6094599999999999</v>
      </c>
      <c r="BG28" s="58">
        <f t="shared" si="107"/>
        <v>1.5477777777778368E-2</v>
      </c>
      <c r="BH28" s="58">
        <f t="shared" si="93"/>
        <v>-1.3225555555555601E-2</v>
      </c>
      <c r="BI28" s="58">
        <f t="shared" si="94"/>
        <v>1.0496000000000283E-2</v>
      </c>
      <c r="BJ28" s="59">
        <f t="shared" si="95"/>
        <v>1.1381999999999781E-2</v>
      </c>
      <c r="BK28" s="82"/>
      <c r="BL28" s="88"/>
      <c r="BM28" s="60">
        <v>1.7225900000000001</v>
      </c>
      <c r="BN28" s="61">
        <v>1.7080200000000001</v>
      </c>
      <c r="BO28" s="61">
        <v>1.68153</v>
      </c>
      <c r="BP28" s="62">
        <v>1.8335600000000001</v>
      </c>
      <c r="BQ28" s="58">
        <f t="shared" si="108"/>
        <v>3.6063333333333336E-2</v>
      </c>
      <c r="BR28" s="58">
        <f t="shared" si="96"/>
        <v>-5.4888888888886544E-3</v>
      </c>
      <c r="BS28" s="58">
        <f t="shared" si="97"/>
        <v>1.6944999999999988E-2</v>
      </c>
      <c r="BT28" s="59">
        <f t="shared" si="98"/>
        <v>8.9729999999996757E-3</v>
      </c>
      <c r="BU28" s="82"/>
      <c r="BV28" s="89"/>
      <c r="BW28" s="60">
        <v>2.7467800000000002</v>
      </c>
      <c r="BX28" s="61">
        <v>2.7814899999999998</v>
      </c>
      <c r="BY28" s="61">
        <v>2.6859600000000001</v>
      </c>
      <c r="BZ28" s="62">
        <v>2.7345600000000001</v>
      </c>
      <c r="CA28" s="58">
        <f t="shared" si="109"/>
        <v>1.808555555555591E-2</v>
      </c>
      <c r="CB28" s="58">
        <f t="shared" si="99"/>
        <v>-1.1478888888889482E-2</v>
      </c>
      <c r="CC28" s="58">
        <f t="shared" si="100"/>
        <v>4.6569999999999112E-3</v>
      </c>
      <c r="CD28" s="59">
        <f t="shared" si="101"/>
        <v>2.4177000000000337E-2</v>
      </c>
      <c r="CE28" s="82"/>
    </row>
    <row r="29" spans="1:83" x14ac:dyDescent="0.25">
      <c r="A29" s="153"/>
      <c r="B29" s="42">
        <v>7</v>
      </c>
      <c r="C29" s="43">
        <v>32</v>
      </c>
      <c r="E29" s="60">
        <v>85.496080000000006</v>
      </c>
      <c r="F29" s="61">
        <v>85.887200000000007</v>
      </c>
      <c r="G29" s="61">
        <v>85.092529999999996</v>
      </c>
      <c r="H29" s="62">
        <v>86.144409999999993</v>
      </c>
      <c r="I29" s="58">
        <f t="shared" si="102"/>
        <v>-6.1346666666665328E-2</v>
      </c>
      <c r="J29" s="58">
        <f t="shared" si="84"/>
        <v>0.23807555555555382</v>
      </c>
      <c r="K29" s="58">
        <f t="shared" si="84"/>
        <v>-2.5113999999987868E-2</v>
      </c>
      <c r="L29" s="59">
        <f t="shared" si="84"/>
        <v>5.6925000000006776E-2</v>
      </c>
      <c r="M29" s="74"/>
      <c r="N29" s="108"/>
      <c r="O29" s="60">
        <v>65.029390000000006</v>
      </c>
      <c r="P29" s="61">
        <v>65.052329999999998</v>
      </c>
      <c r="Q29" s="61">
        <v>65.039839999999998</v>
      </c>
      <c r="R29" s="62">
        <v>64.993359999999996</v>
      </c>
      <c r="S29" s="58">
        <f t="shared" si="103"/>
        <v>-0.17022777777778231</v>
      </c>
      <c r="T29" s="58">
        <f t="shared" si="85"/>
        <v>-6.794999999999618E-2</v>
      </c>
      <c r="U29" s="58">
        <f t="shared" si="86"/>
        <v>-0.14321800000000451</v>
      </c>
      <c r="V29" s="59">
        <f t="shared" si="87"/>
        <v>-0.18186300000000699</v>
      </c>
      <c r="W29" s="108"/>
      <c r="X29" s="85"/>
      <c r="Y29" s="60">
        <v>12.36307</v>
      </c>
      <c r="Z29" s="61">
        <v>11.76451</v>
      </c>
      <c r="AA29" s="61">
        <v>11.63569</v>
      </c>
      <c r="AB29" s="62">
        <v>11.633699999999999</v>
      </c>
      <c r="AC29" s="58">
        <f t="shared" si="104"/>
        <v>8.2114444444442825E-2</v>
      </c>
      <c r="AD29" s="58">
        <f t="shared" si="88"/>
        <v>0.18617777777777711</v>
      </c>
      <c r="AE29" s="58">
        <f t="shared" si="88"/>
        <v>0.19395300000000049</v>
      </c>
      <c r="AF29" s="59">
        <f t="shared" si="88"/>
        <v>0.1479809999999997</v>
      </c>
      <c r="AG29" s="74"/>
      <c r="AH29" s="74"/>
      <c r="AI29" s="60"/>
      <c r="AJ29" s="61"/>
      <c r="AK29" s="61"/>
      <c r="AL29" s="62"/>
      <c r="AM29" s="58" t="str">
        <f t="shared" si="105"/>
        <v/>
      </c>
      <c r="AN29" s="58" t="str">
        <f t="shared" si="89"/>
        <v/>
      </c>
      <c r="AO29" s="58" t="str">
        <f t="shared" si="89"/>
        <v/>
      </c>
      <c r="AP29" s="59" t="str">
        <f t="shared" si="89"/>
        <v/>
      </c>
      <c r="AQ29" s="74"/>
      <c r="AR29" s="87"/>
      <c r="AS29" s="60">
        <v>12.21955</v>
      </c>
      <c r="AT29" s="61">
        <v>12.2422</v>
      </c>
      <c r="AU29" s="61">
        <v>12.3203</v>
      </c>
      <c r="AV29" s="62">
        <v>12.154030000000001</v>
      </c>
      <c r="AW29" s="58">
        <f t="shared" si="106"/>
        <v>-1.198111111111011E-2</v>
      </c>
      <c r="AX29" s="58">
        <f t="shared" si="90"/>
        <v>3.6266666666673331E-3</v>
      </c>
      <c r="AY29" s="58">
        <f t="shared" si="91"/>
        <v>1.5661999999998955E-2</v>
      </c>
      <c r="AZ29" s="59">
        <f t="shared" si="92"/>
        <v>1.4576000000001699E-2</v>
      </c>
      <c r="BA29" s="82"/>
      <c r="BB29" s="90"/>
      <c r="BC29" s="60">
        <v>2.6450499999999999</v>
      </c>
      <c r="BD29" s="61">
        <v>2.5978699999999999</v>
      </c>
      <c r="BE29" s="61">
        <v>2.5920999999999998</v>
      </c>
      <c r="BF29" s="62">
        <v>2.6211500000000001</v>
      </c>
      <c r="BG29" s="58">
        <f t="shared" si="107"/>
        <v>1.2387777777778108E-2</v>
      </c>
      <c r="BH29" s="58">
        <f t="shared" si="93"/>
        <v>2.1844444444441002E-3</v>
      </c>
      <c r="BI29" s="58">
        <f t="shared" si="94"/>
        <v>1.7646000000000051E-2</v>
      </c>
      <c r="BJ29" s="59">
        <f t="shared" si="95"/>
        <v>2.3071999999999981E-2</v>
      </c>
      <c r="BK29" s="82"/>
      <c r="BL29" s="88"/>
      <c r="BM29" s="60">
        <v>1.7056800000000001</v>
      </c>
      <c r="BN29" s="61">
        <v>1.72095</v>
      </c>
      <c r="BO29" s="61">
        <v>1.6496999999999999</v>
      </c>
      <c r="BP29" s="62">
        <v>1.8267500000000001</v>
      </c>
      <c r="BQ29" s="58">
        <f t="shared" si="108"/>
        <v>1.9153333333333356E-2</v>
      </c>
      <c r="BR29" s="58">
        <f t="shared" si="96"/>
        <v>7.4411111111112316E-3</v>
      </c>
      <c r="BS29" s="58">
        <f t="shared" si="97"/>
        <v>-1.4885000000000037E-2</v>
      </c>
      <c r="BT29" s="59">
        <f t="shared" si="98"/>
        <v>2.1629999999996929E-3</v>
      </c>
      <c r="BU29" s="82"/>
      <c r="BV29" s="89"/>
      <c r="BW29" s="60">
        <v>2.7526700000000002</v>
      </c>
      <c r="BX29" s="61">
        <v>2.8144100000000001</v>
      </c>
      <c r="BY29" s="61">
        <v>2.6735899999999999</v>
      </c>
      <c r="BZ29" s="62">
        <v>2.72689</v>
      </c>
      <c r="CA29" s="58">
        <f t="shared" si="109"/>
        <v>2.3975555555555861E-2</v>
      </c>
      <c r="CB29" s="58">
        <f t="shared" si="99"/>
        <v>2.14411111111108E-2</v>
      </c>
      <c r="CC29" s="58">
        <f t="shared" si="100"/>
        <v>-7.7130000000003029E-3</v>
      </c>
      <c r="CD29" s="59">
        <f t="shared" si="101"/>
        <v>1.6507000000000271E-2</v>
      </c>
      <c r="CE29" s="82"/>
    </row>
    <row r="30" spans="1:83" x14ac:dyDescent="0.25">
      <c r="A30" s="153"/>
      <c r="B30" s="42">
        <v>8</v>
      </c>
      <c r="C30" s="43">
        <v>37</v>
      </c>
      <c r="E30" s="60">
        <v>85.532319999999999</v>
      </c>
      <c r="F30" s="61">
        <v>85.664379999999994</v>
      </c>
      <c r="G30" s="61">
        <v>84.908670000000001</v>
      </c>
      <c r="H30" s="62">
        <v>86.080380000000005</v>
      </c>
      <c r="I30" s="58">
        <f t="shared" si="102"/>
        <v>-2.510666666667305E-2</v>
      </c>
      <c r="J30" s="58">
        <f t="shared" si="84"/>
        <v>1.5255555555540923E-2</v>
      </c>
      <c r="K30" s="58">
        <f t="shared" si="84"/>
        <v>-0.20897399999998356</v>
      </c>
      <c r="L30" s="59">
        <f t="shared" si="84"/>
        <v>-7.1049999999814872E-3</v>
      </c>
      <c r="M30" s="74"/>
      <c r="N30" s="108"/>
      <c r="O30" s="60">
        <v>65.147329999999997</v>
      </c>
      <c r="P30" s="61">
        <v>65.171890000000005</v>
      </c>
      <c r="Q30" s="61">
        <v>65.171239999999997</v>
      </c>
      <c r="R30" s="62">
        <v>65.162599999999998</v>
      </c>
      <c r="S30" s="58">
        <f t="shared" si="103"/>
        <v>-5.2287777777792144E-2</v>
      </c>
      <c r="T30" s="58">
        <f t="shared" si="85"/>
        <v>5.1610000000010814E-2</v>
      </c>
      <c r="U30" s="58">
        <f t="shared" si="86"/>
        <v>-1.1818000000005213E-2</v>
      </c>
      <c r="V30" s="59">
        <f t="shared" si="87"/>
        <v>-1.2623000000004936E-2</v>
      </c>
      <c r="W30" s="108"/>
      <c r="X30" s="85"/>
      <c r="Y30" s="60">
        <v>12.33287</v>
      </c>
      <c r="Z30" s="61">
        <v>11.741669999999999</v>
      </c>
      <c r="AA30" s="61">
        <v>11.38691</v>
      </c>
      <c r="AB30" s="62">
        <v>11.38794</v>
      </c>
      <c r="AC30" s="58">
        <f t="shared" si="104"/>
        <v>5.1914444444442154E-2</v>
      </c>
      <c r="AD30" s="58">
        <f t="shared" si="88"/>
        <v>0.16333777777777669</v>
      </c>
      <c r="AE30" s="58">
        <f t="shared" si="88"/>
        <v>-5.4826999999999515E-2</v>
      </c>
      <c r="AF30" s="59">
        <f t="shared" si="88"/>
        <v>-9.7778999999999172E-2</v>
      </c>
      <c r="AG30" s="74"/>
      <c r="AH30" s="74"/>
      <c r="AI30" s="60"/>
      <c r="AJ30" s="61"/>
      <c r="AK30" s="61"/>
      <c r="AL30" s="62"/>
      <c r="AM30" s="58" t="str">
        <f t="shared" si="105"/>
        <v/>
      </c>
      <c r="AN30" s="58" t="str">
        <f t="shared" si="89"/>
        <v/>
      </c>
      <c r="AO30" s="58" t="str">
        <f t="shared" si="89"/>
        <v/>
      </c>
      <c r="AP30" s="59" t="str">
        <f t="shared" si="89"/>
        <v/>
      </c>
      <c r="AQ30" s="74"/>
      <c r="AR30" s="87"/>
      <c r="AS30" s="60">
        <v>12.21616</v>
      </c>
      <c r="AT30" s="61">
        <v>12.263389999999999</v>
      </c>
      <c r="AU30" s="61">
        <v>12.29501</v>
      </c>
      <c r="AV30" s="62">
        <v>12.15748</v>
      </c>
      <c r="AW30" s="58">
        <f t="shared" si="106"/>
        <v>-1.537111111110967E-2</v>
      </c>
      <c r="AX30" s="58">
        <f t="shared" si="90"/>
        <v>2.4816666666666265E-2</v>
      </c>
      <c r="AY30" s="58">
        <f t="shared" si="91"/>
        <v>-9.6280000000010801E-3</v>
      </c>
      <c r="AZ30" s="59">
        <f t="shared" si="92"/>
        <v>1.8026000000000764E-2</v>
      </c>
      <c r="BA30" s="82"/>
      <c r="BB30" s="90"/>
      <c r="BC30" s="60">
        <v>2.63225</v>
      </c>
      <c r="BD30" s="61">
        <v>2.5757300000000001</v>
      </c>
      <c r="BE30" s="61">
        <v>2.5653100000000002</v>
      </c>
      <c r="BF30" s="62">
        <v>2.5854499999999998</v>
      </c>
      <c r="BG30" s="58">
        <f t="shared" si="107"/>
        <v>-4.1222222222181415E-4</v>
      </c>
      <c r="BH30" s="58">
        <f t="shared" si="93"/>
        <v>-1.9955555555555726E-2</v>
      </c>
      <c r="BI30" s="58">
        <f t="shared" si="94"/>
        <v>-9.1439999999995969E-3</v>
      </c>
      <c r="BJ30" s="59">
        <f t="shared" si="95"/>
        <v>-1.2628000000000306E-2</v>
      </c>
      <c r="BK30" s="82"/>
      <c r="BL30" s="88"/>
      <c r="BM30" s="60">
        <v>1.70241</v>
      </c>
      <c r="BN30" s="61">
        <v>1.69876</v>
      </c>
      <c r="BO30" s="61">
        <v>1.6521300000000001</v>
      </c>
      <c r="BP30" s="62">
        <v>1.81037</v>
      </c>
      <c r="BQ30" s="58">
        <f t="shared" si="108"/>
        <v>1.5883333333333249E-2</v>
      </c>
      <c r="BR30" s="58">
        <f t="shared" si="96"/>
        <v>-1.47488888888887E-2</v>
      </c>
      <c r="BS30" s="58">
        <f t="shared" si="97"/>
        <v>-1.2454999999999883E-2</v>
      </c>
      <c r="BT30" s="59">
        <f t="shared" si="98"/>
        <v>-1.4217000000000368E-2</v>
      </c>
      <c r="BU30" s="82"/>
      <c r="BV30" s="89"/>
      <c r="BW30" s="60">
        <v>2.6990599999999998</v>
      </c>
      <c r="BX30" s="61">
        <v>2.76464</v>
      </c>
      <c r="BY30" s="61">
        <v>2.6504400000000001</v>
      </c>
      <c r="BZ30" s="62">
        <v>2.67293</v>
      </c>
      <c r="CA30" s="58">
        <f t="shared" si="109"/>
        <v>-2.9634444444444519E-2</v>
      </c>
      <c r="CB30" s="58">
        <f t="shared" si="99"/>
        <v>-2.8328888888889292E-2</v>
      </c>
      <c r="CC30" s="58">
        <f t="shared" si="100"/>
        <v>-3.0863000000000085E-2</v>
      </c>
      <c r="CD30" s="59">
        <f t="shared" si="101"/>
        <v>-3.7452999999999737E-2</v>
      </c>
      <c r="CE30" s="82"/>
    </row>
    <row r="31" spans="1:83" x14ac:dyDescent="0.25">
      <c r="A31" s="153"/>
      <c r="B31" s="42">
        <v>9</v>
      </c>
      <c r="C31" s="43">
        <v>42</v>
      </c>
      <c r="E31" s="60">
        <v>85.496089999999995</v>
      </c>
      <c r="F31" s="61">
        <v>85.751559999999998</v>
      </c>
      <c r="G31" s="61">
        <v>85.033029999999997</v>
      </c>
      <c r="H31" s="62">
        <v>86.033249999999995</v>
      </c>
      <c r="I31" s="58">
        <f t="shared" si="102"/>
        <v>-6.1336666666676365E-2</v>
      </c>
      <c r="J31" s="58">
        <f t="shared" si="84"/>
        <v>0.10243555555554451</v>
      </c>
      <c r="K31" s="58">
        <f t="shared" si="84"/>
        <v>-8.4613999999987755E-2</v>
      </c>
      <c r="L31" s="59">
        <f t="shared" si="84"/>
        <v>-5.4234999999991373E-2</v>
      </c>
      <c r="M31" s="74"/>
      <c r="N31" s="108"/>
      <c r="O31" s="60">
        <v>65.31944</v>
      </c>
      <c r="P31" s="61">
        <v>65.226280000000003</v>
      </c>
      <c r="Q31" s="61">
        <v>65.27552</v>
      </c>
      <c r="R31" s="62">
        <v>65.284009999999995</v>
      </c>
      <c r="S31" s="58">
        <f t="shared" si="103"/>
        <v>0.11982222222221139</v>
      </c>
      <c r="T31" s="58">
        <f t="shared" si="85"/>
        <v>0.10600000000000875</v>
      </c>
      <c r="U31" s="58">
        <f t="shared" si="86"/>
        <v>9.2461999999997602E-2</v>
      </c>
      <c r="V31" s="59">
        <f t="shared" si="87"/>
        <v>0.10878699999999242</v>
      </c>
      <c r="W31" s="108"/>
      <c r="X31" s="85"/>
      <c r="Y31" s="60">
        <v>12.102830000000001</v>
      </c>
      <c r="Z31" s="61">
        <v>11.573259999999999</v>
      </c>
      <c r="AA31" s="61">
        <v>11.243119999999999</v>
      </c>
      <c r="AB31" s="62">
        <v>11.20369</v>
      </c>
      <c r="AC31" s="58">
        <f t="shared" si="104"/>
        <v>-0.17812555555555676</v>
      </c>
      <c r="AD31" s="58">
        <f t="shared" si="88"/>
        <v>-5.0722222222230329E-3</v>
      </c>
      <c r="AE31" s="58">
        <f t="shared" si="88"/>
        <v>-0.19861700000000049</v>
      </c>
      <c r="AF31" s="59">
        <f t="shared" si="88"/>
        <v>-0.28202899999999964</v>
      </c>
      <c r="AG31" s="74"/>
      <c r="AH31" s="74"/>
      <c r="AI31" s="60"/>
      <c r="AJ31" s="61"/>
      <c r="AK31" s="61"/>
      <c r="AL31" s="62"/>
      <c r="AM31" s="58" t="str">
        <f t="shared" si="105"/>
        <v/>
      </c>
      <c r="AN31" s="58" t="str">
        <f t="shared" si="89"/>
        <v/>
      </c>
      <c r="AO31" s="58" t="str">
        <f t="shared" si="89"/>
        <v/>
      </c>
      <c r="AP31" s="59" t="str">
        <f t="shared" si="89"/>
        <v/>
      </c>
      <c r="AQ31" s="74"/>
      <c r="AR31" s="87"/>
      <c r="AS31" s="60">
        <v>12.21264</v>
      </c>
      <c r="AT31" s="61">
        <v>12.23338</v>
      </c>
      <c r="AU31" s="61">
        <v>12.290990000000001</v>
      </c>
      <c r="AV31" s="62">
        <v>12.140739999999999</v>
      </c>
      <c r="AW31" s="58">
        <f t="shared" si="106"/>
        <v>-1.8891111111109637E-2</v>
      </c>
      <c r="AX31" s="58">
        <f t="shared" si="90"/>
        <v>-5.193333333332717E-3</v>
      </c>
      <c r="AY31" s="58">
        <f t="shared" si="91"/>
        <v>-1.3647999999999882E-2</v>
      </c>
      <c r="AZ31" s="59">
        <f t="shared" si="92"/>
        <v>1.2860000000003424E-3</v>
      </c>
      <c r="BA31" s="82"/>
      <c r="BB31" s="90"/>
      <c r="BC31" s="60">
        <v>2.6140500000000002</v>
      </c>
      <c r="BD31" s="61">
        <v>2.5613700000000001</v>
      </c>
      <c r="BE31" s="61">
        <v>2.54948</v>
      </c>
      <c r="BF31" s="62">
        <v>2.57361</v>
      </c>
      <c r="BG31" s="58">
        <f t="shared" si="107"/>
        <v>-1.8612222222221586E-2</v>
      </c>
      <c r="BH31" s="58">
        <f t="shared" si="93"/>
        <v>-3.4315555555555655E-2</v>
      </c>
      <c r="BI31" s="58">
        <f t="shared" si="94"/>
        <v>-2.497399999999983E-2</v>
      </c>
      <c r="BJ31" s="59">
        <f t="shared" si="95"/>
        <v>-2.4468000000000156E-2</v>
      </c>
      <c r="BK31" s="82"/>
      <c r="BL31" s="88"/>
      <c r="BM31" s="60">
        <v>1.69764</v>
      </c>
      <c r="BN31" s="61">
        <v>1.71173</v>
      </c>
      <c r="BO31" s="61">
        <v>1.64591</v>
      </c>
      <c r="BP31" s="62">
        <v>1.8086800000000001</v>
      </c>
      <c r="BQ31" s="58">
        <f t="shared" si="108"/>
        <v>1.1113333333333308E-2</v>
      </c>
      <c r="BR31" s="58">
        <f t="shared" si="96"/>
        <v>-1.7788888888887744E-3</v>
      </c>
      <c r="BS31" s="58">
        <f t="shared" si="97"/>
        <v>-1.8674999999999997E-2</v>
      </c>
      <c r="BT31" s="59">
        <f t="shared" si="98"/>
        <v>-1.5907000000000338E-2</v>
      </c>
      <c r="BU31" s="82"/>
      <c r="BV31" s="89"/>
      <c r="BW31" s="60">
        <v>2.7032400000000001</v>
      </c>
      <c r="BX31" s="61">
        <v>2.7597100000000001</v>
      </c>
      <c r="BY31" s="61">
        <v>2.64636</v>
      </c>
      <c r="BZ31" s="62">
        <v>2.67842</v>
      </c>
      <c r="CA31" s="58">
        <f t="shared" si="109"/>
        <v>-2.5454444444444224E-2</v>
      </c>
      <c r="CB31" s="58">
        <f t="shared" si="99"/>
        <v>-3.3258888888889171E-2</v>
      </c>
      <c r="CC31" s="58">
        <f t="shared" si="100"/>
        <v>-3.4943000000000168E-2</v>
      </c>
      <c r="CD31" s="59">
        <f t="shared" si="101"/>
        <v>-3.1962999999999742E-2</v>
      </c>
      <c r="CE31" s="82"/>
    </row>
    <row r="32" spans="1:83" x14ac:dyDescent="0.25">
      <c r="A32" s="154"/>
      <c r="B32" s="44">
        <v>10</v>
      </c>
      <c r="C32" s="45">
        <v>47</v>
      </c>
      <c r="E32" s="65" t="s">
        <v>27</v>
      </c>
      <c r="F32" s="66" t="s">
        <v>27</v>
      </c>
      <c r="G32" s="66">
        <v>85.103809999999996</v>
      </c>
      <c r="H32" s="67">
        <v>86.035730000000001</v>
      </c>
      <c r="I32" s="63" t="str">
        <f t="shared" si="102"/>
        <v/>
      </c>
      <c r="J32" s="63" t="str">
        <f t="shared" si="84"/>
        <v/>
      </c>
      <c r="K32" s="63">
        <f t="shared" si="84"/>
        <v>-1.3833999999988578E-2</v>
      </c>
      <c r="L32" s="64">
        <f t="shared" si="84"/>
        <v>-5.1754999999985785E-2</v>
      </c>
      <c r="M32" s="74"/>
      <c r="N32" s="108"/>
      <c r="O32" s="65" t="s">
        <v>27</v>
      </c>
      <c r="P32" s="66" t="s">
        <v>27</v>
      </c>
      <c r="Q32" s="66">
        <v>65.104910000000004</v>
      </c>
      <c r="R32" s="67">
        <v>65.096670000000003</v>
      </c>
      <c r="S32" s="63" t="str">
        <f t="shared" si="103"/>
        <v/>
      </c>
      <c r="T32" s="63" t="str">
        <f t="shared" si="85"/>
        <v/>
      </c>
      <c r="U32" s="63">
        <f t="shared" si="86"/>
        <v>-7.8147999999998774E-2</v>
      </c>
      <c r="V32" s="64">
        <f t="shared" si="87"/>
        <v>-7.8552999999999429E-2</v>
      </c>
      <c r="W32" s="108"/>
      <c r="X32" s="85"/>
      <c r="Y32" s="65" t="s">
        <v>27</v>
      </c>
      <c r="Z32" s="66" t="s">
        <v>27</v>
      </c>
      <c r="AA32" s="66">
        <v>11.40128</v>
      </c>
      <c r="AB32" s="67">
        <v>11.338050000000001</v>
      </c>
      <c r="AC32" s="63" t="str">
        <f t="shared" si="104"/>
        <v/>
      </c>
      <c r="AD32" s="63" t="str">
        <f t="shared" si="88"/>
        <v/>
      </c>
      <c r="AE32" s="63">
        <f t="shared" si="88"/>
        <v>-4.0456999999999965E-2</v>
      </c>
      <c r="AF32" s="64">
        <f t="shared" si="88"/>
        <v>-0.14766899999999872</v>
      </c>
      <c r="AG32" s="74"/>
      <c r="AH32" s="74"/>
      <c r="AI32" s="65"/>
      <c r="AJ32" s="66"/>
      <c r="AK32" s="66"/>
      <c r="AL32" s="67"/>
      <c r="AM32" s="63" t="str">
        <f t="shared" si="105"/>
        <v/>
      </c>
      <c r="AN32" s="63" t="str">
        <f t="shared" si="89"/>
        <v/>
      </c>
      <c r="AO32" s="63" t="str">
        <f t="shared" si="89"/>
        <v/>
      </c>
      <c r="AP32" s="64" t="str">
        <f t="shared" si="89"/>
        <v/>
      </c>
      <c r="AQ32" s="74"/>
      <c r="AR32" s="87"/>
      <c r="AS32" s="65" t="s">
        <v>27</v>
      </c>
      <c r="AT32" s="66" t="s">
        <v>27</v>
      </c>
      <c r="AU32" s="66">
        <v>12.29447</v>
      </c>
      <c r="AV32" s="67">
        <v>12.1393</v>
      </c>
      <c r="AW32" s="63" t="str">
        <f t="shared" si="106"/>
        <v/>
      </c>
      <c r="AX32" s="63" t="str">
        <f t="shared" si="90"/>
        <v/>
      </c>
      <c r="AY32" s="63">
        <f t="shared" si="91"/>
        <v>-1.0168000000000177E-2</v>
      </c>
      <c r="AZ32" s="64">
        <f t="shared" si="92"/>
        <v>-1.5399999999843317E-4</v>
      </c>
      <c r="BA32" s="82"/>
      <c r="BB32" s="90"/>
      <c r="BC32" s="65" t="s">
        <v>27</v>
      </c>
      <c r="BD32" s="66" t="s">
        <v>27</v>
      </c>
      <c r="BE32" s="66">
        <v>2.5691999999999999</v>
      </c>
      <c r="BF32" s="67">
        <v>2.593</v>
      </c>
      <c r="BG32" s="63" t="str">
        <f t="shared" si="107"/>
        <v/>
      </c>
      <c r="BH32" s="63" t="str">
        <f t="shared" si="93"/>
        <v/>
      </c>
      <c r="BI32" s="63">
        <f t="shared" si="94"/>
        <v>-5.2539999999998699E-3</v>
      </c>
      <c r="BJ32" s="64">
        <f t="shared" si="95"/>
        <v>-5.078000000000138E-3</v>
      </c>
      <c r="BK32" s="82"/>
      <c r="BL32" s="88"/>
      <c r="BM32" s="65" t="s">
        <v>27</v>
      </c>
      <c r="BN32" s="66" t="s">
        <v>27</v>
      </c>
      <c r="BO32" s="66">
        <v>1.65425</v>
      </c>
      <c r="BP32" s="67">
        <v>1.8245800000000001</v>
      </c>
      <c r="BQ32" s="63" t="str">
        <f t="shared" si="108"/>
        <v/>
      </c>
      <c r="BR32" s="63" t="str">
        <f t="shared" si="96"/>
        <v/>
      </c>
      <c r="BS32" s="63">
        <f t="shared" si="97"/>
        <v>-1.0334999999999983E-2</v>
      </c>
      <c r="BT32" s="64">
        <f t="shared" si="98"/>
        <v>-7.000000000312312E-6</v>
      </c>
      <c r="BU32" s="82"/>
      <c r="BV32" s="89"/>
      <c r="BW32" s="65" t="s">
        <v>27</v>
      </c>
      <c r="BX32" s="66" t="s">
        <v>27</v>
      </c>
      <c r="BY32" s="66">
        <v>2.6528800000000001</v>
      </c>
      <c r="BZ32" s="67">
        <v>2.6897500000000001</v>
      </c>
      <c r="CA32" s="63" t="str">
        <f t="shared" si="109"/>
        <v/>
      </c>
      <c r="CB32" s="63" t="str">
        <f t="shared" si="99"/>
        <v/>
      </c>
      <c r="CC32" s="63">
        <f t="shared" si="100"/>
        <v>-2.8423000000000087E-2</v>
      </c>
      <c r="CD32" s="64">
        <f t="shared" si="101"/>
        <v>-2.0632999999999679E-2</v>
      </c>
      <c r="CE32" s="82"/>
    </row>
    <row r="33" spans="1:83" x14ac:dyDescent="0.25">
      <c r="A33" s="152">
        <v>3</v>
      </c>
      <c r="B33" s="40">
        <v>1</v>
      </c>
      <c r="C33" s="41">
        <v>3</v>
      </c>
      <c r="E33" s="55">
        <v>89.305940000000007</v>
      </c>
      <c r="F33" s="56">
        <v>89.392600000000002</v>
      </c>
      <c r="G33" s="56">
        <v>89.396950000000004</v>
      </c>
      <c r="H33" s="57">
        <v>90.185649999999995</v>
      </c>
      <c r="I33" s="53">
        <f>IF(OR(E33="",E33="NaN"),"",E33-AVERAGE(E$33:E$42))</f>
        <v>-0.29855888888889126</v>
      </c>
      <c r="J33" s="53">
        <f t="shared" ref="J33:L42" si="110">IF(OR(F33="",F33="NaN"),"",F33-AVERAGE(F$33:F$42))</f>
        <v>-0.39736900000001185</v>
      </c>
      <c r="K33" s="53">
        <f t="shared" si="110"/>
        <v>0.28396300000001418</v>
      </c>
      <c r="L33" s="54">
        <f t="shared" si="110"/>
        <v>0.11201400000000206</v>
      </c>
      <c r="M33" s="74"/>
      <c r="N33" s="108"/>
      <c r="O33" s="55">
        <v>65.040570000000002</v>
      </c>
      <c r="P33" s="56">
        <v>65.118989999999997</v>
      </c>
      <c r="Q33" s="56">
        <v>65.191860000000005</v>
      </c>
      <c r="R33" s="57">
        <v>65.290959999999998</v>
      </c>
      <c r="S33" s="53">
        <f>IF(OR(O33="",O33="NaN"),"",O33-AVERAGE(O$33:O$42))</f>
        <v>0.11353444444443994</v>
      </c>
      <c r="T33" s="53">
        <f t="shared" ref="T33:T42" si="111">IF(OR(P33="",P33="NaN"),"",P33-AVERAGE(P$33:P$42))</f>
        <v>-3.2747999999998001E-2</v>
      </c>
      <c r="U33" s="53">
        <f t="shared" ref="U33:U42" si="112">IF(OR(Q33="",Q33="NaN"),"",Q33-AVERAGE(Q$33:Q$42))</f>
        <v>0.20416999999999064</v>
      </c>
      <c r="V33" s="54">
        <f t="shared" ref="V33:V42" si="113">IF(OR(R33="",R33="NaN"),"",R33-AVERAGE(R$33:R$42))</f>
        <v>0.28034000000000958</v>
      </c>
      <c r="W33" s="108"/>
      <c r="X33" s="85"/>
      <c r="Y33" s="55">
        <v>14.470079999999999</v>
      </c>
      <c r="Z33" s="56">
        <v>13.46908</v>
      </c>
      <c r="AA33" s="56">
        <v>13.564069999999999</v>
      </c>
      <c r="AB33" s="57">
        <v>13.789899999999999</v>
      </c>
      <c r="AC33" s="53">
        <f>IF(OR(Y33="",Y33="NaN"),"",Y33-AVERAGE(Y$33:Y$42))</f>
        <v>-3.9248888888888445E-2</v>
      </c>
      <c r="AD33" s="53">
        <f t="shared" ref="AD33:AF42" si="114">IF(OR(Z33="",Z33="NaN"),"",Z33-AVERAGE(Z$33:Z$42))</f>
        <v>-4.0312000000000126E-2</v>
      </c>
      <c r="AE33" s="53">
        <f t="shared" si="114"/>
        <v>0.23522399999999699</v>
      </c>
      <c r="AF33" s="54">
        <f t="shared" si="114"/>
        <v>0.45147000000000048</v>
      </c>
      <c r="AG33" s="74"/>
      <c r="AH33" s="74"/>
      <c r="AI33" s="55"/>
      <c r="AJ33" s="56"/>
      <c r="AK33" s="56"/>
      <c r="AL33" s="57"/>
      <c r="AM33" s="53" t="str">
        <f>IF(OR(AI33="",AI33="NaN"),"",AI33-AVERAGE(AI$33:AI$42))</f>
        <v/>
      </c>
      <c r="AN33" s="53" t="str">
        <f t="shared" ref="AN33:AP42" si="115">IF(OR(AJ33="",AJ33="NaN"),"",AJ33-AVERAGE(AJ$33:AJ$42))</f>
        <v/>
      </c>
      <c r="AO33" s="53" t="str">
        <f t="shared" si="115"/>
        <v/>
      </c>
      <c r="AP33" s="54" t="str">
        <f t="shared" si="115"/>
        <v/>
      </c>
      <c r="AQ33" s="74"/>
      <c r="AR33" s="87"/>
      <c r="AS33" s="55">
        <v>11.32823</v>
      </c>
      <c r="AT33" s="56">
        <v>11.06738</v>
      </c>
      <c r="AU33" s="56">
        <v>11.25372</v>
      </c>
      <c r="AV33" s="57">
        <v>10.95327</v>
      </c>
      <c r="AW33" s="53">
        <f>IF(OR(AS33="",AS33="NaN"),"",AS33-AVERAGE(AS$33:AS$42))</f>
        <v>0.16044222222222082</v>
      </c>
      <c r="AX33" s="53">
        <f t="shared" ref="AX33:AX42" si="116">IF(OR(AT33="",AT33="NaN"),"",AT33-AVERAGE(AT$33:AT$42))</f>
        <v>-7.3741999999999308E-2</v>
      </c>
      <c r="AY33" s="53">
        <f t="shared" ref="AY33:AY42" si="117">IF(OR(AU33="",AU33="NaN"),"",AU33-AVERAGE(AU$33:AU$42))</f>
        <v>2.3019999999984719E-3</v>
      </c>
      <c r="AZ33" s="54">
        <f t="shared" ref="AZ33:AZ42" si="118">IF(OR(AV33="",AV33="NaN"),"",AV33-AVERAGE(AV$33:AV$42))</f>
        <v>-0.11948100000000039</v>
      </c>
      <c r="BA33" s="82"/>
      <c r="BB33" s="90"/>
      <c r="BC33" s="55">
        <v>2.7972800000000002</v>
      </c>
      <c r="BD33" s="56">
        <v>2.7993199999999998</v>
      </c>
      <c r="BE33" s="56">
        <v>2.78546</v>
      </c>
      <c r="BF33" s="57">
        <v>2.79617</v>
      </c>
      <c r="BG33" s="53">
        <f>IF(OR(BC33="",BC33="NaN"),"",BC33-AVERAGE(BC$33:BC$42))</f>
        <v>-7.7755555555554245E-3</v>
      </c>
      <c r="BH33" s="53">
        <f t="shared" ref="BH33:BH42" si="119">IF(OR(BD33="",BD33="NaN"),"",BD33-AVERAGE(BD$33:BD$42))</f>
        <v>2.1282999999999941E-2</v>
      </c>
      <c r="BI33" s="53">
        <f t="shared" ref="BI33:BI42" si="120">IF(OR(BE33="",BE33="NaN"),"",BE33-AVERAGE(BE$33:BE$42))</f>
        <v>2.916400000000019E-2</v>
      </c>
      <c r="BJ33" s="54">
        <f t="shared" ref="BJ33:BJ42" si="121">IF(OR(BF33="",BF33="NaN"),"",BF33-AVERAGE(BF$33:BF$42))</f>
        <v>1.525600000000038E-2</v>
      </c>
      <c r="BK33" s="82"/>
      <c r="BL33" s="88"/>
      <c r="BM33" s="55">
        <v>1.81281</v>
      </c>
      <c r="BN33" s="56">
        <v>1.8384100000000001</v>
      </c>
      <c r="BO33" s="56">
        <v>1.9346300000000001</v>
      </c>
      <c r="BP33" s="57">
        <v>2.0512899999999998</v>
      </c>
      <c r="BQ33" s="53">
        <f>IF(OR(BM33="",BM33="NaN"),"",BM33-AVERAGE(BM$33:BM$42))</f>
        <v>-0.10648444444444483</v>
      </c>
      <c r="BR33" s="53">
        <f t="shared" ref="BR33:BR42" si="122">IF(OR(BN33="",BN33="NaN"),"",BN33-AVERAGE(BN$33:BN$42))</f>
        <v>-6.3096999999999959E-2</v>
      </c>
      <c r="BS33" s="53">
        <f t="shared" ref="BS33:BS42" si="123">IF(OR(BO33="",BO33="NaN"),"",BO33-AVERAGE(BO$33:BO$42))</f>
        <v>6.4085999999999865E-2</v>
      </c>
      <c r="BT33" s="54">
        <f t="shared" ref="BT33:BT42" si="124">IF(OR(BP33="",BP33="NaN"),"",BP33-AVERAGE(BP$33:BP$42))</f>
        <v>5.0032999999999994E-2</v>
      </c>
      <c r="BU33" s="82"/>
      <c r="BV33" s="89"/>
      <c r="BW33" s="55">
        <v>2.9064700000000001</v>
      </c>
      <c r="BX33" s="56">
        <v>2.8759800000000002</v>
      </c>
      <c r="BY33" s="56">
        <v>2.8355800000000002</v>
      </c>
      <c r="BZ33" s="57">
        <v>2.8751699999999998</v>
      </c>
      <c r="CA33" s="53">
        <f>IF(OR(BW33="",BW33="NaN"),"",BW33-AVERAGE(BW$33:BW$42))</f>
        <v>-2.1793333333333553E-2</v>
      </c>
      <c r="CB33" s="53">
        <f t="shared" ref="CB33:CB42" si="125">IF(OR(BX33="",BX33="NaN"),"",BX33-AVERAGE(BX$33:BX$42))</f>
        <v>-1.9239999999998147E-3</v>
      </c>
      <c r="CC33" s="53">
        <f t="shared" ref="CC33:CC42" si="126">IF(OR(BY33="",BY33="NaN"),"",BY33-AVERAGE(BY$33:BY$42))</f>
        <v>-1.1838999999999267E-2</v>
      </c>
      <c r="CD33" s="54">
        <f t="shared" ref="CD33:CD42" si="127">IF(OR(BZ33="",BZ33="NaN"),"",BZ33-AVERAGE(BZ$33:BZ$42))</f>
        <v>-6.4520000000003463E-3</v>
      </c>
      <c r="CE33" s="82"/>
    </row>
    <row r="34" spans="1:83" x14ac:dyDescent="0.25">
      <c r="A34" s="153"/>
      <c r="B34" s="42">
        <v>2</v>
      </c>
      <c r="C34" s="43">
        <v>8</v>
      </c>
      <c r="E34" s="60">
        <v>89.410169999999994</v>
      </c>
      <c r="F34" s="61">
        <v>89.414519999999996</v>
      </c>
      <c r="G34" s="61">
        <v>88.819000000000003</v>
      </c>
      <c r="H34" s="62">
        <v>89.844089999999994</v>
      </c>
      <c r="I34" s="58">
        <f t="shared" ref="I34:I42" si="128">IF(OR(E34="",E34="NaN"),"",E34-AVERAGE(E$33:E$42))</f>
        <v>-0.19432888888890432</v>
      </c>
      <c r="J34" s="58">
        <f t="shared" si="110"/>
        <v>-0.37544900000001746</v>
      </c>
      <c r="K34" s="58">
        <f t="shared" si="110"/>
        <v>-0.29398699999998712</v>
      </c>
      <c r="L34" s="59">
        <f t="shared" si="110"/>
        <v>-0.22954599999999914</v>
      </c>
      <c r="M34" s="74"/>
      <c r="N34" s="108"/>
      <c r="O34" s="60">
        <v>64.957549999999998</v>
      </c>
      <c r="P34" s="61">
        <v>64.997230000000002</v>
      </c>
      <c r="Q34" s="61">
        <v>64.939390000000003</v>
      </c>
      <c r="R34" s="62">
        <v>64.887100000000004</v>
      </c>
      <c r="S34" s="58">
        <f t="shared" ref="S34:S42" si="129">IF(OR(O34="",O34="NaN"),"",O34-AVERAGE(O$33:O$42))</f>
        <v>3.0514444444435185E-2</v>
      </c>
      <c r="T34" s="58">
        <f t="shared" si="111"/>
        <v>-0.15450799999999276</v>
      </c>
      <c r="U34" s="58">
        <f t="shared" si="112"/>
        <v>-4.8300000000011778E-2</v>
      </c>
      <c r="V34" s="59">
        <f t="shared" si="113"/>
        <v>-0.12351999999998498</v>
      </c>
      <c r="W34" s="108"/>
      <c r="X34" s="85"/>
      <c r="Y34" s="60">
        <v>14.83057</v>
      </c>
      <c r="Z34" s="61">
        <v>13.681319999999999</v>
      </c>
      <c r="AA34" s="61">
        <v>13.56437</v>
      </c>
      <c r="AB34" s="62">
        <v>13.88462</v>
      </c>
      <c r="AC34" s="58">
        <f t="shared" ref="AC34:AC42" si="130">IF(OR(Y34="",Y34="NaN"),"",Y34-AVERAGE(Y$33:Y$42))</f>
        <v>0.32124111111111198</v>
      </c>
      <c r="AD34" s="58">
        <f t="shared" si="114"/>
        <v>0.17192799999999941</v>
      </c>
      <c r="AE34" s="58">
        <f t="shared" si="114"/>
        <v>0.23552399999999807</v>
      </c>
      <c r="AF34" s="59">
        <f t="shared" si="114"/>
        <v>0.54619000000000106</v>
      </c>
      <c r="AG34" s="74"/>
      <c r="AH34" s="74"/>
      <c r="AI34" s="60"/>
      <c r="AJ34" s="61"/>
      <c r="AK34" s="61"/>
      <c r="AL34" s="62"/>
      <c r="AM34" s="58" t="str">
        <f t="shared" ref="AM34:AM42" si="131">IF(OR(AI34="",AI34="NaN"),"",AI34-AVERAGE(AI$33:AI$42))</f>
        <v/>
      </c>
      <c r="AN34" s="58" t="str">
        <f t="shared" si="115"/>
        <v/>
      </c>
      <c r="AO34" s="58" t="str">
        <f t="shared" si="115"/>
        <v/>
      </c>
      <c r="AP34" s="59" t="str">
        <f t="shared" si="115"/>
        <v/>
      </c>
      <c r="AQ34" s="74"/>
      <c r="AR34" s="87"/>
      <c r="AS34" s="60">
        <v>11.19084</v>
      </c>
      <c r="AT34" s="61">
        <v>11.19849</v>
      </c>
      <c r="AU34" s="61">
        <v>11.275919999999999</v>
      </c>
      <c r="AV34" s="62">
        <v>11.093909999999999</v>
      </c>
      <c r="AW34" s="58">
        <f t="shared" ref="AW34:AW42" si="132">IF(OR(AS34="",AS34="NaN"),"",AS34-AVERAGE(AS$33:AS$42))</f>
        <v>2.3052222222220919E-2</v>
      </c>
      <c r="AX34" s="58">
        <f t="shared" si="116"/>
        <v>5.7368000000000308E-2</v>
      </c>
      <c r="AY34" s="58">
        <f t="shared" si="117"/>
        <v>2.4501999999998247E-2</v>
      </c>
      <c r="AZ34" s="59">
        <f t="shared" si="118"/>
        <v>2.115899999999904E-2</v>
      </c>
      <c r="BA34" s="82"/>
      <c r="BB34" s="90"/>
      <c r="BC34" s="60">
        <v>2.8255499999999998</v>
      </c>
      <c r="BD34" s="61">
        <v>2.79928</v>
      </c>
      <c r="BE34" s="61">
        <v>2.7694200000000002</v>
      </c>
      <c r="BF34" s="62">
        <v>2.80328</v>
      </c>
      <c r="BG34" s="58">
        <f t="shared" ref="BG34:BG42" si="133">IF(OR(BC34="",BC34="NaN"),"",BC34-AVERAGE(BC$33:BC$42))</f>
        <v>2.0494444444444149E-2</v>
      </c>
      <c r="BH34" s="58">
        <f t="shared" si="119"/>
        <v>2.1243000000000123E-2</v>
      </c>
      <c r="BI34" s="58">
        <f t="shared" si="120"/>
        <v>1.3124000000000358E-2</v>
      </c>
      <c r="BJ34" s="59">
        <f t="shared" si="121"/>
        <v>2.236600000000033E-2</v>
      </c>
      <c r="BK34" s="82"/>
      <c r="BL34" s="88"/>
      <c r="BM34" s="60">
        <v>1.9202600000000001</v>
      </c>
      <c r="BN34" s="61">
        <v>1.89506</v>
      </c>
      <c r="BO34" s="61">
        <v>1.8952500000000001</v>
      </c>
      <c r="BP34" s="62">
        <v>2.0127299999999999</v>
      </c>
      <c r="BQ34" s="58">
        <f t="shared" ref="BQ34:BQ42" si="134">IF(OR(BM34="",BM34="NaN"),"",BM34-AVERAGE(BM$33:BM$42))</f>
        <v>9.6555555555521977E-4</v>
      </c>
      <c r="BR34" s="58">
        <f t="shared" si="122"/>
        <v>-6.4470000000000915E-3</v>
      </c>
      <c r="BS34" s="58">
        <f t="shared" si="123"/>
        <v>2.4705999999999895E-2</v>
      </c>
      <c r="BT34" s="59">
        <f t="shared" si="124"/>
        <v>1.1473000000000066E-2</v>
      </c>
      <c r="BU34" s="82"/>
      <c r="BV34" s="89"/>
      <c r="BW34" s="60">
        <v>2.9385500000000002</v>
      </c>
      <c r="BX34" s="61">
        <v>2.9004099999999999</v>
      </c>
      <c r="BY34" s="61">
        <v>2.88449</v>
      </c>
      <c r="BZ34" s="62">
        <v>2.9004799999999999</v>
      </c>
      <c r="CA34" s="58">
        <f t="shared" ref="CA34:CA42" si="135">IF(OR(BW34="",BW34="NaN"),"",BW34-AVERAGE(BW$33:BW$42))</f>
        <v>1.0286666666666555E-2</v>
      </c>
      <c r="CB34" s="58">
        <f t="shared" si="125"/>
        <v>2.2505999999999915E-2</v>
      </c>
      <c r="CC34" s="58">
        <f t="shared" si="126"/>
        <v>3.707100000000052E-2</v>
      </c>
      <c r="CD34" s="59">
        <f t="shared" si="127"/>
        <v>1.8857999999999819E-2</v>
      </c>
      <c r="CE34" s="82"/>
    </row>
    <row r="35" spans="1:83" x14ac:dyDescent="0.25">
      <c r="A35" s="153"/>
      <c r="B35" s="42">
        <v>3</v>
      </c>
      <c r="C35" s="43">
        <v>13</v>
      </c>
      <c r="E35" s="60">
        <v>89.893249999999995</v>
      </c>
      <c r="F35" s="61">
        <v>89.836089999999999</v>
      </c>
      <c r="G35" s="61">
        <v>89.107640000000004</v>
      </c>
      <c r="H35" s="62">
        <v>90.07329</v>
      </c>
      <c r="I35" s="58">
        <f t="shared" si="128"/>
        <v>0.28875111111109675</v>
      </c>
      <c r="J35" s="58">
        <f t="shared" si="110"/>
        <v>4.6120999999985202E-2</v>
      </c>
      <c r="K35" s="58">
        <f t="shared" si="110"/>
        <v>-5.3469999999862239E-3</v>
      </c>
      <c r="L35" s="59">
        <f t="shared" si="110"/>
        <v>-3.4599999999329611E-4</v>
      </c>
      <c r="M35" s="74"/>
      <c r="N35" s="108"/>
      <c r="O35" s="60">
        <v>64.938810000000004</v>
      </c>
      <c r="P35" s="61">
        <v>65.180989999999994</v>
      </c>
      <c r="Q35" s="61">
        <v>65.105180000000004</v>
      </c>
      <c r="R35" s="62">
        <v>65.042699999999996</v>
      </c>
      <c r="S35" s="58">
        <f t="shared" si="129"/>
        <v>1.1774444444441201E-2</v>
      </c>
      <c r="T35" s="58">
        <f t="shared" si="111"/>
        <v>2.9251999999999612E-2</v>
      </c>
      <c r="U35" s="58">
        <f t="shared" si="112"/>
        <v>0.11748999999998944</v>
      </c>
      <c r="V35" s="59">
        <f t="shared" si="113"/>
        <v>3.2080000000007658E-2</v>
      </c>
      <c r="W35" s="108"/>
      <c r="X35" s="85"/>
      <c r="Y35" s="60">
        <v>14.59717</v>
      </c>
      <c r="Z35" s="61">
        <v>13.495240000000001</v>
      </c>
      <c r="AA35" s="61">
        <v>13.27962</v>
      </c>
      <c r="AB35" s="62">
        <v>13.45936</v>
      </c>
      <c r="AC35" s="58">
        <f t="shared" si="130"/>
        <v>8.7841111111112369E-2</v>
      </c>
      <c r="AD35" s="58">
        <f t="shared" si="114"/>
        <v>-1.4151999999999276E-2</v>
      </c>
      <c r="AE35" s="58">
        <f t="shared" si="114"/>
        <v>-4.9226000000002657E-2</v>
      </c>
      <c r="AF35" s="59">
        <f t="shared" si="114"/>
        <v>0.12093000000000131</v>
      </c>
      <c r="AG35" s="74"/>
      <c r="AH35" s="74"/>
      <c r="AI35" s="60"/>
      <c r="AJ35" s="61"/>
      <c r="AK35" s="61"/>
      <c r="AL35" s="62"/>
      <c r="AM35" s="58" t="str">
        <f t="shared" si="131"/>
        <v/>
      </c>
      <c r="AN35" s="58" t="str">
        <f t="shared" si="115"/>
        <v/>
      </c>
      <c r="AO35" s="58" t="str">
        <f t="shared" si="115"/>
        <v/>
      </c>
      <c r="AP35" s="59" t="str">
        <f t="shared" si="115"/>
        <v/>
      </c>
      <c r="AQ35" s="74"/>
      <c r="AR35" s="87"/>
      <c r="AS35" s="60">
        <v>11.096069999999999</v>
      </c>
      <c r="AT35" s="61">
        <v>11.12452</v>
      </c>
      <c r="AU35" s="61">
        <v>11.203939999999999</v>
      </c>
      <c r="AV35" s="62">
        <v>11.01782</v>
      </c>
      <c r="AW35" s="58">
        <f t="shared" si="132"/>
        <v>-7.1717777777779546E-2</v>
      </c>
      <c r="AX35" s="58">
        <f t="shared" si="116"/>
        <v>-1.6601999999998895E-2</v>
      </c>
      <c r="AY35" s="58">
        <f t="shared" si="117"/>
        <v>-4.7478000000001686E-2</v>
      </c>
      <c r="AZ35" s="59">
        <f t="shared" si="118"/>
        <v>-5.4930999999999841E-2</v>
      </c>
      <c r="BA35" s="82"/>
      <c r="BB35" s="90"/>
      <c r="BC35" s="60">
        <v>2.8165399999999998</v>
      </c>
      <c r="BD35" s="61">
        <v>2.7973300000000001</v>
      </c>
      <c r="BE35" s="61">
        <v>2.7639399999999998</v>
      </c>
      <c r="BF35" s="62">
        <v>2.8008000000000002</v>
      </c>
      <c r="BG35" s="58">
        <f t="shared" si="133"/>
        <v>1.1484444444444186E-2</v>
      </c>
      <c r="BH35" s="58">
        <f t="shared" si="119"/>
        <v>1.9293000000000227E-2</v>
      </c>
      <c r="BI35" s="58">
        <f t="shared" si="120"/>
        <v>7.6439999999999841E-3</v>
      </c>
      <c r="BJ35" s="59">
        <f t="shared" si="121"/>
        <v>1.9886000000000514E-2</v>
      </c>
      <c r="BK35" s="82"/>
      <c r="BL35" s="88"/>
      <c r="BM35" s="60">
        <v>1.9370000000000001</v>
      </c>
      <c r="BN35" s="61">
        <v>1.9439</v>
      </c>
      <c r="BO35" s="61">
        <v>1.8689100000000001</v>
      </c>
      <c r="BP35" s="62">
        <v>2.01003</v>
      </c>
      <c r="BQ35" s="58">
        <f t="shared" si="134"/>
        <v>1.7705555555555197E-2</v>
      </c>
      <c r="BR35" s="58">
        <f t="shared" si="122"/>
        <v>4.2392999999999903E-2</v>
      </c>
      <c r="BS35" s="58">
        <f t="shared" si="123"/>
        <v>-1.6340000000001353E-3</v>
      </c>
      <c r="BT35" s="59">
        <f t="shared" si="124"/>
        <v>8.7730000000001418E-3</v>
      </c>
      <c r="BU35" s="82"/>
      <c r="BV35" s="89"/>
      <c r="BW35" s="60">
        <v>2.8954399999999998</v>
      </c>
      <c r="BX35" s="61">
        <v>2.8772199999999999</v>
      </c>
      <c r="BY35" s="61">
        <v>2.8138299999999998</v>
      </c>
      <c r="BZ35" s="62">
        <v>2.8524699999999998</v>
      </c>
      <c r="CA35" s="58">
        <f t="shared" si="135"/>
        <v>-3.2823333333333871E-2</v>
      </c>
      <c r="CB35" s="58">
        <f t="shared" si="125"/>
        <v>-6.8400000000012895E-4</v>
      </c>
      <c r="CC35" s="58">
        <f t="shared" si="126"/>
        <v>-3.3588999999999647E-2</v>
      </c>
      <c r="CD35" s="59">
        <f t="shared" si="127"/>
        <v>-2.9152000000000289E-2</v>
      </c>
      <c r="CE35" s="82"/>
    </row>
    <row r="36" spans="1:83" x14ac:dyDescent="0.25">
      <c r="A36" s="153"/>
      <c r="B36" s="42">
        <v>4</v>
      </c>
      <c r="C36" s="43">
        <v>18</v>
      </c>
      <c r="E36" s="60">
        <v>89.589150000000004</v>
      </c>
      <c r="F36" s="61">
        <v>89.682370000000006</v>
      </c>
      <c r="G36" s="61">
        <v>89.045199999999994</v>
      </c>
      <c r="H36" s="62">
        <v>89.866569999999996</v>
      </c>
      <c r="I36" s="58">
        <f t="shared" si="128"/>
        <v>-1.5348888888894408E-2</v>
      </c>
      <c r="J36" s="58">
        <f t="shared" si="110"/>
        <v>-0.10759900000000755</v>
      </c>
      <c r="K36" s="58">
        <f t="shared" si="110"/>
        <v>-6.7786999999995601E-2</v>
      </c>
      <c r="L36" s="59">
        <f t="shared" si="110"/>
        <v>-0.20706599999999753</v>
      </c>
      <c r="M36" s="74"/>
      <c r="N36" s="108"/>
      <c r="O36" s="60">
        <v>64.889269999999996</v>
      </c>
      <c r="P36" s="61">
        <v>65.143429999999995</v>
      </c>
      <c r="Q36" s="61">
        <v>64.912980000000005</v>
      </c>
      <c r="R36" s="62">
        <v>64.945949999999996</v>
      </c>
      <c r="S36" s="58">
        <f t="shared" si="129"/>
        <v>-3.7765555555566266E-2</v>
      </c>
      <c r="T36" s="58">
        <f t="shared" si="111"/>
        <v>-8.307999999999538E-3</v>
      </c>
      <c r="U36" s="58">
        <f t="shared" si="112"/>
        <v>-7.4710000000010268E-2</v>
      </c>
      <c r="V36" s="59">
        <f t="shared" si="113"/>
        <v>-6.4669999999992456E-2</v>
      </c>
      <c r="W36" s="108"/>
      <c r="X36" s="85"/>
      <c r="Y36" s="60">
        <v>14.42811</v>
      </c>
      <c r="Z36" s="61">
        <v>13.46813</v>
      </c>
      <c r="AA36" s="61">
        <v>13.46767</v>
      </c>
      <c r="AB36" s="62">
        <v>13.3652</v>
      </c>
      <c r="AC36" s="58">
        <f t="shared" si="130"/>
        <v>-8.1218888888887619E-2</v>
      </c>
      <c r="AD36" s="58">
        <f t="shared" si="114"/>
        <v>-4.1261999999999688E-2</v>
      </c>
      <c r="AE36" s="58">
        <f t="shared" si="114"/>
        <v>0.13882399999999784</v>
      </c>
      <c r="AF36" s="59">
        <f t="shared" si="114"/>
        <v>2.6770000000000849E-2</v>
      </c>
      <c r="AG36" s="74"/>
      <c r="AH36" s="74"/>
      <c r="AI36" s="60"/>
      <c r="AJ36" s="61"/>
      <c r="AK36" s="61"/>
      <c r="AL36" s="62"/>
      <c r="AM36" s="58" t="str">
        <f t="shared" si="131"/>
        <v/>
      </c>
      <c r="AN36" s="58" t="str">
        <f t="shared" si="115"/>
        <v/>
      </c>
      <c r="AO36" s="58" t="str">
        <f t="shared" si="115"/>
        <v/>
      </c>
      <c r="AP36" s="59" t="str">
        <f t="shared" si="115"/>
        <v/>
      </c>
      <c r="AQ36" s="74"/>
      <c r="AR36" s="87"/>
      <c r="AS36" s="60">
        <v>11.159409999999999</v>
      </c>
      <c r="AT36" s="61">
        <v>11.18207</v>
      </c>
      <c r="AU36" s="61">
        <v>11.287649999999999</v>
      </c>
      <c r="AV36" s="62">
        <v>11.11985</v>
      </c>
      <c r="AW36" s="58">
        <f t="shared" si="132"/>
        <v>-8.3777777777793716E-3</v>
      </c>
      <c r="AX36" s="58">
        <f t="shared" si="116"/>
        <v>4.0948000000000206E-2</v>
      </c>
      <c r="AY36" s="58">
        <f t="shared" si="117"/>
        <v>3.6231999999998266E-2</v>
      </c>
      <c r="AZ36" s="59">
        <f t="shared" si="118"/>
        <v>4.7098999999999336E-2</v>
      </c>
      <c r="BA36" s="82"/>
      <c r="BB36" s="90"/>
      <c r="BC36" s="60">
        <v>2.7991799999999998</v>
      </c>
      <c r="BD36" s="61">
        <v>2.78023</v>
      </c>
      <c r="BE36" s="61">
        <v>2.7576800000000001</v>
      </c>
      <c r="BF36" s="62">
        <v>2.7780800000000001</v>
      </c>
      <c r="BG36" s="58">
        <f t="shared" si="133"/>
        <v>-5.8755555555558558E-3</v>
      </c>
      <c r="BH36" s="58">
        <f t="shared" si="119"/>
        <v>2.1930000000001115E-3</v>
      </c>
      <c r="BI36" s="58">
        <f t="shared" si="120"/>
        <v>1.3840000000002739E-3</v>
      </c>
      <c r="BJ36" s="59">
        <f t="shared" si="121"/>
        <v>-2.8339999999995591E-3</v>
      </c>
      <c r="BK36" s="82"/>
      <c r="BL36" s="88"/>
      <c r="BM36" s="60">
        <v>1.92517</v>
      </c>
      <c r="BN36" s="61">
        <v>1.90194</v>
      </c>
      <c r="BO36" s="61">
        <v>1.85463</v>
      </c>
      <c r="BP36" s="62">
        <v>1.98424</v>
      </c>
      <c r="BQ36" s="58">
        <f t="shared" si="134"/>
        <v>5.8755555555551897E-3</v>
      </c>
      <c r="BR36" s="58">
        <f t="shared" si="122"/>
        <v>4.3299999999990568E-4</v>
      </c>
      <c r="BS36" s="58">
        <f t="shared" si="123"/>
        <v>-1.5914000000000206E-2</v>
      </c>
      <c r="BT36" s="59">
        <f t="shared" si="124"/>
        <v>-1.7016999999999838E-2</v>
      </c>
      <c r="BU36" s="82"/>
      <c r="BV36" s="89"/>
      <c r="BW36" s="60">
        <v>2.9369299999999998</v>
      </c>
      <c r="BX36" s="61">
        <v>2.90802</v>
      </c>
      <c r="BY36" s="61">
        <v>2.85745</v>
      </c>
      <c r="BZ36" s="62">
        <v>2.9030399999999998</v>
      </c>
      <c r="CA36" s="58">
        <f t="shared" si="135"/>
        <v>8.6666666666661563E-3</v>
      </c>
      <c r="CB36" s="58">
        <f t="shared" si="125"/>
        <v>3.0116000000000032E-2</v>
      </c>
      <c r="CC36" s="58">
        <f t="shared" si="126"/>
        <v>1.0031000000000567E-2</v>
      </c>
      <c r="CD36" s="59">
        <f t="shared" si="127"/>
        <v>2.1417999999999715E-2</v>
      </c>
      <c r="CE36" s="82"/>
    </row>
    <row r="37" spans="1:83" x14ac:dyDescent="0.25">
      <c r="A37" s="153"/>
      <c r="B37" s="42">
        <v>5</v>
      </c>
      <c r="C37" s="43">
        <v>23</v>
      </c>
      <c r="E37" s="60">
        <v>89.573250000000002</v>
      </c>
      <c r="F37" s="61">
        <v>89.778919999999999</v>
      </c>
      <c r="G37" s="61">
        <v>89.014340000000004</v>
      </c>
      <c r="H37" s="62">
        <v>90.006870000000006</v>
      </c>
      <c r="I37" s="58">
        <f t="shared" si="128"/>
        <v>-3.1248888888896431E-2</v>
      </c>
      <c r="J37" s="58">
        <f t="shared" si="110"/>
        <v>-1.1049000000014075E-2</v>
      </c>
      <c r="K37" s="58">
        <f t="shared" si="110"/>
        <v>-9.8646999999985496E-2</v>
      </c>
      <c r="L37" s="59">
        <f t="shared" si="110"/>
        <v>-6.6765999999987002E-2</v>
      </c>
      <c r="M37" s="74"/>
      <c r="N37" s="108"/>
      <c r="O37" s="60">
        <v>64.931479999999993</v>
      </c>
      <c r="P37" s="61">
        <v>65.231359999999995</v>
      </c>
      <c r="Q37" s="61">
        <v>65.026899999999998</v>
      </c>
      <c r="R37" s="62">
        <v>65.032390000000007</v>
      </c>
      <c r="S37" s="58">
        <f t="shared" si="129"/>
        <v>4.4444444444309283E-3</v>
      </c>
      <c r="T37" s="58">
        <f t="shared" si="111"/>
        <v>7.9622000000000526E-2</v>
      </c>
      <c r="U37" s="58">
        <f t="shared" si="112"/>
        <v>3.920999999998287E-2</v>
      </c>
      <c r="V37" s="59">
        <f t="shared" si="113"/>
        <v>2.1770000000017831E-2</v>
      </c>
      <c r="W37" s="108"/>
      <c r="X37" s="85"/>
      <c r="Y37" s="60">
        <v>14.488239999999999</v>
      </c>
      <c r="Z37" s="61">
        <v>13.557270000000001</v>
      </c>
      <c r="AA37" s="61">
        <v>13.35144</v>
      </c>
      <c r="AB37" s="62">
        <v>13.365069999999999</v>
      </c>
      <c r="AC37" s="58">
        <f t="shared" si="130"/>
        <v>-2.1088888888888491E-2</v>
      </c>
      <c r="AD37" s="58">
        <f t="shared" si="114"/>
        <v>4.7878000000000753E-2</v>
      </c>
      <c r="AE37" s="58">
        <f t="shared" si="114"/>
        <v>2.2593999999998005E-2</v>
      </c>
      <c r="AF37" s="59">
        <f t="shared" si="114"/>
        <v>2.6640000000000441E-2</v>
      </c>
      <c r="AG37" s="74"/>
      <c r="AH37" s="74"/>
      <c r="AI37" s="60"/>
      <c r="AJ37" s="61"/>
      <c r="AK37" s="61"/>
      <c r="AL37" s="62"/>
      <c r="AM37" s="58" t="str">
        <f t="shared" si="131"/>
        <v/>
      </c>
      <c r="AN37" s="58" t="str">
        <f t="shared" si="115"/>
        <v/>
      </c>
      <c r="AO37" s="58" t="str">
        <f t="shared" si="115"/>
        <v/>
      </c>
      <c r="AP37" s="59" t="str">
        <f t="shared" si="115"/>
        <v/>
      </c>
      <c r="AQ37" s="74"/>
      <c r="AR37" s="87"/>
      <c r="AS37" s="60">
        <v>11.14681</v>
      </c>
      <c r="AT37" s="61">
        <v>11.12893</v>
      </c>
      <c r="AU37" s="61">
        <v>11.281940000000001</v>
      </c>
      <c r="AV37" s="62">
        <v>11.098420000000001</v>
      </c>
      <c r="AW37" s="58">
        <f t="shared" si="132"/>
        <v>-2.0977777777778428E-2</v>
      </c>
      <c r="AX37" s="58">
        <f t="shared" si="116"/>
        <v>-1.219199999999887E-2</v>
      </c>
      <c r="AY37" s="58">
        <f t="shared" si="117"/>
        <v>3.0521999999999494E-2</v>
      </c>
      <c r="AZ37" s="59">
        <f t="shared" si="118"/>
        <v>2.5669000000000608E-2</v>
      </c>
      <c r="BA37" s="82"/>
      <c r="BB37" s="90"/>
      <c r="BC37" s="60">
        <v>2.8081700000000001</v>
      </c>
      <c r="BD37" s="61">
        <v>2.7891400000000002</v>
      </c>
      <c r="BE37" s="61">
        <v>2.7643399999999998</v>
      </c>
      <c r="BF37" s="62">
        <v>2.79013</v>
      </c>
      <c r="BG37" s="58">
        <f t="shared" si="133"/>
        <v>3.1144444444444197E-3</v>
      </c>
      <c r="BH37" s="58">
        <f t="shared" si="119"/>
        <v>1.1103000000000307E-2</v>
      </c>
      <c r="BI37" s="58">
        <f t="shared" si="120"/>
        <v>8.0439999999999401E-3</v>
      </c>
      <c r="BJ37" s="59">
        <f t="shared" si="121"/>
        <v>9.216000000000335E-3</v>
      </c>
      <c r="BK37" s="82"/>
      <c r="BL37" s="88"/>
      <c r="BM37" s="60">
        <v>1.93082</v>
      </c>
      <c r="BN37" s="61">
        <v>1.9343699999999999</v>
      </c>
      <c r="BO37" s="61">
        <v>1.8748400000000001</v>
      </c>
      <c r="BP37" s="62">
        <v>2.0066299999999999</v>
      </c>
      <c r="BQ37" s="58">
        <f t="shared" si="134"/>
        <v>1.1525555555555123E-2</v>
      </c>
      <c r="BR37" s="58">
        <f t="shared" si="122"/>
        <v>3.2862999999999865E-2</v>
      </c>
      <c r="BS37" s="58">
        <f t="shared" si="123"/>
        <v>4.2959999999998555E-3</v>
      </c>
      <c r="BT37" s="59">
        <f t="shared" si="124"/>
        <v>5.3730000000000722E-3</v>
      </c>
      <c r="BU37" s="82"/>
      <c r="BV37" s="89"/>
      <c r="BW37" s="60">
        <v>2.94068</v>
      </c>
      <c r="BX37" s="61">
        <v>2.9034300000000002</v>
      </c>
      <c r="BY37" s="61">
        <v>2.8666</v>
      </c>
      <c r="BZ37" s="62">
        <v>2.8999899999999998</v>
      </c>
      <c r="CA37" s="58">
        <f t="shared" si="135"/>
        <v>1.2416666666666298E-2</v>
      </c>
      <c r="CB37" s="58">
        <f t="shared" si="125"/>
        <v>2.552600000000016E-2</v>
      </c>
      <c r="CC37" s="58">
        <f t="shared" si="126"/>
        <v>1.9181000000000559E-2</v>
      </c>
      <c r="CD37" s="59">
        <f t="shared" si="127"/>
        <v>1.8367999999999718E-2</v>
      </c>
      <c r="CE37" s="82"/>
    </row>
    <row r="38" spans="1:83" x14ac:dyDescent="0.25">
      <c r="A38" s="153"/>
      <c r="B38" s="42">
        <v>6</v>
      </c>
      <c r="C38" s="43">
        <v>28</v>
      </c>
      <c r="E38" s="60">
        <v>89.575770000000006</v>
      </c>
      <c r="F38" s="61">
        <v>89.872339999999994</v>
      </c>
      <c r="G38" s="61">
        <v>89.0946</v>
      </c>
      <c r="H38" s="62">
        <v>90.051490000000001</v>
      </c>
      <c r="I38" s="58">
        <f t="shared" si="128"/>
        <v>-2.8728888888892357E-2</v>
      </c>
      <c r="J38" s="58">
        <f t="shared" si="110"/>
        <v>8.2370999999980654E-2</v>
      </c>
      <c r="K38" s="58">
        <f t="shared" si="110"/>
        <v>-1.8386999999989939E-2</v>
      </c>
      <c r="L38" s="59">
        <f t="shared" si="110"/>
        <v>-2.2145999999992227E-2</v>
      </c>
      <c r="M38" s="74"/>
      <c r="N38" s="108"/>
      <c r="O38" s="60">
        <v>65.051010000000005</v>
      </c>
      <c r="P38" s="61">
        <v>65.227149999999995</v>
      </c>
      <c r="Q38" s="61">
        <v>65.105909999999994</v>
      </c>
      <c r="R38" s="62">
        <v>65.021389999999997</v>
      </c>
      <c r="S38" s="58">
        <f t="shared" si="129"/>
        <v>0.12397444444444261</v>
      </c>
      <c r="T38" s="58">
        <f t="shared" si="111"/>
        <v>7.5412000000000035E-2</v>
      </c>
      <c r="U38" s="58">
        <f t="shared" si="112"/>
        <v>0.11821999999997956</v>
      </c>
      <c r="V38" s="59">
        <f t="shared" si="113"/>
        <v>1.077000000000794E-2</v>
      </c>
      <c r="W38" s="108"/>
      <c r="X38" s="85"/>
      <c r="Y38" s="60">
        <v>14.49855</v>
      </c>
      <c r="Z38" s="61">
        <v>13.55789</v>
      </c>
      <c r="AA38" s="61">
        <v>13.34408</v>
      </c>
      <c r="AB38" s="62">
        <v>13.40179</v>
      </c>
      <c r="AC38" s="58">
        <f t="shared" si="130"/>
        <v>-1.0778888888888005E-2</v>
      </c>
      <c r="AD38" s="58">
        <f t="shared" si="114"/>
        <v>4.8498000000000374E-2</v>
      </c>
      <c r="AE38" s="58">
        <f t="shared" si="114"/>
        <v>1.5233999999997749E-2</v>
      </c>
      <c r="AF38" s="59">
        <f t="shared" si="114"/>
        <v>6.3360000000001193E-2</v>
      </c>
      <c r="AG38" s="74"/>
      <c r="AH38" s="74"/>
      <c r="AI38" s="60"/>
      <c r="AJ38" s="61"/>
      <c r="AK38" s="61"/>
      <c r="AL38" s="62"/>
      <c r="AM38" s="58" t="str">
        <f t="shared" si="131"/>
        <v/>
      </c>
      <c r="AN38" s="58" t="str">
        <f t="shared" si="115"/>
        <v/>
      </c>
      <c r="AO38" s="58" t="str">
        <f t="shared" si="115"/>
        <v/>
      </c>
      <c r="AP38" s="59" t="str">
        <f t="shared" si="115"/>
        <v/>
      </c>
      <c r="AQ38" s="74"/>
      <c r="AR38" s="87"/>
      <c r="AS38" s="60">
        <v>11.13523</v>
      </c>
      <c r="AT38" s="61">
        <v>11.152340000000001</v>
      </c>
      <c r="AU38" s="61">
        <v>11.2361</v>
      </c>
      <c r="AV38" s="62">
        <v>11.06837</v>
      </c>
      <c r="AW38" s="58">
        <f t="shared" si="132"/>
        <v>-3.2557777777778796E-2</v>
      </c>
      <c r="AX38" s="58">
        <f t="shared" si="116"/>
        <v>1.1218000000001283E-2</v>
      </c>
      <c r="AY38" s="58">
        <f t="shared" si="117"/>
        <v>-1.5318000000000609E-2</v>
      </c>
      <c r="AZ38" s="59">
        <f t="shared" si="118"/>
        <v>-4.3810000000004123E-3</v>
      </c>
      <c r="BA38" s="82"/>
      <c r="BB38" s="90"/>
      <c r="BC38" s="60">
        <v>2.8115100000000002</v>
      </c>
      <c r="BD38" s="61">
        <v>2.7775300000000001</v>
      </c>
      <c r="BE38" s="61">
        <v>2.7652399999999999</v>
      </c>
      <c r="BF38" s="62">
        <v>2.79332</v>
      </c>
      <c r="BG38" s="58">
        <f t="shared" si="133"/>
        <v>6.4544444444445404E-3</v>
      </c>
      <c r="BH38" s="58">
        <f t="shared" si="119"/>
        <v>-5.0699999999981316E-4</v>
      </c>
      <c r="BI38" s="58">
        <f t="shared" si="120"/>
        <v>8.944000000000063E-3</v>
      </c>
      <c r="BJ38" s="59">
        <f t="shared" si="121"/>
        <v>1.2406000000000361E-2</v>
      </c>
      <c r="BK38" s="82"/>
      <c r="BL38" s="88"/>
      <c r="BM38" s="60">
        <v>1.94289</v>
      </c>
      <c r="BN38" s="61">
        <v>1.91656</v>
      </c>
      <c r="BO38" s="61">
        <v>1.8891899999999999</v>
      </c>
      <c r="BP38" s="62">
        <v>2.0099399999999998</v>
      </c>
      <c r="BQ38" s="58">
        <f t="shared" si="134"/>
        <v>2.3595555555555148E-2</v>
      </c>
      <c r="BR38" s="58">
        <f t="shared" si="122"/>
        <v>1.5052999999999983E-2</v>
      </c>
      <c r="BS38" s="58">
        <f t="shared" si="123"/>
        <v>1.8645999999999718E-2</v>
      </c>
      <c r="BT38" s="59">
        <f t="shared" si="124"/>
        <v>8.6829999999999963E-3</v>
      </c>
      <c r="BU38" s="82"/>
      <c r="BV38" s="89"/>
      <c r="BW38" s="60">
        <v>2.93045</v>
      </c>
      <c r="BX38" s="61">
        <v>2.8743099999999999</v>
      </c>
      <c r="BY38" s="61">
        <v>2.84694</v>
      </c>
      <c r="BZ38" s="62">
        <v>2.8806500000000002</v>
      </c>
      <c r="CA38" s="58">
        <f t="shared" si="135"/>
        <v>2.186666666666337E-3</v>
      </c>
      <c r="CB38" s="58">
        <f t="shared" si="125"/>
        <v>-3.5940000000000971E-3</v>
      </c>
      <c r="CC38" s="58">
        <f t="shared" si="126"/>
        <v>-4.7899999999945209E-4</v>
      </c>
      <c r="CD38" s="59">
        <f t="shared" si="127"/>
        <v>-9.7199999999997289E-4</v>
      </c>
      <c r="CE38" s="82"/>
    </row>
    <row r="39" spans="1:83" x14ac:dyDescent="0.25">
      <c r="A39" s="153"/>
      <c r="B39" s="42">
        <v>7</v>
      </c>
      <c r="C39" s="43">
        <v>33</v>
      </c>
      <c r="E39" s="60">
        <v>89.641800000000003</v>
      </c>
      <c r="F39" s="61">
        <v>90.034589999999994</v>
      </c>
      <c r="G39" s="61">
        <v>89.026399999999995</v>
      </c>
      <c r="H39" s="62">
        <v>90.080529999999996</v>
      </c>
      <c r="I39" s="58">
        <f t="shared" si="128"/>
        <v>3.7301111111105456E-2</v>
      </c>
      <c r="J39" s="58">
        <f t="shared" si="110"/>
        <v>0.24462099999998088</v>
      </c>
      <c r="K39" s="58">
        <f t="shared" si="110"/>
        <v>-8.6586999999994418E-2</v>
      </c>
      <c r="L39" s="59">
        <f t="shared" si="110"/>
        <v>6.8940000000026203E-3</v>
      </c>
      <c r="M39" s="74"/>
      <c r="N39" s="108"/>
      <c r="O39" s="60">
        <v>64.885549999999995</v>
      </c>
      <c r="P39" s="61">
        <v>65.111490000000003</v>
      </c>
      <c r="Q39" s="61">
        <v>64.866759999999999</v>
      </c>
      <c r="R39" s="62">
        <v>64.926720000000003</v>
      </c>
      <c r="S39" s="58">
        <f t="shared" si="129"/>
        <v>-4.1485555555567544E-2</v>
      </c>
      <c r="T39" s="58">
        <f t="shared" si="111"/>
        <v>-4.024799999999118E-2</v>
      </c>
      <c r="U39" s="58">
        <f t="shared" si="112"/>
        <v>-0.12093000000001553</v>
      </c>
      <c r="V39" s="59">
        <f t="shared" si="113"/>
        <v>-8.3899999999985653E-2</v>
      </c>
      <c r="W39" s="108"/>
      <c r="X39" s="85"/>
      <c r="Y39" s="60">
        <v>14.477779999999999</v>
      </c>
      <c r="Z39" s="61">
        <v>13.47303</v>
      </c>
      <c r="AA39" s="61">
        <v>13.29135</v>
      </c>
      <c r="AB39" s="62">
        <v>13.222939999999999</v>
      </c>
      <c r="AC39" s="58">
        <f t="shared" si="130"/>
        <v>-3.1548888888888627E-2</v>
      </c>
      <c r="AD39" s="58">
        <f t="shared" si="114"/>
        <v>-3.636200000000045E-2</v>
      </c>
      <c r="AE39" s="58">
        <f t="shared" si="114"/>
        <v>-3.7496000000002638E-2</v>
      </c>
      <c r="AF39" s="59">
        <f t="shared" si="114"/>
        <v>-0.11548999999999943</v>
      </c>
      <c r="AG39" s="74"/>
      <c r="AH39" s="74"/>
      <c r="AI39" s="60"/>
      <c r="AJ39" s="61"/>
      <c r="AK39" s="61"/>
      <c r="AL39" s="62"/>
      <c r="AM39" s="58" t="str">
        <f t="shared" si="131"/>
        <v/>
      </c>
      <c r="AN39" s="58" t="str">
        <f t="shared" si="115"/>
        <v/>
      </c>
      <c r="AO39" s="58" t="str">
        <f t="shared" si="115"/>
        <v/>
      </c>
      <c r="AP39" s="59" t="str">
        <f t="shared" si="115"/>
        <v/>
      </c>
      <c r="AQ39" s="74"/>
      <c r="AR39" s="87"/>
      <c r="AS39" s="60">
        <v>11.174239999999999</v>
      </c>
      <c r="AT39" s="61">
        <v>11.18111</v>
      </c>
      <c r="AU39" s="61">
        <v>11.28501</v>
      </c>
      <c r="AV39" s="62">
        <v>11.153600000000001</v>
      </c>
      <c r="AW39" s="58">
        <f t="shared" si="132"/>
        <v>6.4522222222205272E-3</v>
      </c>
      <c r="AX39" s="58">
        <f t="shared" si="116"/>
        <v>3.9988000000001023E-2</v>
      </c>
      <c r="AY39" s="58">
        <f t="shared" si="117"/>
        <v>3.3591999999998734E-2</v>
      </c>
      <c r="AZ39" s="59">
        <f t="shared" si="118"/>
        <v>8.0849000000000615E-2</v>
      </c>
      <c r="BA39" s="82"/>
      <c r="BB39" s="90"/>
      <c r="BC39" s="60">
        <v>2.79386</v>
      </c>
      <c r="BD39" s="61">
        <v>2.75509</v>
      </c>
      <c r="BE39" s="61">
        <v>2.7383500000000001</v>
      </c>
      <c r="BF39" s="62">
        <v>2.7612800000000002</v>
      </c>
      <c r="BG39" s="58">
        <f t="shared" si="133"/>
        <v>-1.1195555555555625E-2</v>
      </c>
      <c r="BH39" s="58">
        <f t="shared" si="119"/>
        <v>-2.2946999999999829E-2</v>
      </c>
      <c r="BI39" s="58">
        <f t="shared" si="120"/>
        <v>-1.7945999999999795E-2</v>
      </c>
      <c r="BJ39" s="59">
        <f t="shared" si="121"/>
        <v>-1.9633999999999485E-2</v>
      </c>
      <c r="BK39" s="82"/>
      <c r="BL39" s="88"/>
      <c r="BM39" s="60">
        <v>1.92876</v>
      </c>
      <c r="BN39" s="61">
        <v>1.89598</v>
      </c>
      <c r="BO39" s="61">
        <v>1.8443799999999999</v>
      </c>
      <c r="BP39" s="62">
        <v>1.97909</v>
      </c>
      <c r="BQ39" s="58">
        <f t="shared" si="134"/>
        <v>9.4655555555551718E-3</v>
      </c>
      <c r="BR39" s="58">
        <f t="shared" si="122"/>
        <v>-5.5270000000000596E-3</v>
      </c>
      <c r="BS39" s="58">
        <f t="shared" si="123"/>
        <v>-2.6164000000000298E-2</v>
      </c>
      <c r="BT39" s="59">
        <f t="shared" si="124"/>
        <v>-2.2166999999999826E-2</v>
      </c>
      <c r="BU39" s="82"/>
      <c r="BV39" s="89"/>
      <c r="BW39" s="60">
        <v>2.9572099999999999</v>
      </c>
      <c r="BX39" s="61">
        <v>2.89358</v>
      </c>
      <c r="BY39" s="61">
        <v>2.86253</v>
      </c>
      <c r="BZ39" s="62">
        <v>2.9070800000000001</v>
      </c>
      <c r="CA39" s="58">
        <f t="shared" si="135"/>
        <v>2.8946666666666232E-2</v>
      </c>
      <c r="CB39" s="58">
        <f t="shared" si="125"/>
        <v>1.5676000000000023E-2</v>
      </c>
      <c r="CC39" s="58">
        <f t="shared" si="126"/>
        <v>1.5111000000000541E-2</v>
      </c>
      <c r="CD39" s="59">
        <f t="shared" si="127"/>
        <v>2.5457999999999981E-2</v>
      </c>
      <c r="CE39" s="82"/>
    </row>
    <row r="40" spans="1:83" x14ac:dyDescent="0.25">
      <c r="A40" s="153"/>
      <c r="B40" s="42">
        <v>8</v>
      </c>
      <c r="C40" s="43">
        <v>38</v>
      </c>
      <c r="E40" s="60">
        <v>89.771000000000001</v>
      </c>
      <c r="F40" s="61">
        <v>90.039490000000001</v>
      </c>
      <c r="G40" s="61">
        <v>89.275859999999994</v>
      </c>
      <c r="H40" s="62">
        <v>90.254720000000006</v>
      </c>
      <c r="I40" s="58">
        <f t="shared" si="128"/>
        <v>0.16650111111110277</v>
      </c>
      <c r="J40" s="58">
        <f t="shared" si="110"/>
        <v>0.24952099999998723</v>
      </c>
      <c r="K40" s="58">
        <f t="shared" si="110"/>
        <v>0.16287300000000471</v>
      </c>
      <c r="L40" s="59">
        <f t="shared" si="110"/>
        <v>0.18108400000001268</v>
      </c>
      <c r="M40" s="74"/>
      <c r="N40" s="108"/>
      <c r="O40" s="60">
        <v>64.874539999999996</v>
      </c>
      <c r="P40" s="61">
        <v>65.210189999999997</v>
      </c>
      <c r="Q40" s="61">
        <v>64.952629999999999</v>
      </c>
      <c r="R40" s="62">
        <v>64.916200000000003</v>
      </c>
      <c r="S40" s="58">
        <f t="shared" si="129"/>
        <v>-5.2495555555566398E-2</v>
      </c>
      <c r="T40" s="58">
        <f t="shared" si="111"/>
        <v>5.8452000000002613E-2</v>
      </c>
      <c r="U40" s="58">
        <f t="shared" si="112"/>
        <v>-3.5060000000015634E-2</v>
      </c>
      <c r="V40" s="59">
        <f t="shared" si="113"/>
        <v>-9.4419999999985293E-2</v>
      </c>
      <c r="W40" s="108"/>
      <c r="X40" s="85"/>
      <c r="Y40" s="60">
        <v>14.384740000000001</v>
      </c>
      <c r="Z40" s="61">
        <v>13.508850000000001</v>
      </c>
      <c r="AA40" s="61">
        <v>13.09014</v>
      </c>
      <c r="AB40" s="62">
        <v>13.04069</v>
      </c>
      <c r="AC40" s="58">
        <f t="shared" si="130"/>
        <v>-0.12458888888888708</v>
      </c>
      <c r="AD40" s="58">
        <f t="shared" si="114"/>
        <v>-5.4199999999937631E-4</v>
      </c>
      <c r="AE40" s="58">
        <f t="shared" si="114"/>
        <v>-0.23870600000000231</v>
      </c>
      <c r="AF40" s="59">
        <f t="shared" si="114"/>
        <v>-0.29773999999999923</v>
      </c>
      <c r="AG40" s="74"/>
      <c r="AH40" s="74"/>
      <c r="AI40" s="60"/>
      <c r="AJ40" s="61"/>
      <c r="AK40" s="61"/>
      <c r="AL40" s="62"/>
      <c r="AM40" s="58" t="str">
        <f t="shared" si="131"/>
        <v/>
      </c>
      <c r="AN40" s="58" t="str">
        <f t="shared" si="115"/>
        <v/>
      </c>
      <c r="AO40" s="58" t="str">
        <f t="shared" si="115"/>
        <v/>
      </c>
      <c r="AP40" s="59" t="str">
        <f t="shared" si="115"/>
        <v/>
      </c>
      <c r="AQ40" s="74"/>
      <c r="AR40" s="87"/>
      <c r="AS40" s="60">
        <v>11.12917</v>
      </c>
      <c r="AT40" s="61">
        <v>11.11753</v>
      </c>
      <c r="AU40" s="61">
        <v>11.24872</v>
      </c>
      <c r="AV40" s="62">
        <v>11.1074</v>
      </c>
      <c r="AW40" s="58">
        <f t="shared" si="132"/>
        <v>-3.8617777777778528E-2</v>
      </c>
      <c r="AX40" s="58">
        <f t="shared" si="116"/>
        <v>-2.3591999999998947E-2</v>
      </c>
      <c r="AY40" s="58">
        <f t="shared" si="117"/>
        <v>-2.6980000000005333E-3</v>
      </c>
      <c r="AZ40" s="59">
        <f t="shared" si="118"/>
        <v>3.464899999999993E-2</v>
      </c>
      <c r="BA40" s="82"/>
      <c r="BB40" s="90"/>
      <c r="BC40" s="60">
        <v>2.7956699999999999</v>
      </c>
      <c r="BD40" s="61">
        <v>2.7753199999999998</v>
      </c>
      <c r="BE40" s="61">
        <v>2.7377199999999999</v>
      </c>
      <c r="BF40" s="62">
        <v>2.7651599999999998</v>
      </c>
      <c r="BG40" s="58">
        <f t="shared" si="133"/>
        <v>-9.3855555555557579E-3</v>
      </c>
      <c r="BH40" s="58">
        <f t="shared" si="119"/>
        <v>-2.7170000000000805E-3</v>
      </c>
      <c r="BI40" s="58">
        <f t="shared" si="120"/>
        <v>-1.8575999999999926E-2</v>
      </c>
      <c r="BJ40" s="59">
        <f t="shared" si="121"/>
        <v>-1.5753999999999824E-2</v>
      </c>
      <c r="BK40" s="82"/>
      <c r="BL40" s="88"/>
      <c r="BM40" s="60">
        <v>1.9322900000000001</v>
      </c>
      <c r="BN40" s="61">
        <v>1.9203699999999999</v>
      </c>
      <c r="BO40" s="61">
        <v>1.85938</v>
      </c>
      <c r="BP40" s="62">
        <v>1.99011</v>
      </c>
      <c r="BQ40" s="58">
        <f t="shared" si="134"/>
        <v>1.2995555555555205E-2</v>
      </c>
      <c r="BR40" s="58">
        <f t="shared" si="122"/>
        <v>1.8862999999999852E-2</v>
      </c>
      <c r="BS40" s="58">
        <f t="shared" si="123"/>
        <v>-1.1164000000000174E-2</v>
      </c>
      <c r="BT40" s="59">
        <f t="shared" si="124"/>
        <v>-1.1146999999999796E-2</v>
      </c>
      <c r="BU40" s="82"/>
      <c r="BV40" s="89"/>
      <c r="BW40" s="60">
        <v>2.9164400000000001</v>
      </c>
      <c r="BX40" s="61">
        <v>2.84327</v>
      </c>
      <c r="BY40" s="61">
        <v>2.84301</v>
      </c>
      <c r="BZ40" s="62">
        <v>2.8721800000000002</v>
      </c>
      <c r="CA40" s="58">
        <f t="shared" si="135"/>
        <v>-1.1823333333333519E-2</v>
      </c>
      <c r="CB40" s="58">
        <f t="shared" si="125"/>
        <v>-3.4634000000000054E-2</v>
      </c>
      <c r="CC40" s="58">
        <f t="shared" si="126"/>
        <v>-4.4089999999994411E-3</v>
      </c>
      <c r="CD40" s="59">
        <f t="shared" si="127"/>
        <v>-9.4419999999999504E-3</v>
      </c>
      <c r="CE40" s="82"/>
    </row>
    <row r="41" spans="1:83" x14ac:dyDescent="0.25">
      <c r="A41" s="153"/>
      <c r="B41" s="42">
        <v>9</v>
      </c>
      <c r="C41" s="43">
        <v>43</v>
      </c>
      <c r="E41" s="60">
        <v>89.680160000000001</v>
      </c>
      <c r="F41" s="61">
        <v>89.962209999999999</v>
      </c>
      <c r="G41" s="61">
        <v>89.215879999999999</v>
      </c>
      <c r="H41" s="62">
        <v>90.11739</v>
      </c>
      <c r="I41" s="58">
        <f t="shared" si="128"/>
        <v>7.5661111111102741E-2</v>
      </c>
      <c r="J41" s="58">
        <f t="shared" si="110"/>
        <v>0.17224099999998543</v>
      </c>
      <c r="K41" s="58">
        <f t="shared" si="110"/>
        <v>0.10289300000000878</v>
      </c>
      <c r="L41" s="59">
        <f t="shared" si="110"/>
        <v>4.3754000000006954E-2</v>
      </c>
      <c r="M41" s="74"/>
      <c r="N41" s="108"/>
      <c r="O41" s="60">
        <v>64.774540000000002</v>
      </c>
      <c r="P41" s="61">
        <v>65.150660000000002</v>
      </c>
      <c r="Q41" s="61">
        <v>64.90222</v>
      </c>
      <c r="R41" s="62">
        <v>64.91619</v>
      </c>
      <c r="S41" s="58">
        <f t="shared" si="129"/>
        <v>-0.15249555555556071</v>
      </c>
      <c r="T41" s="58">
        <f t="shared" si="111"/>
        <v>-1.0779999999925849E-3</v>
      </c>
      <c r="U41" s="58">
        <f t="shared" si="112"/>
        <v>-8.5470000000015034E-2</v>
      </c>
      <c r="V41" s="59">
        <f t="shared" si="113"/>
        <v>-9.4429999999988468E-2</v>
      </c>
      <c r="W41" s="108"/>
      <c r="X41" s="85"/>
      <c r="Y41" s="60">
        <v>14.408720000000001</v>
      </c>
      <c r="Z41" s="61">
        <v>13.38879</v>
      </c>
      <c r="AA41" s="61">
        <v>13.130269999999999</v>
      </c>
      <c r="AB41" s="62">
        <v>13.04538</v>
      </c>
      <c r="AC41" s="58">
        <f t="shared" si="130"/>
        <v>-0.10060888888888719</v>
      </c>
      <c r="AD41" s="58">
        <f t="shared" si="114"/>
        <v>-0.12060199999999988</v>
      </c>
      <c r="AE41" s="58">
        <f t="shared" si="114"/>
        <v>-0.19857600000000275</v>
      </c>
      <c r="AF41" s="59">
        <f t="shared" si="114"/>
        <v>-0.29304999999999914</v>
      </c>
      <c r="AG41" s="74"/>
      <c r="AH41" s="74"/>
      <c r="AI41" s="60"/>
      <c r="AJ41" s="61"/>
      <c r="AK41" s="61"/>
      <c r="AL41" s="62"/>
      <c r="AM41" s="58" t="str">
        <f t="shared" si="131"/>
        <v/>
      </c>
      <c r="AN41" s="58" t="str">
        <f t="shared" si="115"/>
        <v/>
      </c>
      <c r="AO41" s="58" t="str">
        <f t="shared" si="115"/>
        <v/>
      </c>
      <c r="AP41" s="59" t="str">
        <f t="shared" si="115"/>
        <v/>
      </c>
      <c r="AQ41" s="74"/>
      <c r="AR41" s="87"/>
      <c r="AS41" s="60">
        <v>11.150090000000001</v>
      </c>
      <c r="AT41" s="61">
        <v>11.130610000000001</v>
      </c>
      <c r="AU41" s="61">
        <v>11.22153</v>
      </c>
      <c r="AV41" s="62">
        <v>11.062189999999999</v>
      </c>
      <c r="AW41" s="58">
        <f t="shared" si="132"/>
        <v>-1.7697777777778256E-2</v>
      </c>
      <c r="AX41" s="58">
        <f t="shared" si="116"/>
        <v>-1.0511999999998523E-2</v>
      </c>
      <c r="AY41" s="58">
        <f t="shared" si="117"/>
        <v>-2.9888000000001469E-2</v>
      </c>
      <c r="AZ41" s="59">
        <f t="shared" si="118"/>
        <v>-1.0561000000000931E-2</v>
      </c>
      <c r="BA41" s="82"/>
      <c r="BB41" s="90"/>
      <c r="BC41" s="60">
        <v>2.7977400000000001</v>
      </c>
      <c r="BD41" s="61">
        <v>2.7557</v>
      </c>
      <c r="BE41" s="61">
        <v>2.7416900000000002</v>
      </c>
      <c r="BF41" s="62">
        <v>2.7687499999999998</v>
      </c>
      <c r="BG41" s="58">
        <f t="shared" si="133"/>
        <v>-7.3155555555555196E-3</v>
      </c>
      <c r="BH41" s="58">
        <f t="shared" si="119"/>
        <v>-2.2336999999999829E-2</v>
      </c>
      <c r="BI41" s="58">
        <f t="shared" si="120"/>
        <v>-1.4605999999999675E-2</v>
      </c>
      <c r="BJ41" s="59">
        <f t="shared" si="121"/>
        <v>-1.2163999999999842E-2</v>
      </c>
      <c r="BK41" s="82"/>
      <c r="BL41" s="88"/>
      <c r="BM41" s="60">
        <v>1.9436500000000001</v>
      </c>
      <c r="BN41" s="61">
        <v>1.88178</v>
      </c>
      <c r="BO41" s="61">
        <v>1.8532900000000001</v>
      </c>
      <c r="BP41" s="62">
        <v>1.9894000000000001</v>
      </c>
      <c r="BQ41" s="58">
        <f t="shared" si="134"/>
        <v>2.4355555555555242E-2</v>
      </c>
      <c r="BR41" s="58">
        <f t="shared" si="122"/>
        <v>-1.972700000000005E-2</v>
      </c>
      <c r="BS41" s="58">
        <f t="shared" si="123"/>
        <v>-1.7254000000000103E-2</v>
      </c>
      <c r="BT41" s="59">
        <f t="shared" si="124"/>
        <v>-1.1856999999999784E-2</v>
      </c>
      <c r="BU41" s="82"/>
      <c r="BV41" s="89"/>
      <c r="BW41" s="60">
        <v>2.9321999999999999</v>
      </c>
      <c r="BX41" s="61">
        <v>2.8543400000000001</v>
      </c>
      <c r="BY41" s="61">
        <v>2.8283399999999999</v>
      </c>
      <c r="BZ41" s="62">
        <v>2.86408</v>
      </c>
      <c r="CA41" s="58">
        <f t="shared" si="135"/>
        <v>3.9366666666662553E-3</v>
      </c>
      <c r="CB41" s="58">
        <f t="shared" si="125"/>
        <v>-2.3563999999999918E-2</v>
      </c>
      <c r="CC41" s="58">
        <f t="shared" si="126"/>
        <v>-1.9078999999999624E-2</v>
      </c>
      <c r="CD41" s="59">
        <f t="shared" si="127"/>
        <v>-1.7542000000000169E-2</v>
      </c>
      <c r="CE41" s="82"/>
    </row>
    <row r="42" spans="1:83" x14ac:dyDescent="0.25">
      <c r="A42" s="154"/>
      <c r="B42" s="44">
        <v>10</v>
      </c>
      <c r="C42" s="45">
        <v>48</v>
      </c>
      <c r="E42" s="65" t="s">
        <v>27</v>
      </c>
      <c r="F42" s="66">
        <v>89.886560000000003</v>
      </c>
      <c r="G42" s="66">
        <v>89.134</v>
      </c>
      <c r="H42" s="67">
        <v>90.255759999999995</v>
      </c>
      <c r="I42" s="63" t="str">
        <f t="shared" si="128"/>
        <v/>
      </c>
      <c r="J42" s="63">
        <f t="shared" si="110"/>
        <v>9.6590999999989435E-2</v>
      </c>
      <c r="K42" s="63">
        <f t="shared" si="110"/>
        <v>2.1013000000010607E-2</v>
      </c>
      <c r="L42" s="64">
        <f t="shared" si="110"/>
        <v>0.18212400000000173</v>
      </c>
      <c r="M42" s="74"/>
      <c r="N42" s="108"/>
      <c r="O42" s="65" t="s">
        <v>27</v>
      </c>
      <c r="P42" s="66">
        <v>65.145889999999994</v>
      </c>
      <c r="Q42" s="66">
        <v>64.873069999999998</v>
      </c>
      <c r="R42" s="67">
        <v>65.126599999999996</v>
      </c>
      <c r="S42" s="63" t="str">
        <f t="shared" si="129"/>
        <v/>
      </c>
      <c r="T42" s="63">
        <f t="shared" si="111"/>
        <v>-5.8480000000002974E-3</v>
      </c>
      <c r="U42" s="63">
        <f t="shared" si="112"/>
        <v>-0.11462000000001638</v>
      </c>
      <c r="V42" s="64">
        <f t="shared" si="113"/>
        <v>0.11598000000000752</v>
      </c>
      <c r="W42" s="108"/>
      <c r="X42" s="85"/>
      <c r="Y42" s="65" t="s">
        <v>27</v>
      </c>
      <c r="Z42" s="66">
        <v>13.49432</v>
      </c>
      <c r="AA42" s="66">
        <v>13.205450000000001</v>
      </c>
      <c r="AB42" s="67">
        <v>12.80935</v>
      </c>
      <c r="AC42" s="63" t="str">
        <f t="shared" si="130"/>
        <v/>
      </c>
      <c r="AD42" s="63">
        <f t="shared" si="114"/>
        <v>-1.5071999999999974E-2</v>
      </c>
      <c r="AE42" s="63">
        <f t="shared" si="114"/>
        <v>-0.12339600000000139</v>
      </c>
      <c r="AF42" s="64">
        <f t="shared" si="114"/>
        <v>-0.52907999999999866</v>
      </c>
      <c r="AG42" s="74"/>
      <c r="AH42" s="74"/>
      <c r="AI42" s="65"/>
      <c r="AJ42" s="66"/>
      <c r="AK42" s="66"/>
      <c r="AL42" s="67"/>
      <c r="AM42" s="63" t="str">
        <f t="shared" si="131"/>
        <v/>
      </c>
      <c r="AN42" s="63" t="str">
        <f t="shared" si="115"/>
        <v/>
      </c>
      <c r="AO42" s="63" t="str">
        <f t="shared" si="115"/>
        <v/>
      </c>
      <c r="AP42" s="64" t="str">
        <f t="shared" si="115"/>
        <v/>
      </c>
      <c r="AQ42" s="74"/>
      <c r="AR42" s="87"/>
      <c r="AS42" s="65" t="s">
        <v>27</v>
      </c>
      <c r="AT42" s="66">
        <v>11.12824</v>
      </c>
      <c r="AU42" s="66">
        <v>11.21965</v>
      </c>
      <c r="AV42" s="67">
        <v>11.052680000000001</v>
      </c>
      <c r="AW42" s="63" t="str">
        <f t="shared" si="132"/>
        <v/>
      </c>
      <c r="AX42" s="63">
        <f t="shared" si="116"/>
        <v>-1.2881999999999394E-2</v>
      </c>
      <c r="AY42" s="63">
        <f t="shared" si="117"/>
        <v>-3.1768000000001351E-2</v>
      </c>
      <c r="AZ42" s="64">
        <f t="shared" si="118"/>
        <v>-2.0070999999999728E-2</v>
      </c>
      <c r="BA42" s="82"/>
      <c r="BB42" s="90"/>
      <c r="BC42" s="65" t="s">
        <v>27</v>
      </c>
      <c r="BD42" s="66">
        <v>2.75143</v>
      </c>
      <c r="BE42" s="66">
        <v>2.7391200000000002</v>
      </c>
      <c r="BF42" s="67">
        <v>2.75217</v>
      </c>
      <c r="BG42" s="63" t="str">
        <f t="shared" si="133"/>
        <v/>
      </c>
      <c r="BH42" s="63">
        <f t="shared" si="119"/>
        <v>-2.6606999999999825E-2</v>
      </c>
      <c r="BI42" s="63">
        <f t="shared" si="120"/>
        <v>-1.7175999999999636E-2</v>
      </c>
      <c r="BJ42" s="64">
        <f t="shared" si="121"/>
        <v>-2.8743999999999659E-2</v>
      </c>
      <c r="BK42" s="82"/>
      <c r="BL42" s="88"/>
      <c r="BM42" s="65" t="s">
        <v>27</v>
      </c>
      <c r="BN42" s="66">
        <v>1.8867</v>
      </c>
      <c r="BO42" s="66">
        <v>1.83094</v>
      </c>
      <c r="BP42" s="67">
        <v>1.9791099999999999</v>
      </c>
      <c r="BQ42" s="63" t="str">
        <f t="shared" si="134"/>
        <v/>
      </c>
      <c r="BR42" s="63">
        <f t="shared" si="122"/>
        <v>-1.4807000000000015E-2</v>
      </c>
      <c r="BS42" s="63">
        <f t="shared" si="123"/>
        <v>-3.9604000000000195E-2</v>
      </c>
      <c r="BT42" s="64">
        <f t="shared" si="124"/>
        <v>-2.2146999999999917E-2</v>
      </c>
      <c r="BU42" s="82"/>
      <c r="BV42" s="89"/>
      <c r="BW42" s="65" t="s">
        <v>27</v>
      </c>
      <c r="BX42" s="66">
        <v>2.8484799999999999</v>
      </c>
      <c r="BY42" s="66">
        <v>2.8354200000000001</v>
      </c>
      <c r="BZ42" s="67">
        <v>2.8610799999999998</v>
      </c>
      <c r="CA42" s="63" t="str">
        <f t="shared" si="135"/>
        <v/>
      </c>
      <c r="CB42" s="63">
        <f t="shared" si="125"/>
        <v>-2.9424000000000117E-2</v>
      </c>
      <c r="CC42" s="63">
        <f t="shared" si="126"/>
        <v>-1.1998999999999427E-2</v>
      </c>
      <c r="CD42" s="64">
        <f t="shared" si="127"/>
        <v>-2.0542000000000282E-2</v>
      </c>
      <c r="CE42" s="82"/>
    </row>
    <row r="43" spans="1:83" x14ac:dyDescent="0.25">
      <c r="A43" s="152">
        <v>4</v>
      </c>
      <c r="B43" s="40">
        <v>1</v>
      </c>
      <c r="C43" s="41">
        <v>4</v>
      </c>
      <c r="E43" s="55">
        <v>84.350250000000003</v>
      </c>
      <c r="F43" s="56">
        <v>84.766369999999995</v>
      </c>
      <c r="G43" s="56">
        <v>84.597489999999993</v>
      </c>
      <c r="H43" s="57">
        <v>85.329099999999997</v>
      </c>
      <c r="I43" s="53">
        <f>IF(OR(E43="",E43="NaN"),"",E43-AVERAGE(E$43:E$52))</f>
        <v>-0.36759999999999593</v>
      </c>
      <c r="J43" s="53">
        <f t="shared" ref="J43:L52" si="136">IF(OR(F43="",F43="NaN"),"",F43-AVERAGE(F$43:F$52))</f>
        <v>-0.34390375000000972</v>
      </c>
      <c r="K43" s="53">
        <f t="shared" si="136"/>
        <v>0.19500124999999002</v>
      </c>
      <c r="L43" s="54">
        <f t="shared" si="136"/>
        <v>-8.29442857142908E-2</v>
      </c>
      <c r="M43" s="74"/>
      <c r="N43" s="108"/>
      <c r="O43" s="55">
        <v>65.283100000000005</v>
      </c>
      <c r="P43" s="56">
        <v>64.786799999999999</v>
      </c>
      <c r="Q43" s="56">
        <v>65.112110000000001</v>
      </c>
      <c r="R43" s="57">
        <v>65.120249999999999</v>
      </c>
      <c r="S43" s="53">
        <f>IF(OR(O43="",O43="NaN"),"",O43-AVERAGE(O$43:O$52))</f>
        <v>0.30942714285714601</v>
      </c>
      <c r="T43" s="53">
        <f t="shared" ref="T43:T52" si="137">IF(OR(P43="",P43="NaN"),"",P43-AVERAGE(P$43:P$52))</f>
        <v>0.16243624999999895</v>
      </c>
      <c r="U43" s="53">
        <f t="shared" ref="U43:U52" si="138">IF(OR(Q43="",Q43="NaN"),"",Q43-AVERAGE(Q$43:Q$52))</f>
        <v>0.39831875000000139</v>
      </c>
      <c r="V43" s="54">
        <f t="shared" ref="V43:V52" si="139">IF(OR(R43="",R43="NaN"),"",R43-AVERAGE(R$43:R$52))</f>
        <v>0.34099285714285088</v>
      </c>
      <c r="W43" s="108"/>
      <c r="X43" s="85"/>
      <c r="Y43" s="55">
        <v>13.9238</v>
      </c>
      <c r="Z43" s="56">
        <v>13.52417</v>
      </c>
      <c r="AA43" s="56">
        <v>13.18385</v>
      </c>
      <c r="AB43" s="57">
        <v>13.55626</v>
      </c>
      <c r="AC43" s="53">
        <f>IF(OR(Y43="",Y43="NaN"),"",Y43-AVERAGE(Y$43:Y$52))</f>
        <v>-0.14281714285714386</v>
      </c>
      <c r="AD43" s="53">
        <f t="shared" ref="AD43:AF52" si="140">IF(OR(Z43="",Z43="NaN"),"",Z43-AVERAGE(Z$43:Z$52))</f>
        <v>-0.10798499999999933</v>
      </c>
      <c r="AE43" s="53">
        <f t="shared" si="140"/>
        <v>6.8727499999999608E-2</v>
      </c>
      <c r="AF43" s="54">
        <f t="shared" si="140"/>
        <v>0.34286285714285825</v>
      </c>
      <c r="AG43" s="74"/>
      <c r="AH43" s="74"/>
      <c r="AI43" s="55"/>
      <c r="AJ43" s="56"/>
      <c r="AK43" s="56"/>
      <c r="AL43" s="57"/>
      <c r="AM43" s="53" t="str">
        <f>IF(OR(AI43="",AI43="NaN"),"",AI43-AVERAGE(AI$43:AI$52))</f>
        <v/>
      </c>
      <c r="AN43" s="53" t="str">
        <f t="shared" ref="AN43:AP52" si="141">IF(OR(AJ43="",AJ43="NaN"),"",AJ43-AVERAGE(AJ$43:AJ$52))</f>
        <v/>
      </c>
      <c r="AO43" s="53" t="str">
        <f t="shared" si="141"/>
        <v/>
      </c>
      <c r="AP43" s="54" t="str">
        <f t="shared" si="141"/>
        <v/>
      </c>
      <c r="AQ43" s="74"/>
      <c r="AR43" s="87"/>
      <c r="AS43" s="55">
        <v>12.63702</v>
      </c>
      <c r="AT43" s="56">
        <v>12.50067</v>
      </c>
      <c r="AU43" s="56">
        <v>12.56203</v>
      </c>
      <c r="AV43" s="57">
        <v>12.286519999999999</v>
      </c>
      <c r="AW43" s="53">
        <f>IF(OR(AS43="",AS43="NaN"),"",AS43-AVERAGE(AS$43:AS$52))</f>
        <v>0.13882428571428385</v>
      </c>
      <c r="AX43" s="53">
        <f t="shared" ref="AX43:AX52" si="142">IF(OR(AT43="",AT43="NaN"),"",AT43-AVERAGE(AT$43:AT$52))</f>
        <v>-7.0312500000007105E-3</v>
      </c>
      <c r="AY43" s="53">
        <f t="shared" ref="AY43:AY52" si="143">IF(OR(AU43="",AU43="NaN"),"",AU43-AVERAGE(AU$43:AU$52))</f>
        <v>1.9725000000008208E-3</v>
      </c>
      <c r="AZ43" s="54">
        <f t="shared" ref="AZ43:AZ52" si="144">IF(OR(AV43="",AV43="NaN"),"",AV43-AVERAGE(AV$43:AV$52))</f>
        <v>-0.10354571428571369</v>
      </c>
      <c r="BA43" s="82"/>
      <c r="BB43" s="90"/>
      <c r="BC43" s="55">
        <v>2.77332</v>
      </c>
      <c r="BD43" s="56">
        <v>2.7823199999999999</v>
      </c>
      <c r="BE43" s="56">
        <v>2.7361399999999998</v>
      </c>
      <c r="BF43" s="57">
        <v>2.7960400000000001</v>
      </c>
      <c r="BG43" s="53">
        <f>IF(OR(BC43="",BC43="NaN"),"",BC43-AVERAGE(BC$43:BC$52))</f>
        <v>-1.8478571428571122E-2</v>
      </c>
      <c r="BH43" s="53">
        <f t="shared" ref="BH43:BH52" si="145">IF(OR(BD43="",BD43="NaN"),"",BD43-AVERAGE(BD$43:BD$52))</f>
        <v>1.5193750000000339E-2</v>
      </c>
      <c r="BI43" s="53">
        <f t="shared" ref="BI43:BI52" si="146">IF(OR(BE43="",BE43="NaN"),"",BE43-AVERAGE(BE$43:BE$52))</f>
        <v>1.02850000000001E-2</v>
      </c>
      <c r="BJ43" s="54">
        <f t="shared" ref="BJ43:BJ52" si="147">IF(OR(BF43="",BF43="NaN"),"",BF43-AVERAGE(BF$43:BF$52))</f>
        <v>3.4499999999999531E-2</v>
      </c>
      <c r="BK43" s="82"/>
      <c r="BL43" s="88"/>
      <c r="BM43" s="55">
        <v>1.4849699999999999</v>
      </c>
      <c r="BN43" s="56">
        <v>1.6325099999999999</v>
      </c>
      <c r="BO43" s="56">
        <v>1.6962600000000001</v>
      </c>
      <c r="BP43" s="57">
        <v>1.82958</v>
      </c>
      <c r="BQ43" s="53">
        <f>IF(OR(BM43="",BM43="NaN"),"",BM43-AVERAGE(BM$43:BM$52))</f>
        <v>-0.11082571428571431</v>
      </c>
      <c r="BR43" s="53">
        <f t="shared" ref="BR43:BR52" si="148">IF(OR(BN43="",BN43="NaN"),"",BN43-AVERAGE(BN$43:BN$52))</f>
        <v>-5.3759999999999808E-2</v>
      </c>
      <c r="BS43" s="53">
        <f t="shared" ref="BS43:BS52" si="149">IF(OR(BO43="",BO43="NaN"),"",BO43-AVERAGE(BO$43:BO$52))</f>
        <v>8.206749999999996E-2</v>
      </c>
      <c r="BT43" s="54">
        <f t="shared" ref="BT43:BT52" si="150">IF(OR(BP43="",BP43="NaN"),"",BP43-AVERAGE(BP$43:BP$52))</f>
        <v>7.6831428571428217E-2</v>
      </c>
      <c r="BU43" s="82"/>
      <c r="BV43" s="89"/>
      <c r="BW43" s="55">
        <v>2.4578799999999998</v>
      </c>
      <c r="BX43" s="56">
        <v>2.6728800000000001</v>
      </c>
      <c r="BY43" s="56">
        <v>2.61015</v>
      </c>
      <c r="BZ43" s="57">
        <v>2.6114000000000002</v>
      </c>
      <c r="CA43" s="53">
        <f>IF(OR(BW43="",BW43="NaN"),"",BW43-AVERAGE(BW$43:BW$52))</f>
        <v>-0.15764571428571461</v>
      </c>
      <c r="CB43" s="53">
        <f t="shared" ref="CB43:CB52" si="151">IF(OR(BX43="",BX43="NaN"),"",BX43-AVERAGE(BX$43:BX$52))</f>
        <v>-7.6284999999999936E-2</v>
      </c>
      <c r="CC43" s="53">
        <f t="shared" ref="CC43:CC52" si="152">IF(OR(BY43="",BY43="NaN"),"",BY43-AVERAGE(BY$43:BY$52))</f>
        <v>-4.0770000000000195E-2</v>
      </c>
      <c r="CD43" s="54">
        <f t="shared" ref="CD43:CD52" si="153">IF(OR(BZ43="",BZ43="NaN"),"",BZ43-AVERAGE(BZ$43:BZ$52))</f>
        <v>-6.8087142857142346E-2</v>
      </c>
      <c r="CE43" s="82"/>
    </row>
    <row r="44" spans="1:83" x14ac:dyDescent="0.25">
      <c r="A44" s="153"/>
      <c r="B44" s="42">
        <v>2</v>
      </c>
      <c r="C44" s="43">
        <v>9</v>
      </c>
      <c r="E44" s="60" t="s">
        <v>27</v>
      </c>
      <c r="F44" s="61" t="s">
        <v>27</v>
      </c>
      <c r="G44" s="61" t="s">
        <v>27</v>
      </c>
      <c r="H44" s="62" t="s">
        <v>27</v>
      </c>
      <c r="I44" s="58" t="str">
        <f t="shared" ref="I44:I52" si="154">IF(OR(E44="",E44="NaN"),"",E44-AVERAGE(E$43:E$52))</f>
        <v/>
      </c>
      <c r="J44" s="58" t="str">
        <f t="shared" si="136"/>
        <v/>
      </c>
      <c r="K44" s="58" t="str">
        <f t="shared" si="136"/>
        <v/>
      </c>
      <c r="L44" s="59" t="str">
        <f t="shared" si="136"/>
        <v/>
      </c>
      <c r="M44" s="74"/>
      <c r="N44" s="108"/>
      <c r="O44" s="60" t="s">
        <v>27</v>
      </c>
      <c r="P44" s="61" t="s">
        <v>27</v>
      </c>
      <c r="Q44" s="61" t="s">
        <v>27</v>
      </c>
      <c r="R44" s="62" t="s">
        <v>27</v>
      </c>
      <c r="S44" s="58" t="str">
        <f t="shared" ref="S44:S52" si="155">IF(OR(O44="",O44="NaN"),"",O44-AVERAGE(O$43:O$52))</f>
        <v/>
      </c>
      <c r="T44" s="58" t="str">
        <f t="shared" si="137"/>
        <v/>
      </c>
      <c r="U44" s="58" t="str">
        <f t="shared" si="138"/>
        <v/>
      </c>
      <c r="V44" s="59" t="str">
        <f t="shared" si="139"/>
        <v/>
      </c>
      <c r="W44" s="108"/>
      <c r="X44" s="85"/>
      <c r="Y44" s="60" t="s">
        <v>27</v>
      </c>
      <c r="Z44" s="61" t="s">
        <v>27</v>
      </c>
      <c r="AA44" s="61" t="s">
        <v>27</v>
      </c>
      <c r="AB44" s="62" t="s">
        <v>27</v>
      </c>
      <c r="AC44" s="58" t="str">
        <f t="shared" ref="AC44:AC52" si="156">IF(OR(Y44="",Y44="NaN"),"",Y44-AVERAGE(Y$43:Y$52))</f>
        <v/>
      </c>
      <c r="AD44" s="58" t="str">
        <f t="shared" si="140"/>
        <v/>
      </c>
      <c r="AE44" s="58" t="str">
        <f t="shared" si="140"/>
        <v/>
      </c>
      <c r="AF44" s="59" t="str">
        <f t="shared" si="140"/>
        <v/>
      </c>
      <c r="AG44" s="74"/>
      <c r="AH44" s="74"/>
      <c r="AI44" s="60"/>
      <c r="AJ44" s="61"/>
      <c r="AK44" s="61"/>
      <c r="AL44" s="62"/>
      <c r="AM44" s="58" t="str">
        <f t="shared" ref="AM44:AM52" si="157">IF(OR(AI44="",AI44="NaN"),"",AI44-AVERAGE(AI$43:AI$52))</f>
        <v/>
      </c>
      <c r="AN44" s="58" t="str">
        <f t="shared" si="141"/>
        <v/>
      </c>
      <c r="AO44" s="58" t="str">
        <f t="shared" si="141"/>
        <v/>
      </c>
      <c r="AP44" s="59" t="str">
        <f t="shared" si="141"/>
        <v/>
      </c>
      <c r="AQ44" s="74"/>
      <c r="AR44" s="87"/>
      <c r="AS44" s="60" t="s">
        <v>27</v>
      </c>
      <c r="AT44" s="61" t="s">
        <v>27</v>
      </c>
      <c r="AU44" s="61" t="s">
        <v>27</v>
      </c>
      <c r="AV44" s="62" t="s">
        <v>27</v>
      </c>
      <c r="AW44" s="58" t="str">
        <f t="shared" ref="AW44:AW52" si="158">IF(OR(AS44="",AS44="NaN"),"",AS44-AVERAGE(AS$43:AS$52))</f>
        <v/>
      </c>
      <c r="AX44" s="58" t="str">
        <f t="shared" si="142"/>
        <v/>
      </c>
      <c r="AY44" s="58" t="str">
        <f t="shared" si="143"/>
        <v/>
      </c>
      <c r="AZ44" s="59" t="str">
        <f t="shared" si="144"/>
        <v/>
      </c>
      <c r="BA44" s="82"/>
      <c r="BB44" s="90"/>
      <c r="BC44" s="60" t="s">
        <v>27</v>
      </c>
      <c r="BD44" s="61" t="s">
        <v>27</v>
      </c>
      <c r="BE44" s="61" t="s">
        <v>27</v>
      </c>
      <c r="BF44" s="62" t="s">
        <v>27</v>
      </c>
      <c r="BG44" s="58" t="str">
        <f t="shared" ref="BG44:BG52" si="159">IF(OR(BC44="",BC44="NaN"),"",BC44-AVERAGE(BC$43:BC$52))</f>
        <v/>
      </c>
      <c r="BH44" s="58" t="str">
        <f t="shared" si="145"/>
        <v/>
      </c>
      <c r="BI44" s="58" t="str">
        <f t="shared" si="146"/>
        <v/>
      </c>
      <c r="BJ44" s="59" t="str">
        <f t="shared" si="147"/>
        <v/>
      </c>
      <c r="BK44" s="82"/>
      <c r="BL44" s="88"/>
      <c r="BM44" s="60" t="s">
        <v>27</v>
      </c>
      <c r="BN44" s="61" t="s">
        <v>27</v>
      </c>
      <c r="BO44" s="61" t="s">
        <v>27</v>
      </c>
      <c r="BP44" s="62" t="s">
        <v>27</v>
      </c>
      <c r="BQ44" s="58" t="str">
        <f t="shared" ref="BQ44:BQ52" si="160">IF(OR(BM44="",BM44="NaN"),"",BM44-AVERAGE(BM$43:BM$52))</f>
        <v/>
      </c>
      <c r="BR44" s="58" t="str">
        <f t="shared" si="148"/>
        <v/>
      </c>
      <c r="BS44" s="58" t="str">
        <f t="shared" si="149"/>
        <v/>
      </c>
      <c r="BT44" s="59" t="str">
        <f t="shared" si="150"/>
        <v/>
      </c>
      <c r="BU44" s="82"/>
      <c r="BV44" s="89"/>
      <c r="BW44" s="60" t="s">
        <v>27</v>
      </c>
      <c r="BX44" s="61" t="s">
        <v>27</v>
      </c>
      <c r="BY44" s="61" t="s">
        <v>27</v>
      </c>
      <c r="BZ44" s="62" t="s">
        <v>27</v>
      </c>
      <c r="CA44" s="58" t="str">
        <f t="shared" ref="CA44:CA52" si="161">IF(OR(BW44="",BW44="NaN"),"",BW44-AVERAGE(BW$43:BW$52))</f>
        <v/>
      </c>
      <c r="CB44" s="58" t="str">
        <f t="shared" si="151"/>
        <v/>
      </c>
      <c r="CC44" s="58" t="str">
        <f t="shared" si="152"/>
        <v/>
      </c>
      <c r="CD44" s="59" t="str">
        <f t="shared" si="153"/>
        <v/>
      </c>
      <c r="CE44" s="82"/>
    </row>
    <row r="45" spans="1:83" x14ac:dyDescent="0.25">
      <c r="A45" s="153"/>
      <c r="B45" s="42">
        <v>3</v>
      </c>
      <c r="C45" s="43">
        <v>14</v>
      </c>
      <c r="E45" s="60">
        <v>84.580330000000004</v>
      </c>
      <c r="F45" s="61">
        <v>84.978480000000005</v>
      </c>
      <c r="G45" s="61">
        <v>84.259510000000006</v>
      </c>
      <c r="H45" s="62">
        <v>85.362049999999996</v>
      </c>
      <c r="I45" s="58">
        <f t="shared" si="154"/>
        <v>-0.13751999999999498</v>
      </c>
      <c r="J45" s="58">
        <f t="shared" si="136"/>
        <v>-0.13179374999999993</v>
      </c>
      <c r="K45" s="58">
        <f t="shared" si="136"/>
        <v>-0.14297874999999749</v>
      </c>
      <c r="L45" s="59">
        <f t="shared" si="136"/>
        <v>-4.9994285714291209E-2</v>
      </c>
      <c r="M45" s="74"/>
      <c r="N45" s="108"/>
      <c r="O45" s="60">
        <v>64.989379999999997</v>
      </c>
      <c r="P45" s="61">
        <v>64.698099999999997</v>
      </c>
      <c r="Q45" s="61">
        <v>64.777050000000003</v>
      </c>
      <c r="R45" s="62">
        <v>64.752300000000005</v>
      </c>
      <c r="S45" s="58">
        <f t="shared" si="155"/>
        <v>1.5707142857138479E-2</v>
      </c>
      <c r="T45" s="58">
        <f t="shared" si="137"/>
        <v>7.3736249999996062E-2</v>
      </c>
      <c r="U45" s="58">
        <f t="shared" si="138"/>
        <v>6.3258750000002806E-2</v>
      </c>
      <c r="V45" s="59">
        <f t="shared" si="139"/>
        <v>-2.6957142857142458E-2</v>
      </c>
      <c r="W45" s="108"/>
      <c r="X45" s="85"/>
      <c r="Y45" s="60">
        <v>14.108230000000001</v>
      </c>
      <c r="Z45" s="61">
        <v>13.39052</v>
      </c>
      <c r="AA45" s="61">
        <v>13.083130000000001</v>
      </c>
      <c r="AB45" s="62">
        <v>13.205730000000001</v>
      </c>
      <c r="AC45" s="58">
        <f t="shared" si="156"/>
        <v>4.1612857142856896E-2</v>
      </c>
      <c r="AD45" s="58">
        <f t="shared" si="140"/>
        <v>-0.24163499999999871</v>
      </c>
      <c r="AE45" s="58">
        <f t="shared" si="140"/>
        <v>-3.1992499999999424E-2</v>
      </c>
      <c r="AF45" s="59">
        <f t="shared" si="140"/>
        <v>-7.667142857140874E-3</v>
      </c>
      <c r="AG45" s="74"/>
      <c r="AH45" s="74"/>
      <c r="AI45" s="60"/>
      <c r="AJ45" s="61"/>
      <c r="AK45" s="61"/>
      <c r="AL45" s="62"/>
      <c r="AM45" s="58" t="str">
        <f t="shared" si="157"/>
        <v/>
      </c>
      <c r="AN45" s="58" t="str">
        <f t="shared" si="141"/>
        <v/>
      </c>
      <c r="AO45" s="58" t="str">
        <f t="shared" si="141"/>
        <v/>
      </c>
      <c r="AP45" s="59" t="str">
        <f t="shared" si="141"/>
        <v/>
      </c>
      <c r="AQ45" s="74"/>
      <c r="AR45" s="87"/>
      <c r="AS45" s="60">
        <v>12.4764</v>
      </c>
      <c r="AT45" s="61">
        <v>12.51924</v>
      </c>
      <c r="AU45" s="61">
        <v>12.572609999999999</v>
      </c>
      <c r="AV45" s="62">
        <v>12.40132</v>
      </c>
      <c r="AW45" s="58">
        <f t="shared" si="158"/>
        <v>-2.1795714285715917E-2</v>
      </c>
      <c r="AX45" s="58">
        <f t="shared" si="142"/>
        <v>1.1538749999999709E-2</v>
      </c>
      <c r="AY45" s="58">
        <f t="shared" si="143"/>
        <v>1.2552499999999966E-2</v>
      </c>
      <c r="AZ45" s="59">
        <f t="shared" si="144"/>
        <v>1.1254285714286993E-2</v>
      </c>
      <c r="BA45" s="82"/>
      <c r="BB45" s="90"/>
      <c r="BC45" s="60">
        <v>2.8141500000000002</v>
      </c>
      <c r="BD45" s="61">
        <v>2.78409</v>
      </c>
      <c r="BE45" s="61">
        <v>2.7419099999999998</v>
      </c>
      <c r="BF45" s="62">
        <v>2.7810999999999999</v>
      </c>
      <c r="BG45" s="58">
        <f t="shared" si="159"/>
        <v>2.2351428571429022E-2</v>
      </c>
      <c r="BH45" s="58">
        <f t="shared" si="145"/>
        <v>1.6963750000000388E-2</v>
      </c>
      <c r="BI45" s="58">
        <f t="shared" si="146"/>
        <v>1.6055000000000152E-2</v>
      </c>
      <c r="BJ45" s="59">
        <f t="shared" si="147"/>
        <v>1.9559999999999356E-2</v>
      </c>
      <c r="BK45" s="82"/>
      <c r="BL45" s="88"/>
      <c r="BM45" s="60">
        <v>1.6044799999999999</v>
      </c>
      <c r="BN45" s="61">
        <v>1.7215</v>
      </c>
      <c r="BO45" s="61">
        <v>1.6138699999999999</v>
      </c>
      <c r="BP45" s="62">
        <v>1.7695799999999999</v>
      </c>
      <c r="BQ45" s="58">
        <f t="shared" si="160"/>
        <v>8.6842857142857E-3</v>
      </c>
      <c r="BR45" s="58">
        <f t="shared" si="148"/>
        <v>3.5230000000000317E-2</v>
      </c>
      <c r="BS45" s="58">
        <f t="shared" si="149"/>
        <v>-3.2250000000022538E-4</v>
      </c>
      <c r="BT45" s="59">
        <f t="shared" si="150"/>
        <v>1.6831428571428164E-2</v>
      </c>
      <c r="BU45" s="82"/>
      <c r="BV45" s="89"/>
      <c r="BW45" s="60">
        <v>2.5979700000000001</v>
      </c>
      <c r="BX45" s="61">
        <v>2.7543600000000001</v>
      </c>
      <c r="BY45" s="61">
        <v>2.6331000000000002</v>
      </c>
      <c r="BZ45" s="62">
        <v>2.6754899999999999</v>
      </c>
      <c r="CA45" s="58">
        <f t="shared" si="161"/>
        <v>-1.7555714285714341E-2</v>
      </c>
      <c r="CB45" s="58">
        <f t="shared" si="151"/>
        <v>5.1950000000000607E-3</v>
      </c>
      <c r="CC45" s="58">
        <f t="shared" si="152"/>
        <v>-1.7819999999999947E-2</v>
      </c>
      <c r="CD45" s="59">
        <f t="shared" si="153"/>
        <v>-3.9971428571425882E-3</v>
      </c>
      <c r="CE45" s="82"/>
    </row>
    <row r="46" spans="1:83" x14ac:dyDescent="0.25">
      <c r="A46" s="153"/>
      <c r="B46" s="42">
        <v>4</v>
      </c>
      <c r="C46" s="43">
        <v>19</v>
      </c>
      <c r="E46" s="60" t="s">
        <v>27</v>
      </c>
      <c r="F46" s="61" t="s">
        <v>27</v>
      </c>
      <c r="G46" s="61" t="s">
        <v>27</v>
      </c>
      <c r="H46" s="62" t="s">
        <v>27</v>
      </c>
      <c r="I46" s="58" t="str">
        <f t="shared" si="154"/>
        <v/>
      </c>
      <c r="J46" s="58" t="str">
        <f t="shared" si="136"/>
        <v/>
      </c>
      <c r="K46" s="58" t="str">
        <f t="shared" si="136"/>
        <v/>
      </c>
      <c r="L46" s="59" t="str">
        <f t="shared" si="136"/>
        <v/>
      </c>
      <c r="M46" s="74"/>
      <c r="N46" s="108"/>
      <c r="O46" s="60" t="s">
        <v>27</v>
      </c>
      <c r="P46" s="61" t="s">
        <v>27</v>
      </c>
      <c r="Q46" s="61" t="s">
        <v>27</v>
      </c>
      <c r="R46" s="62" t="s">
        <v>27</v>
      </c>
      <c r="S46" s="58" t="str">
        <f t="shared" si="155"/>
        <v/>
      </c>
      <c r="T46" s="58" t="str">
        <f t="shared" si="137"/>
        <v/>
      </c>
      <c r="U46" s="58" t="str">
        <f t="shared" si="138"/>
        <v/>
      </c>
      <c r="V46" s="59" t="str">
        <f t="shared" si="139"/>
        <v/>
      </c>
      <c r="W46" s="108"/>
      <c r="X46" s="85"/>
      <c r="Y46" s="60" t="s">
        <v>27</v>
      </c>
      <c r="Z46" s="61" t="s">
        <v>27</v>
      </c>
      <c r="AA46" s="61" t="s">
        <v>27</v>
      </c>
      <c r="AB46" s="62" t="s">
        <v>27</v>
      </c>
      <c r="AC46" s="58" t="str">
        <f t="shared" si="156"/>
        <v/>
      </c>
      <c r="AD46" s="58" t="str">
        <f t="shared" si="140"/>
        <v/>
      </c>
      <c r="AE46" s="58" t="str">
        <f t="shared" si="140"/>
        <v/>
      </c>
      <c r="AF46" s="59" t="str">
        <f t="shared" si="140"/>
        <v/>
      </c>
      <c r="AG46" s="74"/>
      <c r="AH46" s="74"/>
      <c r="AI46" s="60"/>
      <c r="AJ46" s="61"/>
      <c r="AK46" s="61"/>
      <c r="AL46" s="62"/>
      <c r="AM46" s="58" t="str">
        <f t="shared" si="157"/>
        <v/>
      </c>
      <c r="AN46" s="58" t="str">
        <f t="shared" si="141"/>
        <v/>
      </c>
      <c r="AO46" s="58" t="str">
        <f t="shared" si="141"/>
        <v/>
      </c>
      <c r="AP46" s="59" t="str">
        <f t="shared" si="141"/>
        <v/>
      </c>
      <c r="AQ46" s="74"/>
      <c r="AR46" s="87"/>
      <c r="AS46" s="60" t="s">
        <v>27</v>
      </c>
      <c r="AT46" s="61" t="s">
        <v>27</v>
      </c>
      <c r="AU46" s="61" t="s">
        <v>27</v>
      </c>
      <c r="AV46" s="62" t="s">
        <v>27</v>
      </c>
      <c r="AW46" s="58" t="str">
        <f t="shared" si="158"/>
        <v/>
      </c>
      <c r="AX46" s="58" t="str">
        <f t="shared" si="142"/>
        <v/>
      </c>
      <c r="AY46" s="58" t="str">
        <f t="shared" si="143"/>
        <v/>
      </c>
      <c r="AZ46" s="59" t="str">
        <f t="shared" si="144"/>
        <v/>
      </c>
      <c r="BA46" s="82"/>
      <c r="BB46" s="90"/>
      <c r="BC46" s="60" t="s">
        <v>27</v>
      </c>
      <c r="BD46" s="61" t="s">
        <v>27</v>
      </c>
      <c r="BE46" s="61" t="s">
        <v>27</v>
      </c>
      <c r="BF46" s="62" t="s">
        <v>27</v>
      </c>
      <c r="BG46" s="58" t="str">
        <f t="shared" si="159"/>
        <v/>
      </c>
      <c r="BH46" s="58" t="str">
        <f t="shared" si="145"/>
        <v/>
      </c>
      <c r="BI46" s="58" t="str">
        <f t="shared" si="146"/>
        <v/>
      </c>
      <c r="BJ46" s="59" t="str">
        <f t="shared" si="147"/>
        <v/>
      </c>
      <c r="BK46" s="82"/>
      <c r="BL46" s="88"/>
      <c r="BM46" s="60" t="s">
        <v>27</v>
      </c>
      <c r="BN46" s="61" t="s">
        <v>27</v>
      </c>
      <c r="BO46" s="61" t="s">
        <v>27</v>
      </c>
      <c r="BP46" s="62" t="s">
        <v>27</v>
      </c>
      <c r="BQ46" s="58" t="str">
        <f t="shared" si="160"/>
        <v/>
      </c>
      <c r="BR46" s="58" t="str">
        <f t="shared" si="148"/>
        <v/>
      </c>
      <c r="BS46" s="58" t="str">
        <f t="shared" si="149"/>
        <v/>
      </c>
      <c r="BT46" s="59" t="str">
        <f t="shared" si="150"/>
        <v/>
      </c>
      <c r="BU46" s="82"/>
      <c r="BV46" s="89"/>
      <c r="BW46" s="60" t="s">
        <v>27</v>
      </c>
      <c r="BX46" s="61" t="s">
        <v>27</v>
      </c>
      <c r="BY46" s="61" t="s">
        <v>27</v>
      </c>
      <c r="BZ46" s="62" t="s">
        <v>27</v>
      </c>
      <c r="CA46" s="58" t="str">
        <f t="shared" si="161"/>
        <v/>
      </c>
      <c r="CB46" s="58" t="str">
        <f t="shared" si="151"/>
        <v/>
      </c>
      <c r="CC46" s="58" t="str">
        <f t="shared" si="152"/>
        <v/>
      </c>
      <c r="CD46" s="59" t="str">
        <f t="shared" si="153"/>
        <v/>
      </c>
      <c r="CE46" s="82"/>
    </row>
    <row r="47" spans="1:83" x14ac:dyDescent="0.25">
      <c r="A47" s="153"/>
      <c r="B47" s="42">
        <v>5</v>
      </c>
      <c r="C47" s="43">
        <v>24</v>
      </c>
      <c r="E47" s="60">
        <v>84.607429999999994</v>
      </c>
      <c r="F47" s="61">
        <v>84.864720000000005</v>
      </c>
      <c r="G47" s="61">
        <v>84.184749999999994</v>
      </c>
      <c r="H47" s="62">
        <v>85.219300000000004</v>
      </c>
      <c r="I47" s="58">
        <f t="shared" si="154"/>
        <v>-0.11042000000000485</v>
      </c>
      <c r="J47" s="58">
        <f t="shared" si="136"/>
        <v>-0.24555374999999913</v>
      </c>
      <c r="K47" s="58">
        <f t="shared" si="136"/>
        <v>-0.21773875000000942</v>
      </c>
      <c r="L47" s="59">
        <f t="shared" si="136"/>
        <v>-0.19274428571428359</v>
      </c>
      <c r="M47" s="74"/>
      <c r="N47" s="108"/>
      <c r="O47" s="60">
        <v>65.119200000000006</v>
      </c>
      <c r="P47" s="61">
        <v>64.898269999999997</v>
      </c>
      <c r="Q47" s="61">
        <v>64.950819999999993</v>
      </c>
      <c r="R47" s="62">
        <v>64.976680000000002</v>
      </c>
      <c r="S47" s="58">
        <f t="shared" si="155"/>
        <v>0.14552714285714785</v>
      </c>
      <c r="T47" s="58">
        <f t="shared" si="137"/>
        <v>0.27390624999999602</v>
      </c>
      <c r="U47" s="58">
        <f t="shared" si="138"/>
        <v>0.23702874999999324</v>
      </c>
      <c r="V47" s="59">
        <f t="shared" si="139"/>
        <v>0.19742285714285401</v>
      </c>
      <c r="W47" s="108"/>
      <c r="X47" s="85"/>
      <c r="Y47" s="60">
        <v>13.84835</v>
      </c>
      <c r="Z47" s="61">
        <v>13.28931</v>
      </c>
      <c r="AA47" s="61">
        <v>12.90347</v>
      </c>
      <c r="AB47" s="62">
        <v>13.02641</v>
      </c>
      <c r="AC47" s="58">
        <f t="shared" si="156"/>
        <v>-0.21826714285714388</v>
      </c>
      <c r="AD47" s="58">
        <f t="shared" si="140"/>
        <v>-0.34284499999999873</v>
      </c>
      <c r="AE47" s="58">
        <f t="shared" si="140"/>
        <v>-0.21165249999999958</v>
      </c>
      <c r="AF47" s="59">
        <f t="shared" si="140"/>
        <v>-0.18698714285714146</v>
      </c>
      <c r="AG47" s="74"/>
      <c r="AH47" s="74"/>
      <c r="AI47" s="60"/>
      <c r="AJ47" s="61"/>
      <c r="AK47" s="61"/>
      <c r="AL47" s="62"/>
      <c r="AM47" s="58" t="str">
        <f t="shared" si="157"/>
        <v/>
      </c>
      <c r="AN47" s="58" t="str">
        <f t="shared" si="141"/>
        <v/>
      </c>
      <c r="AO47" s="58" t="str">
        <f t="shared" si="141"/>
        <v/>
      </c>
      <c r="AP47" s="59" t="str">
        <f t="shared" si="141"/>
        <v/>
      </c>
      <c r="AQ47" s="74"/>
      <c r="AR47" s="87"/>
      <c r="AS47" s="60">
        <v>12.46617</v>
      </c>
      <c r="AT47" s="61">
        <v>12.49685</v>
      </c>
      <c r="AU47" s="61">
        <v>12.55735</v>
      </c>
      <c r="AV47" s="62">
        <v>12.400069999999999</v>
      </c>
      <c r="AW47" s="58">
        <f t="shared" si="158"/>
        <v>-3.2025714285715878E-2</v>
      </c>
      <c r="AX47" s="58">
        <f t="shared" si="142"/>
        <v>-1.0851249999999979E-2</v>
      </c>
      <c r="AY47" s="58">
        <f t="shared" si="143"/>
        <v>-2.7074999999996407E-3</v>
      </c>
      <c r="AZ47" s="59">
        <f t="shared" si="144"/>
        <v>1.0004285714286354E-2</v>
      </c>
      <c r="BA47" s="82"/>
      <c r="BB47" s="90"/>
      <c r="BC47" s="60">
        <v>2.7654899999999998</v>
      </c>
      <c r="BD47" s="61">
        <v>2.73767</v>
      </c>
      <c r="BE47" s="61">
        <v>2.6925400000000002</v>
      </c>
      <c r="BF47" s="62">
        <v>2.7366700000000002</v>
      </c>
      <c r="BG47" s="58">
        <f t="shared" si="159"/>
        <v>-2.6308571428571348E-2</v>
      </c>
      <c r="BH47" s="58">
        <f t="shared" si="145"/>
        <v>-2.9456249999999518E-2</v>
      </c>
      <c r="BI47" s="58">
        <f t="shared" si="146"/>
        <v>-3.3314999999999539E-2</v>
      </c>
      <c r="BJ47" s="59">
        <f t="shared" si="147"/>
        <v>-2.4870000000000392E-2</v>
      </c>
      <c r="BK47" s="82"/>
      <c r="BL47" s="88"/>
      <c r="BM47" s="60">
        <v>1.5920099999999999</v>
      </c>
      <c r="BN47" s="61">
        <v>1.68973</v>
      </c>
      <c r="BO47" s="61">
        <v>1.5866199999999999</v>
      </c>
      <c r="BP47" s="62">
        <v>1.7390600000000001</v>
      </c>
      <c r="BQ47" s="58">
        <f t="shared" si="160"/>
        <v>-3.7857142857142811E-3</v>
      </c>
      <c r="BR47" s="58">
        <f t="shared" si="148"/>
        <v>3.4600000000002407E-3</v>
      </c>
      <c r="BS47" s="58">
        <f t="shared" si="149"/>
        <v>-2.7572500000000222E-2</v>
      </c>
      <c r="BT47" s="59">
        <f t="shared" si="150"/>
        <v>-1.3688571428571716E-2</v>
      </c>
      <c r="BU47" s="82"/>
      <c r="BV47" s="89"/>
      <c r="BW47" s="60">
        <v>2.63531</v>
      </c>
      <c r="BX47" s="61">
        <v>2.7774000000000001</v>
      </c>
      <c r="BY47" s="61">
        <v>2.6874400000000001</v>
      </c>
      <c r="BZ47" s="62">
        <v>2.7063600000000001</v>
      </c>
      <c r="CA47" s="58">
        <f t="shared" si="161"/>
        <v>1.9784285714285588E-2</v>
      </c>
      <c r="CB47" s="58">
        <f t="shared" si="151"/>
        <v>2.823500000000001E-2</v>
      </c>
      <c r="CC47" s="58">
        <f t="shared" si="152"/>
        <v>3.6519999999999886E-2</v>
      </c>
      <c r="CD47" s="59">
        <f t="shared" si="153"/>
        <v>2.6872857142857587E-2</v>
      </c>
      <c r="CE47" s="82"/>
    </row>
    <row r="48" spans="1:83" x14ac:dyDescent="0.25">
      <c r="A48" s="153"/>
      <c r="B48" s="42">
        <v>6</v>
      </c>
      <c r="C48" s="43">
        <v>29</v>
      </c>
      <c r="E48" s="60">
        <v>84.956479999999999</v>
      </c>
      <c r="F48" s="61">
        <v>85.326719999999995</v>
      </c>
      <c r="G48" s="61">
        <v>84.476110000000006</v>
      </c>
      <c r="H48" s="62">
        <v>85.343599999999995</v>
      </c>
      <c r="I48" s="58">
        <f t="shared" si="154"/>
        <v>0.23863000000000056</v>
      </c>
      <c r="J48" s="58">
        <f t="shared" si="136"/>
        <v>0.21644624999998996</v>
      </c>
      <c r="K48" s="58">
        <f t="shared" si="136"/>
        <v>7.3621250000002192E-2</v>
      </c>
      <c r="L48" s="59">
        <f t="shared" si="136"/>
        <v>-6.8444285714292619E-2</v>
      </c>
      <c r="M48" s="74"/>
      <c r="N48" s="108"/>
      <c r="O48" s="60">
        <v>64.817009999999996</v>
      </c>
      <c r="P48" s="61">
        <v>64.465040000000002</v>
      </c>
      <c r="Q48" s="61">
        <v>64.573930000000004</v>
      </c>
      <c r="R48" s="62">
        <v>64.618750000000006</v>
      </c>
      <c r="S48" s="58">
        <f t="shared" si="155"/>
        <v>-0.15666285714286232</v>
      </c>
      <c r="T48" s="58">
        <f t="shared" si="137"/>
        <v>-0.15932374999999865</v>
      </c>
      <c r="U48" s="58">
        <f t="shared" si="138"/>
        <v>-0.13986124999999561</v>
      </c>
      <c r="V48" s="59">
        <f t="shared" si="139"/>
        <v>-0.16050714285714207</v>
      </c>
      <c r="W48" s="108"/>
      <c r="X48" s="85"/>
      <c r="Y48" s="60">
        <v>14.19589</v>
      </c>
      <c r="Z48" s="61">
        <v>13.804349999999999</v>
      </c>
      <c r="AA48" s="61">
        <v>13.164849999999999</v>
      </c>
      <c r="AB48" s="62">
        <v>13.117940000000001</v>
      </c>
      <c r="AC48" s="58">
        <f t="shared" si="156"/>
        <v>0.12927285714285652</v>
      </c>
      <c r="AD48" s="58">
        <f t="shared" si="140"/>
        <v>0.17219500000000032</v>
      </c>
      <c r="AE48" s="58">
        <f t="shared" si="140"/>
        <v>4.972749999999948E-2</v>
      </c>
      <c r="AF48" s="59">
        <f t="shared" si="140"/>
        <v>-9.5457142857140909E-2</v>
      </c>
      <c r="AG48" s="74"/>
      <c r="AH48" s="74"/>
      <c r="AI48" s="60"/>
      <c r="AJ48" s="61"/>
      <c r="AK48" s="61"/>
      <c r="AL48" s="62"/>
      <c r="AM48" s="58" t="str">
        <f t="shared" si="157"/>
        <v/>
      </c>
      <c r="AN48" s="58" t="str">
        <f t="shared" si="141"/>
        <v/>
      </c>
      <c r="AO48" s="58" t="str">
        <f t="shared" si="141"/>
        <v/>
      </c>
      <c r="AP48" s="59" t="str">
        <f t="shared" si="141"/>
        <v/>
      </c>
      <c r="AQ48" s="74"/>
      <c r="AR48" s="87"/>
      <c r="AS48" s="60">
        <v>12.48194</v>
      </c>
      <c r="AT48" s="61">
        <v>12.521190000000001</v>
      </c>
      <c r="AU48" s="61">
        <v>12.570690000000001</v>
      </c>
      <c r="AV48" s="62">
        <v>12.449619999999999</v>
      </c>
      <c r="AW48" s="58">
        <f t="shared" si="158"/>
        <v>-1.6255714285716039E-2</v>
      </c>
      <c r="AX48" s="58">
        <f t="shared" si="142"/>
        <v>1.3488750000000493E-2</v>
      </c>
      <c r="AY48" s="58">
        <f t="shared" si="143"/>
        <v>1.0632500000001599E-2</v>
      </c>
      <c r="AZ48" s="59">
        <f t="shared" si="144"/>
        <v>5.9554285714286337E-2</v>
      </c>
      <c r="BA48" s="82"/>
      <c r="BB48" s="90"/>
      <c r="BC48" s="60">
        <v>2.80749</v>
      </c>
      <c r="BD48" s="61">
        <v>2.7801499999999999</v>
      </c>
      <c r="BE48" s="61">
        <v>2.7283599999999999</v>
      </c>
      <c r="BF48" s="62">
        <v>2.7545700000000002</v>
      </c>
      <c r="BG48" s="58">
        <f t="shared" si="159"/>
        <v>1.5691428571428911E-2</v>
      </c>
      <c r="BH48" s="58">
        <f t="shared" si="145"/>
        <v>1.3023750000000334E-2</v>
      </c>
      <c r="BI48" s="58">
        <f t="shared" si="146"/>
        <v>2.5050000000002015E-3</v>
      </c>
      <c r="BJ48" s="59">
        <f t="shared" si="147"/>
        <v>-6.9700000000003648E-3</v>
      </c>
      <c r="BK48" s="82"/>
      <c r="BL48" s="88"/>
      <c r="BM48" s="60">
        <v>1.6340600000000001</v>
      </c>
      <c r="BN48" s="61">
        <v>1.70482</v>
      </c>
      <c r="BO48" s="61">
        <v>1.60823</v>
      </c>
      <c r="BP48" s="62">
        <v>1.7350000000000001</v>
      </c>
      <c r="BQ48" s="58">
        <f t="shared" si="160"/>
        <v>3.8264285714285862E-2</v>
      </c>
      <c r="BR48" s="58">
        <f t="shared" si="148"/>
        <v>1.8550000000000288E-2</v>
      </c>
      <c r="BS48" s="58">
        <f t="shared" si="149"/>
        <v>-5.9625000000000927E-3</v>
      </c>
      <c r="BT48" s="59">
        <f t="shared" si="150"/>
        <v>-1.7748571428571669E-2</v>
      </c>
      <c r="BU48" s="82"/>
      <c r="BV48" s="89"/>
      <c r="BW48" s="60">
        <v>2.6526900000000002</v>
      </c>
      <c r="BX48" s="61">
        <v>2.7644199999999999</v>
      </c>
      <c r="BY48" s="61">
        <v>2.6565799999999999</v>
      </c>
      <c r="BZ48" s="62">
        <v>2.6858399999999998</v>
      </c>
      <c r="CA48" s="58">
        <f t="shared" si="161"/>
        <v>3.7164285714285761E-2</v>
      </c>
      <c r="CB48" s="58">
        <f t="shared" si="151"/>
        <v>1.5254999999999797E-2</v>
      </c>
      <c r="CC48" s="58">
        <f t="shared" si="152"/>
        <v>5.6599999999997763E-3</v>
      </c>
      <c r="CD48" s="59">
        <f t="shared" si="153"/>
        <v>6.3528571428572711E-3</v>
      </c>
      <c r="CE48" s="82"/>
    </row>
    <row r="49" spans="1:83" x14ac:dyDescent="0.25">
      <c r="A49" s="153"/>
      <c r="B49" s="42">
        <v>7</v>
      </c>
      <c r="C49" s="43">
        <v>34</v>
      </c>
      <c r="E49" s="60">
        <v>84.821420000000003</v>
      </c>
      <c r="F49" s="61">
        <v>85.225120000000004</v>
      </c>
      <c r="G49" s="61">
        <v>84.463290000000001</v>
      </c>
      <c r="H49" s="62">
        <v>85.476089999999999</v>
      </c>
      <c r="I49" s="58">
        <f t="shared" si="154"/>
        <v>0.10357000000000482</v>
      </c>
      <c r="J49" s="58">
        <f t="shared" si="136"/>
        <v>0.11484624999999937</v>
      </c>
      <c r="K49" s="58">
        <f t="shared" si="136"/>
        <v>6.0801249999997253E-2</v>
      </c>
      <c r="L49" s="59">
        <f t="shared" si="136"/>
        <v>6.4045714285711597E-2</v>
      </c>
      <c r="M49" s="74"/>
      <c r="N49" s="108"/>
      <c r="O49" s="60">
        <v>64.900499999999994</v>
      </c>
      <c r="P49" s="61">
        <v>64.666510000000002</v>
      </c>
      <c r="Q49" s="61">
        <v>64.623919999999998</v>
      </c>
      <c r="R49" s="62">
        <v>64.696359999999999</v>
      </c>
      <c r="S49" s="58">
        <f t="shared" si="155"/>
        <v>-7.31728571428647E-2</v>
      </c>
      <c r="T49" s="58">
        <f t="shared" si="137"/>
        <v>4.2146250000001828E-2</v>
      </c>
      <c r="U49" s="58">
        <f t="shared" si="138"/>
        <v>-8.9871250000001623E-2</v>
      </c>
      <c r="V49" s="59">
        <f t="shared" si="139"/>
        <v>-8.289714285714922E-2</v>
      </c>
      <c r="W49" s="108"/>
      <c r="X49" s="85"/>
      <c r="Y49" s="60">
        <v>14.035679999999999</v>
      </c>
      <c r="Z49" s="61">
        <v>13.544779999999999</v>
      </c>
      <c r="AA49" s="61">
        <v>13.110300000000001</v>
      </c>
      <c r="AB49" s="62">
        <v>13.15014</v>
      </c>
      <c r="AC49" s="58">
        <f t="shared" si="156"/>
        <v>-3.0937142857144551E-2</v>
      </c>
      <c r="AD49" s="58">
        <f t="shared" si="140"/>
        <v>-8.7374999999999758E-2</v>
      </c>
      <c r="AE49" s="58">
        <f t="shared" si="140"/>
        <v>-4.8224999999995077E-3</v>
      </c>
      <c r="AF49" s="59">
        <f t="shared" si="140"/>
        <v>-6.3257142857141346E-2</v>
      </c>
      <c r="AG49" s="74"/>
      <c r="AH49" s="74"/>
      <c r="AI49" s="60"/>
      <c r="AJ49" s="61"/>
      <c r="AK49" s="61"/>
      <c r="AL49" s="62"/>
      <c r="AM49" s="58" t="str">
        <f t="shared" si="157"/>
        <v/>
      </c>
      <c r="AN49" s="58" t="str">
        <f t="shared" si="141"/>
        <v/>
      </c>
      <c r="AO49" s="58" t="str">
        <f t="shared" si="141"/>
        <v/>
      </c>
      <c r="AP49" s="59" t="str">
        <f t="shared" si="141"/>
        <v/>
      </c>
      <c r="AQ49" s="74"/>
      <c r="AR49" s="87"/>
      <c r="AS49" s="60">
        <v>12.489330000000001</v>
      </c>
      <c r="AT49" s="61">
        <v>12.533289999999999</v>
      </c>
      <c r="AU49" s="61">
        <v>12.574009999999999</v>
      </c>
      <c r="AV49" s="62">
        <v>12.41132</v>
      </c>
      <c r="AW49" s="58">
        <f t="shared" si="158"/>
        <v>-8.8657142857151428E-3</v>
      </c>
      <c r="AX49" s="58">
        <f t="shared" si="142"/>
        <v>2.5588749999998939E-2</v>
      </c>
      <c r="AY49" s="58">
        <f t="shared" si="143"/>
        <v>1.3952500000000256E-2</v>
      </c>
      <c r="AZ49" s="59">
        <f t="shared" si="144"/>
        <v>2.125428571428678E-2</v>
      </c>
      <c r="BA49" s="82"/>
      <c r="BB49" s="90"/>
      <c r="BC49" s="60">
        <v>2.7806899999999999</v>
      </c>
      <c r="BD49" s="61">
        <v>2.7447300000000001</v>
      </c>
      <c r="BE49" s="61">
        <v>2.7171099999999999</v>
      </c>
      <c r="BF49" s="62">
        <v>2.7490399999999999</v>
      </c>
      <c r="BG49" s="58">
        <f t="shared" si="159"/>
        <v>-1.1108571428571246E-2</v>
      </c>
      <c r="BH49" s="58">
        <f t="shared" si="145"/>
        <v>-2.2396249999999451E-2</v>
      </c>
      <c r="BI49" s="58">
        <f t="shared" si="146"/>
        <v>-8.7449999999997807E-3</v>
      </c>
      <c r="BJ49" s="59">
        <f t="shared" si="147"/>
        <v>-1.2500000000000622E-2</v>
      </c>
      <c r="BK49" s="82"/>
      <c r="BL49" s="88"/>
      <c r="BM49" s="60">
        <v>1.6069100000000001</v>
      </c>
      <c r="BN49" s="61">
        <v>1.6819200000000001</v>
      </c>
      <c r="BO49" s="61">
        <v>1.60697</v>
      </c>
      <c r="BP49" s="62">
        <v>1.7375700000000001</v>
      </c>
      <c r="BQ49" s="58">
        <f t="shared" si="160"/>
        <v>1.1114285714285854E-2</v>
      </c>
      <c r="BR49" s="58">
        <f t="shared" si="148"/>
        <v>-4.3499999999996319E-3</v>
      </c>
      <c r="BS49" s="58">
        <f t="shared" si="149"/>
        <v>-7.2225000000001316E-3</v>
      </c>
      <c r="BT49" s="59">
        <f t="shared" si="150"/>
        <v>-1.5178571428571708E-2</v>
      </c>
      <c r="BU49" s="82"/>
      <c r="BV49" s="89"/>
      <c r="BW49" s="60">
        <v>2.6780900000000001</v>
      </c>
      <c r="BX49" s="61">
        <v>2.8005</v>
      </c>
      <c r="BY49" s="61">
        <v>2.6911999999999998</v>
      </c>
      <c r="BZ49" s="62">
        <v>2.7204100000000002</v>
      </c>
      <c r="CA49" s="58">
        <f t="shared" si="161"/>
        <v>6.2564285714285628E-2</v>
      </c>
      <c r="CB49" s="58">
        <f t="shared" si="151"/>
        <v>5.1334999999999908E-2</v>
      </c>
      <c r="CC49" s="58">
        <f t="shared" si="152"/>
        <v>4.0279999999999649E-2</v>
      </c>
      <c r="CD49" s="59">
        <f t="shared" si="153"/>
        <v>4.0922857142857705E-2</v>
      </c>
      <c r="CE49" s="82"/>
    </row>
    <row r="50" spans="1:83" x14ac:dyDescent="0.25">
      <c r="A50" s="153"/>
      <c r="B50" s="42">
        <v>8</v>
      </c>
      <c r="C50" s="43">
        <v>39</v>
      </c>
      <c r="E50" s="60">
        <v>84.849029999999999</v>
      </c>
      <c r="F50" s="61">
        <v>85.2273</v>
      </c>
      <c r="G50" s="61">
        <v>84.383769999999998</v>
      </c>
      <c r="H50" s="62">
        <v>85.575999999999993</v>
      </c>
      <c r="I50" s="58">
        <f t="shared" si="154"/>
        <v>0.13118000000000052</v>
      </c>
      <c r="J50" s="58">
        <f t="shared" si="136"/>
        <v>0.117026249999995</v>
      </c>
      <c r="K50" s="58">
        <f t="shared" si="136"/>
        <v>-1.8718750000005002E-2</v>
      </c>
      <c r="L50" s="59">
        <f t="shared" si="136"/>
        <v>0.16395571428570577</v>
      </c>
      <c r="M50" s="74"/>
      <c r="N50" s="108"/>
      <c r="O50" s="60">
        <v>64.888140000000007</v>
      </c>
      <c r="P50" s="61">
        <v>64.54983</v>
      </c>
      <c r="Q50" s="61">
        <v>64.564750000000004</v>
      </c>
      <c r="R50" s="62">
        <v>64.674899999999994</v>
      </c>
      <c r="S50" s="58">
        <f t="shared" si="155"/>
        <v>-8.5532857142851526E-2</v>
      </c>
      <c r="T50" s="58">
        <f t="shared" si="137"/>
        <v>-7.4533750000000509E-2</v>
      </c>
      <c r="U50" s="58">
        <f t="shared" si="138"/>
        <v>-0.14904124999999624</v>
      </c>
      <c r="V50" s="59">
        <f t="shared" si="139"/>
        <v>-0.10435714285715392</v>
      </c>
      <c r="W50" s="108"/>
      <c r="X50" s="85"/>
      <c r="Y50" s="60">
        <v>14.13621</v>
      </c>
      <c r="Z50" s="61">
        <v>13.73638</v>
      </c>
      <c r="AA50" s="61">
        <v>13.15246</v>
      </c>
      <c r="AB50" s="62">
        <v>13.25353</v>
      </c>
      <c r="AC50" s="58">
        <f t="shared" si="156"/>
        <v>6.9592857142856346E-2</v>
      </c>
      <c r="AD50" s="58">
        <f t="shared" si="140"/>
        <v>0.10422500000000134</v>
      </c>
      <c r="AE50" s="58">
        <f t="shared" si="140"/>
        <v>3.7337499999999579E-2</v>
      </c>
      <c r="AF50" s="59">
        <f t="shared" si="140"/>
        <v>4.0132857142857858E-2</v>
      </c>
      <c r="AG50" s="74"/>
      <c r="AH50" s="74"/>
      <c r="AI50" s="60"/>
      <c r="AJ50" s="61"/>
      <c r="AK50" s="61"/>
      <c r="AL50" s="62"/>
      <c r="AM50" s="58" t="str">
        <f t="shared" si="157"/>
        <v/>
      </c>
      <c r="AN50" s="58" t="str">
        <f t="shared" si="141"/>
        <v/>
      </c>
      <c r="AO50" s="58" t="str">
        <f t="shared" si="141"/>
        <v/>
      </c>
      <c r="AP50" s="59" t="str">
        <f t="shared" si="141"/>
        <v/>
      </c>
      <c r="AQ50" s="74"/>
      <c r="AR50" s="87"/>
      <c r="AS50" s="60">
        <v>12.476739999999999</v>
      </c>
      <c r="AT50" s="61">
        <v>12.522819999999999</v>
      </c>
      <c r="AU50" s="61">
        <v>12.56939</v>
      </c>
      <c r="AV50" s="62">
        <v>12.405290000000001</v>
      </c>
      <c r="AW50" s="58">
        <f t="shared" si="158"/>
        <v>-2.1455714285716354E-2</v>
      </c>
      <c r="AX50" s="58">
        <f t="shared" si="142"/>
        <v>1.5118749999999181E-2</v>
      </c>
      <c r="AY50" s="58">
        <f t="shared" si="143"/>
        <v>9.332500000001076E-3</v>
      </c>
      <c r="AZ50" s="59">
        <f t="shared" si="144"/>
        <v>1.5224285714287689E-2</v>
      </c>
      <c r="BA50" s="82"/>
      <c r="BB50" s="90"/>
      <c r="BC50" s="60">
        <v>2.7936100000000001</v>
      </c>
      <c r="BD50" s="61">
        <v>2.7639999999999998</v>
      </c>
      <c r="BE50" s="61">
        <v>2.7297500000000001</v>
      </c>
      <c r="BF50" s="62">
        <v>2.7568000000000001</v>
      </c>
      <c r="BG50" s="58">
        <f t="shared" si="159"/>
        <v>1.811428571429019E-3</v>
      </c>
      <c r="BH50" s="58">
        <f t="shared" si="145"/>
        <v>-3.126249999999775E-3</v>
      </c>
      <c r="BI50" s="58">
        <f t="shared" si="146"/>
        <v>3.8950000000004259E-3</v>
      </c>
      <c r="BJ50" s="59">
        <f t="shared" si="147"/>
        <v>-4.7400000000004106E-3</v>
      </c>
      <c r="BK50" s="82"/>
      <c r="BL50" s="88"/>
      <c r="BM50" s="60">
        <v>1.6145499999999999</v>
      </c>
      <c r="BN50" s="61">
        <v>1.6721200000000001</v>
      </c>
      <c r="BO50" s="61">
        <v>1.58674</v>
      </c>
      <c r="BP50" s="62">
        <v>1.71967</v>
      </c>
      <c r="BQ50" s="58">
        <f t="shared" si="160"/>
        <v>1.8754285714285723E-2</v>
      </c>
      <c r="BR50" s="58">
        <f t="shared" si="148"/>
        <v>-1.4149999999999663E-2</v>
      </c>
      <c r="BS50" s="58">
        <f t="shared" si="149"/>
        <v>-2.7452500000000102E-2</v>
      </c>
      <c r="BT50" s="59">
        <f t="shared" si="150"/>
        <v>-3.3078571428571735E-2</v>
      </c>
      <c r="BU50" s="82"/>
      <c r="BV50" s="89"/>
      <c r="BW50" s="60">
        <v>2.6468600000000002</v>
      </c>
      <c r="BX50" s="61">
        <v>2.74377</v>
      </c>
      <c r="BY50" s="61">
        <v>2.6430199999999999</v>
      </c>
      <c r="BZ50" s="62">
        <v>2.66791</v>
      </c>
      <c r="CA50" s="58">
        <f t="shared" si="161"/>
        <v>3.1334285714285759E-2</v>
      </c>
      <c r="CB50" s="58">
        <f t="shared" si="151"/>
        <v>-5.3950000000000387E-3</v>
      </c>
      <c r="CC50" s="58">
        <f t="shared" si="152"/>
        <v>-7.9000000000002402E-3</v>
      </c>
      <c r="CD50" s="59">
        <f t="shared" si="153"/>
        <v>-1.1577142857142508E-2</v>
      </c>
      <c r="CE50" s="82"/>
    </row>
    <row r="51" spans="1:83" x14ac:dyDescent="0.25">
      <c r="A51" s="153"/>
      <c r="B51" s="42">
        <v>9</v>
      </c>
      <c r="C51" s="43">
        <v>44</v>
      </c>
      <c r="E51" s="60">
        <v>84.860010000000003</v>
      </c>
      <c r="F51" s="61">
        <v>85.294880000000006</v>
      </c>
      <c r="G51" s="61">
        <v>84.426580000000001</v>
      </c>
      <c r="H51" s="62" t="s">
        <v>27</v>
      </c>
      <c r="I51" s="58">
        <f t="shared" si="154"/>
        <v>0.14216000000000406</v>
      </c>
      <c r="J51" s="58">
        <f t="shared" si="136"/>
        <v>0.18460625000000164</v>
      </c>
      <c r="K51" s="58">
        <f t="shared" si="136"/>
        <v>2.4091249999997899E-2</v>
      </c>
      <c r="L51" s="59" t="str">
        <f t="shared" si="136"/>
        <v/>
      </c>
      <c r="M51" s="74"/>
      <c r="N51" s="108"/>
      <c r="O51" s="60">
        <v>64.818380000000005</v>
      </c>
      <c r="P51" s="61">
        <v>64.467389999999995</v>
      </c>
      <c r="Q51" s="61">
        <v>64.524050000000003</v>
      </c>
      <c r="R51" s="62" t="s">
        <v>27</v>
      </c>
      <c r="S51" s="58">
        <f t="shared" si="155"/>
        <v>-0.15529285714285379</v>
      </c>
      <c r="T51" s="58">
        <f t="shared" si="137"/>
        <v>-0.15697375000000591</v>
      </c>
      <c r="U51" s="58">
        <f t="shared" si="138"/>
        <v>-0.18974124999999731</v>
      </c>
      <c r="V51" s="59" t="str">
        <f t="shared" si="139"/>
        <v/>
      </c>
      <c r="W51" s="108"/>
      <c r="X51" s="85"/>
      <c r="Y51" s="60">
        <v>14.218159999999999</v>
      </c>
      <c r="Z51" s="61">
        <v>13.814500000000001</v>
      </c>
      <c r="AA51" s="61">
        <v>13.175409999999999</v>
      </c>
      <c r="AB51" s="62" t="s">
        <v>27</v>
      </c>
      <c r="AC51" s="58">
        <f t="shared" si="156"/>
        <v>0.15154285714285542</v>
      </c>
      <c r="AD51" s="58">
        <f t="shared" si="140"/>
        <v>0.18234500000000153</v>
      </c>
      <c r="AE51" s="58">
        <f t="shared" si="140"/>
        <v>6.0287499999999383E-2</v>
      </c>
      <c r="AF51" s="59" t="str">
        <f t="shared" si="140"/>
        <v/>
      </c>
      <c r="AG51" s="74"/>
      <c r="AH51" s="74"/>
      <c r="AI51" s="60"/>
      <c r="AJ51" s="61"/>
      <c r="AK51" s="61"/>
      <c r="AL51" s="62"/>
      <c r="AM51" s="58" t="str">
        <f t="shared" si="157"/>
        <v/>
      </c>
      <c r="AN51" s="58" t="str">
        <f t="shared" si="141"/>
        <v/>
      </c>
      <c r="AO51" s="58" t="str">
        <f t="shared" si="141"/>
        <v/>
      </c>
      <c r="AP51" s="59" t="str">
        <f t="shared" si="141"/>
        <v/>
      </c>
      <c r="AQ51" s="74"/>
      <c r="AR51" s="87"/>
      <c r="AS51" s="60">
        <v>12.459770000000001</v>
      </c>
      <c r="AT51" s="61">
        <v>12.48631</v>
      </c>
      <c r="AU51" s="61">
        <v>12.540459999999999</v>
      </c>
      <c r="AV51" s="62" t="s">
        <v>27</v>
      </c>
      <c r="AW51" s="58">
        <f t="shared" si="158"/>
        <v>-3.8425714285715173E-2</v>
      </c>
      <c r="AX51" s="58">
        <f t="shared" si="142"/>
        <v>-2.1391250000000639E-2</v>
      </c>
      <c r="AY51" s="58">
        <f t="shared" si="143"/>
        <v>-1.9597499999999712E-2</v>
      </c>
      <c r="AZ51" s="59" t="str">
        <f t="shared" si="144"/>
        <v/>
      </c>
      <c r="BA51" s="82"/>
      <c r="BB51" s="90"/>
      <c r="BC51" s="60">
        <v>2.8078400000000001</v>
      </c>
      <c r="BD51" s="61">
        <v>2.77054</v>
      </c>
      <c r="BE51" s="61">
        <v>2.7338900000000002</v>
      </c>
      <c r="BF51" s="62" t="s">
        <v>27</v>
      </c>
      <c r="BG51" s="58">
        <f t="shared" si="159"/>
        <v>1.6041428571428984E-2</v>
      </c>
      <c r="BH51" s="58">
        <f t="shared" si="145"/>
        <v>3.4137500000004373E-3</v>
      </c>
      <c r="BI51" s="58">
        <f t="shared" si="146"/>
        <v>8.0350000000004584E-3</v>
      </c>
      <c r="BJ51" s="59" t="str">
        <f t="shared" si="147"/>
        <v/>
      </c>
      <c r="BK51" s="82"/>
      <c r="BL51" s="88"/>
      <c r="BM51" s="60">
        <v>1.6335900000000001</v>
      </c>
      <c r="BN51" s="61">
        <v>1.6882200000000001</v>
      </c>
      <c r="BO51" s="61">
        <v>1.6121799999999999</v>
      </c>
      <c r="BP51" s="62" t="s">
        <v>27</v>
      </c>
      <c r="BQ51" s="58">
        <f t="shared" si="160"/>
        <v>3.7794285714285891E-2</v>
      </c>
      <c r="BR51" s="58">
        <f t="shared" si="148"/>
        <v>1.9500000000003403E-3</v>
      </c>
      <c r="BS51" s="58">
        <f t="shared" si="149"/>
        <v>-2.0125000000001947E-3</v>
      </c>
      <c r="BT51" s="59" t="str">
        <f t="shared" si="150"/>
        <v/>
      </c>
      <c r="BU51" s="82"/>
      <c r="BV51" s="89"/>
      <c r="BW51" s="60">
        <v>2.6398799999999998</v>
      </c>
      <c r="BX51" s="61">
        <v>2.7454100000000001</v>
      </c>
      <c r="BY51" s="61">
        <v>2.6386500000000002</v>
      </c>
      <c r="BZ51" s="62" t="s">
        <v>27</v>
      </c>
      <c r="CA51" s="58">
        <f t="shared" si="161"/>
        <v>2.4354285714285329E-2</v>
      </c>
      <c r="CB51" s="58">
        <f t="shared" si="151"/>
        <v>-3.7549999999999528E-3</v>
      </c>
      <c r="CC51" s="58">
        <f t="shared" si="152"/>
        <v>-1.2270000000000003E-2</v>
      </c>
      <c r="CD51" s="59" t="str">
        <f t="shared" si="153"/>
        <v/>
      </c>
      <c r="CE51" s="82"/>
    </row>
    <row r="52" spans="1:83" x14ac:dyDescent="0.25">
      <c r="A52" s="154"/>
      <c r="B52" s="44">
        <v>10</v>
      </c>
      <c r="C52" s="45">
        <v>49</v>
      </c>
      <c r="E52" s="65" t="s">
        <v>27</v>
      </c>
      <c r="F52" s="66">
        <v>85.198599999999999</v>
      </c>
      <c r="G52" s="66">
        <v>84.42841</v>
      </c>
      <c r="H52" s="67">
        <v>85.57817</v>
      </c>
      <c r="I52" s="63" t="str">
        <f t="shared" si="154"/>
        <v/>
      </c>
      <c r="J52" s="63">
        <f t="shared" si="136"/>
        <v>8.8326249999994388E-2</v>
      </c>
      <c r="K52" s="63">
        <f t="shared" si="136"/>
        <v>2.5921249999996121E-2</v>
      </c>
      <c r="L52" s="64">
        <f t="shared" si="136"/>
        <v>0.16612571428571243</v>
      </c>
      <c r="M52" s="74"/>
      <c r="N52" s="108"/>
      <c r="O52" s="65" t="s">
        <v>27</v>
      </c>
      <c r="P52" s="66">
        <v>64.462969999999999</v>
      </c>
      <c r="Q52" s="66">
        <v>64.583699999999993</v>
      </c>
      <c r="R52" s="67">
        <v>64.615560000000002</v>
      </c>
      <c r="S52" s="63" t="str">
        <f t="shared" si="155"/>
        <v/>
      </c>
      <c r="T52" s="63">
        <f t="shared" si="137"/>
        <v>-0.161393750000002</v>
      </c>
      <c r="U52" s="63">
        <f t="shared" si="138"/>
        <v>-0.13009125000000665</v>
      </c>
      <c r="V52" s="64">
        <f t="shared" si="139"/>
        <v>-0.16369714285714565</v>
      </c>
      <c r="W52" s="108"/>
      <c r="X52" s="85"/>
      <c r="Y52" s="65" t="s">
        <v>27</v>
      </c>
      <c r="Z52" s="66">
        <v>13.95323</v>
      </c>
      <c r="AA52" s="66">
        <v>13.14751</v>
      </c>
      <c r="AB52" s="67">
        <v>13.183770000000001</v>
      </c>
      <c r="AC52" s="63" t="str">
        <f t="shared" si="156"/>
        <v/>
      </c>
      <c r="AD52" s="63">
        <f t="shared" si="140"/>
        <v>0.32107500000000044</v>
      </c>
      <c r="AE52" s="63">
        <f t="shared" si="140"/>
        <v>3.2387500000000458E-2</v>
      </c>
      <c r="AF52" s="64">
        <f t="shared" si="140"/>
        <v>-2.9627142857140853E-2</v>
      </c>
      <c r="AG52" s="74"/>
      <c r="AH52" s="74"/>
      <c r="AI52" s="65"/>
      <c r="AJ52" s="66"/>
      <c r="AK52" s="66"/>
      <c r="AL52" s="67"/>
      <c r="AM52" s="63" t="str">
        <f t="shared" si="157"/>
        <v/>
      </c>
      <c r="AN52" s="63" t="str">
        <f t="shared" si="141"/>
        <v/>
      </c>
      <c r="AO52" s="63" t="str">
        <f t="shared" si="141"/>
        <v/>
      </c>
      <c r="AP52" s="64" t="str">
        <f t="shared" si="141"/>
        <v/>
      </c>
      <c r="AQ52" s="74"/>
      <c r="AR52" s="87"/>
      <c r="AS52" s="65" t="s">
        <v>27</v>
      </c>
      <c r="AT52" s="66">
        <v>12.48124</v>
      </c>
      <c r="AU52" s="66">
        <v>12.53392</v>
      </c>
      <c r="AV52" s="67">
        <v>12.37632</v>
      </c>
      <c r="AW52" s="63" t="str">
        <f t="shared" si="158"/>
        <v/>
      </c>
      <c r="AX52" s="63">
        <f t="shared" si="142"/>
        <v>-2.6461250000000547E-2</v>
      </c>
      <c r="AY52" s="63">
        <f t="shared" si="143"/>
        <v>-2.6137499999999037E-2</v>
      </c>
      <c r="AZ52" s="64">
        <f t="shared" si="144"/>
        <v>-1.3745714285713362E-2</v>
      </c>
      <c r="BA52" s="82"/>
      <c r="BB52" s="90"/>
      <c r="BC52" s="65" t="s">
        <v>27</v>
      </c>
      <c r="BD52" s="66">
        <v>2.7735099999999999</v>
      </c>
      <c r="BE52" s="66">
        <v>2.7271399999999999</v>
      </c>
      <c r="BF52" s="67">
        <v>2.7565599999999999</v>
      </c>
      <c r="BG52" s="63" t="str">
        <f t="shared" si="159"/>
        <v/>
      </c>
      <c r="BH52" s="63">
        <f t="shared" si="145"/>
        <v>6.3837500000003544E-3</v>
      </c>
      <c r="BI52" s="63">
        <f t="shared" si="146"/>
        <v>1.2850000000002026E-3</v>
      </c>
      <c r="BJ52" s="64">
        <f t="shared" si="147"/>
        <v>-4.9800000000006506E-3</v>
      </c>
      <c r="BK52" s="82"/>
      <c r="BL52" s="88"/>
      <c r="BM52" s="65" t="s">
        <v>27</v>
      </c>
      <c r="BN52" s="66">
        <v>1.6993400000000001</v>
      </c>
      <c r="BO52" s="66">
        <v>1.60267</v>
      </c>
      <c r="BP52" s="67">
        <v>1.73878</v>
      </c>
      <c r="BQ52" s="63" t="str">
        <f t="shared" si="160"/>
        <v/>
      </c>
      <c r="BR52" s="63">
        <f t="shared" si="148"/>
        <v>1.3070000000000359E-2</v>
      </c>
      <c r="BS52" s="63">
        <f t="shared" si="149"/>
        <v>-1.1522500000000102E-2</v>
      </c>
      <c r="BT52" s="64">
        <f t="shared" si="150"/>
        <v>-1.3968571428571774E-2</v>
      </c>
      <c r="BU52" s="82"/>
      <c r="BV52" s="89"/>
      <c r="BW52" s="65" t="s">
        <v>27</v>
      </c>
      <c r="BX52" s="66">
        <v>2.7345799999999998</v>
      </c>
      <c r="BY52" s="66">
        <v>2.6472199999999999</v>
      </c>
      <c r="BZ52" s="67">
        <v>2.6890000000000001</v>
      </c>
      <c r="CA52" s="63" t="str">
        <f t="shared" si="161"/>
        <v/>
      </c>
      <c r="CB52" s="63">
        <f t="shared" si="151"/>
        <v>-1.4585000000000292E-2</v>
      </c>
      <c r="CC52" s="63">
        <f t="shared" si="152"/>
        <v>-3.7000000000002586E-3</v>
      </c>
      <c r="CD52" s="64">
        <f t="shared" si="153"/>
        <v>9.5128571428575448E-3</v>
      </c>
      <c r="CE52" s="82"/>
    </row>
    <row r="53" spans="1:83" x14ac:dyDescent="0.25">
      <c r="A53" s="152">
        <v>5</v>
      </c>
      <c r="B53" s="40">
        <v>1</v>
      </c>
      <c r="C53" s="41">
        <v>5</v>
      </c>
      <c r="E53" s="55">
        <v>88.296319999999994</v>
      </c>
      <c r="F53" s="56">
        <v>88.648340000000005</v>
      </c>
      <c r="G53" s="56">
        <v>88.468119999999999</v>
      </c>
      <c r="H53" s="57">
        <v>88.886870000000002</v>
      </c>
      <c r="I53" s="53">
        <f>IF(OR(E53="",E53="NaN"),"",E53-AVERAGE(E$53:E$62))</f>
        <v>-7.4015000000017039E-2</v>
      </c>
      <c r="J53" s="53">
        <f t="shared" ref="J53:L62" si="162">IF(OR(F53="",F53="NaN"),"",F53-AVERAGE(F$53:F$62))</f>
        <v>-0.38867499999999211</v>
      </c>
      <c r="K53" s="53">
        <f t="shared" si="162"/>
        <v>0.37514200000001097</v>
      </c>
      <c r="L53" s="54">
        <f t="shared" si="162"/>
        <v>7.2444444444386136E-4</v>
      </c>
      <c r="M53" s="74"/>
      <c r="N53" s="108"/>
      <c r="O53" s="55">
        <v>62.857689999999998</v>
      </c>
      <c r="P53" s="56">
        <v>64.055090000000007</v>
      </c>
      <c r="Q53" s="56">
        <v>64.146100000000004</v>
      </c>
      <c r="R53" s="57">
        <v>63.92868</v>
      </c>
      <c r="S53" s="53">
        <f>IF(OR(O53="",O53="NaN"),"",O53-AVERAGE(O$53:O$62))</f>
        <v>4.5667000000001678E-2</v>
      </c>
      <c r="T53" s="53">
        <f t="shared" ref="T53:T62" si="163">IF(OR(P53="",P53="NaN"),"",P53-AVERAGE(P$53:P$62))</f>
        <v>-0.17577999999998895</v>
      </c>
      <c r="U53" s="53">
        <f t="shared" ref="U53:U62" si="164">IF(OR(Q53="",Q53="NaN"),"",Q53-AVERAGE(Q$53:Q$62))</f>
        <v>0.17126800000001197</v>
      </c>
      <c r="V53" s="54">
        <f t="shared" ref="V53:V62" si="165">IF(OR(R53="",R53="NaN"),"",R53-AVERAGE(R$53:R$62))</f>
        <v>0.22132888888888402</v>
      </c>
      <c r="W53" s="108"/>
      <c r="X53" s="85"/>
      <c r="Y53" s="55">
        <v>17.6751</v>
      </c>
      <c r="Z53" s="56">
        <v>17.275950000000002</v>
      </c>
      <c r="AA53" s="56">
        <v>16.845949999999998</v>
      </c>
      <c r="AB53" s="57">
        <v>17.134340000000002</v>
      </c>
      <c r="AC53" s="53">
        <f>IF(OR(Y53="",Y53="NaN"),"",Y53-AVERAGE(Y$53:Y$62))</f>
        <v>-5.8357999999998356E-2</v>
      </c>
      <c r="AD53" s="53">
        <f t="shared" ref="AD53:AF62" si="166">IF(OR(Z53="",Z53="NaN"),"",Z53-AVERAGE(Z$53:Z$62))</f>
        <v>-2.2124999999995509E-2</v>
      </c>
      <c r="AE53" s="53">
        <f t="shared" si="166"/>
        <v>-1.5330000000002286E-2</v>
      </c>
      <c r="AF53" s="54">
        <f t="shared" si="166"/>
        <v>0.19991333333333472</v>
      </c>
      <c r="AG53" s="74"/>
      <c r="AH53" s="74"/>
      <c r="AI53" s="55"/>
      <c r="AJ53" s="56"/>
      <c r="AK53" s="56"/>
      <c r="AL53" s="57"/>
      <c r="AM53" s="53" t="str">
        <f>IF(OR(AI53="",AI53="NaN"),"",AI53-AVERAGE(AI$53:AI$62))</f>
        <v/>
      </c>
      <c r="AN53" s="53" t="str">
        <f t="shared" ref="AN53:AP62" si="167">IF(OR(AJ53="",AJ53="NaN"),"",AJ53-AVERAGE(AJ$53:AJ$62))</f>
        <v/>
      </c>
      <c r="AO53" s="53" t="str">
        <f t="shared" si="167"/>
        <v/>
      </c>
      <c r="AP53" s="54" t="str">
        <f t="shared" si="167"/>
        <v/>
      </c>
      <c r="AQ53" s="74"/>
      <c r="AR53" s="87"/>
      <c r="AS53" s="55">
        <v>11.77712</v>
      </c>
      <c r="AT53" s="56">
        <v>11.70612</v>
      </c>
      <c r="AU53" s="56">
        <v>11.757479999999999</v>
      </c>
      <c r="AV53" s="57">
        <v>11.578329999999999</v>
      </c>
      <c r="AW53" s="53">
        <f>IF(OR(AS53="",AS53="NaN"),"",AS53-AVERAGE(AS$53:AS$62))</f>
        <v>6.46760000000004E-2</v>
      </c>
      <c r="AX53" s="53">
        <f t="shared" ref="AX53:AX62" si="168">IF(OR(AT53="",AT53="NaN"),"",AT53-AVERAGE(AT$53:AT$62))</f>
        <v>-2.6158999999999821E-2</v>
      </c>
      <c r="AY53" s="53">
        <f t="shared" ref="AY53:AY62" si="169">IF(OR(AU53="",AU53="NaN"),"",AU53-AVERAGE(AU$53:AU$62))</f>
        <v>-2.2840000000000416E-2</v>
      </c>
      <c r="AZ53" s="54">
        <f t="shared" ref="AZ53:AZ62" si="170">IF(OR(AV53="",AV53="NaN"),"",AV53-AVERAGE(AV$53:AV$62))</f>
        <v>-6.7598888888888098E-2</v>
      </c>
      <c r="BA53" s="82"/>
      <c r="BB53" s="90"/>
      <c r="BC53" s="55">
        <v>3.2665799999999998</v>
      </c>
      <c r="BD53" s="56">
        <v>3.18865</v>
      </c>
      <c r="BE53" s="56">
        <v>3.1972200000000002</v>
      </c>
      <c r="BF53" s="57">
        <v>3.2017500000000001</v>
      </c>
      <c r="BG53" s="53">
        <f>IF(OR(BC53="",BC53="NaN"),"",BC53-AVERAGE(BC$53:BC$62))</f>
        <v>-3.2239999999998936E-3</v>
      </c>
      <c r="BH53" s="53">
        <f t="shared" ref="BH53:BH62" si="171">IF(OR(BD53="",BD53="NaN"),"",BD53-AVERAGE(BD$53:BD$62))</f>
        <v>2.7668000000000248E-2</v>
      </c>
      <c r="BI53" s="53">
        <f t="shared" ref="BI53:BI62" si="172">IF(OR(BE53="",BE53="NaN"),"",BE53-AVERAGE(BE$53:BE$62))</f>
        <v>7.3110000000005115E-3</v>
      </c>
      <c r="BJ53" s="54">
        <f t="shared" ref="BJ53:BJ62" si="173">IF(OR(BF53="",BF53="NaN"),"",BF53-AVERAGE(BF$53:BF$62))</f>
        <v>1.8757777777778095E-2</v>
      </c>
      <c r="BK53" s="82"/>
      <c r="BL53" s="88"/>
      <c r="BM53" s="55">
        <v>2.0090599999999998</v>
      </c>
      <c r="BN53" s="56">
        <v>1.9047099999999999</v>
      </c>
      <c r="BO53" s="56">
        <v>1.9750399999999999</v>
      </c>
      <c r="BP53" s="57">
        <v>2.04677</v>
      </c>
      <c r="BQ53" s="53">
        <f>IF(OR(BM53="",BM53="NaN"),"",BM53-AVERAGE(BM$53:BM$62))</f>
        <v>-5.0781999999999883E-2</v>
      </c>
      <c r="BR53" s="53">
        <f t="shared" ref="BR53:BR62" si="174">IF(OR(BN53="",BN53="NaN"),"",BN53-AVERAGE(BN$53:BN$62))</f>
        <v>-4.3993000000000171E-2</v>
      </c>
      <c r="BS53" s="53">
        <f t="shared" ref="BS53:BS62" si="175">IF(OR(BO53="",BO53="NaN"),"",BO53-AVERAGE(BO$53:BO$62))</f>
        <v>6.7708000000000101E-2</v>
      </c>
      <c r="BT53" s="54">
        <f t="shared" ref="BT53:BT62" si="176">IF(OR(BP53="",BP53="NaN"),"",BP53-AVERAGE(BP$53:BP$62))</f>
        <v>2.8055555555555944E-2</v>
      </c>
      <c r="BU53" s="82"/>
      <c r="BV53" s="89"/>
      <c r="BW53" s="55">
        <v>2.6358799999999998</v>
      </c>
      <c r="BX53" s="56">
        <v>2.5834700000000002</v>
      </c>
      <c r="BY53" s="56">
        <v>2.54596</v>
      </c>
      <c r="BZ53" s="57">
        <v>2.5657800000000002</v>
      </c>
      <c r="CA53" s="53">
        <f>IF(OR(BW53="",BW53="NaN"),"",BW53-AVERAGE(BW$53:BW$62))</f>
        <v>-7.093000000000238E-3</v>
      </c>
      <c r="CB53" s="53">
        <f t="shared" ref="CB53:CB62" si="177">IF(OR(BX53="",BX53="NaN"),"",BX53-AVERAGE(BX$53:BX$62))</f>
        <v>-6.0730000000002171E-3</v>
      </c>
      <c r="CC53" s="53">
        <f t="shared" ref="CC53:CC62" si="178">IF(OR(BY53="",BY53="NaN"),"",BY53-AVERAGE(BY$53:BY$62))</f>
        <v>2.5025000000000297E-2</v>
      </c>
      <c r="CD53" s="54">
        <f t="shared" ref="CD53:CD62" si="179">IF(OR(BZ53="",BZ53="NaN"),"",BZ53-AVERAGE(BZ$53:BZ$62))</f>
        <v>-9.3366666666665488E-3</v>
      </c>
      <c r="CE53" s="82"/>
    </row>
    <row r="54" spans="1:83" x14ac:dyDescent="0.25">
      <c r="A54" s="153"/>
      <c r="B54" s="42">
        <v>2</v>
      </c>
      <c r="C54" s="43">
        <v>10</v>
      </c>
      <c r="E54" s="60">
        <v>88.321380000000005</v>
      </c>
      <c r="F54" s="61">
        <v>88.690640000000002</v>
      </c>
      <c r="G54" s="61">
        <v>88.119060000000005</v>
      </c>
      <c r="H54" s="62">
        <v>88.801869999999994</v>
      </c>
      <c r="I54" s="58">
        <f t="shared" ref="I54:I62" si="180">IF(OR(E54="",E54="NaN"),"",E54-AVERAGE(E$53:E$62))</f>
        <v>-4.8955000000006521E-2</v>
      </c>
      <c r="J54" s="58">
        <f t="shared" si="162"/>
        <v>-0.34637499999999477</v>
      </c>
      <c r="K54" s="58">
        <f t="shared" si="162"/>
        <v>2.6082000000016592E-2</v>
      </c>
      <c r="L54" s="59">
        <f t="shared" si="162"/>
        <v>-8.4275555555564097E-2</v>
      </c>
      <c r="M54" s="74"/>
      <c r="N54" s="108"/>
      <c r="O54" s="60">
        <v>62.904580000000003</v>
      </c>
      <c r="P54" s="61">
        <v>64.133939999999996</v>
      </c>
      <c r="Q54" s="61">
        <v>64.236440000000002</v>
      </c>
      <c r="R54" s="62">
        <v>63.907769999999999</v>
      </c>
      <c r="S54" s="58">
        <f t="shared" ref="S54:S62" si="181">IF(OR(O54="",O54="NaN"),"",O54-AVERAGE(O$53:O$62))</f>
        <v>9.255700000000644E-2</v>
      </c>
      <c r="T54" s="58">
        <f t="shared" si="163"/>
        <v>-9.6930000000000405E-2</v>
      </c>
      <c r="U54" s="58">
        <f t="shared" si="164"/>
        <v>0.26160800000000961</v>
      </c>
      <c r="V54" s="59">
        <f t="shared" si="165"/>
        <v>0.20041888888888337</v>
      </c>
      <c r="W54" s="108"/>
      <c r="X54" s="85"/>
      <c r="Y54" s="60">
        <v>17.92765</v>
      </c>
      <c r="Z54" s="61">
        <v>17.050370000000001</v>
      </c>
      <c r="AA54" s="61">
        <v>16.819749999999999</v>
      </c>
      <c r="AB54" s="62">
        <v>16.96435</v>
      </c>
      <c r="AC54" s="58">
        <f t="shared" ref="AC54:AC62" si="182">IF(OR(Y54="",Y54="NaN"),"",Y54-AVERAGE(Y$53:Y$62))</f>
        <v>0.19419200000000103</v>
      </c>
      <c r="AD54" s="58">
        <f t="shared" si="166"/>
        <v>-0.24770499999999629</v>
      </c>
      <c r="AE54" s="58">
        <f t="shared" si="166"/>
        <v>-4.1530000000001621E-2</v>
      </c>
      <c r="AF54" s="59">
        <f t="shared" si="166"/>
        <v>2.9923333333332636E-2</v>
      </c>
      <c r="AG54" s="74"/>
      <c r="AH54" s="74"/>
      <c r="AI54" s="60"/>
      <c r="AJ54" s="61"/>
      <c r="AK54" s="61"/>
      <c r="AL54" s="62"/>
      <c r="AM54" s="58" t="str">
        <f t="shared" ref="AM54:AM62" si="183">IF(OR(AI54="",AI54="NaN"),"",AI54-AVERAGE(AI$53:AI$62))</f>
        <v/>
      </c>
      <c r="AN54" s="58" t="str">
        <f t="shared" si="167"/>
        <v/>
      </c>
      <c r="AO54" s="58" t="str">
        <f t="shared" si="167"/>
        <v/>
      </c>
      <c r="AP54" s="59" t="str">
        <f t="shared" si="167"/>
        <v/>
      </c>
      <c r="AQ54" s="74"/>
      <c r="AR54" s="87"/>
      <c r="AS54" s="60">
        <v>11.68085</v>
      </c>
      <c r="AT54" s="61">
        <v>11.71903</v>
      </c>
      <c r="AU54" s="61">
        <v>11.72986</v>
      </c>
      <c r="AV54" s="62">
        <v>11.58657</v>
      </c>
      <c r="AW54" s="58">
        <f t="shared" ref="AW54:AW62" si="184">IF(OR(AS54="",AS54="NaN"),"",AS54-AVERAGE(AS$53:AS$62))</f>
        <v>-3.1594000000000122E-2</v>
      </c>
      <c r="AX54" s="58">
        <f t="shared" si="168"/>
        <v>-1.3249000000000066E-2</v>
      </c>
      <c r="AY54" s="58">
        <f t="shared" si="169"/>
        <v>-5.0459999999999283E-2</v>
      </c>
      <c r="AZ54" s="59">
        <f t="shared" si="170"/>
        <v>-5.9358888888887407E-2</v>
      </c>
      <c r="BA54" s="82"/>
      <c r="BB54" s="90"/>
      <c r="BC54" s="60">
        <v>3.31399</v>
      </c>
      <c r="BD54" s="61">
        <v>3.2070599999999998</v>
      </c>
      <c r="BE54" s="61">
        <v>3.2119</v>
      </c>
      <c r="BF54" s="62">
        <v>3.21658</v>
      </c>
      <c r="BG54" s="58">
        <f t="shared" ref="BG54:BG62" si="185">IF(OR(BC54="",BC54="NaN"),"",BC54-AVERAGE(BC$53:BC$62))</f>
        <v>4.4186000000000281E-2</v>
      </c>
      <c r="BH54" s="58">
        <f t="shared" si="171"/>
        <v>4.6078000000000063E-2</v>
      </c>
      <c r="BI54" s="58">
        <f t="shared" si="172"/>
        <v>2.1991000000000316E-2</v>
      </c>
      <c r="BJ54" s="59">
        <f t="shared" si="173"/>
        <v>3.3587777777777994E-2</v>
      </c>
      <c r="BK54" s="82"/>
      <c r="BL54" s="88"/>
      <c r="BM54" s="60">
        <v>2.0989100000000001</v>
      </c>
      <c r="BN54" s="61">
        <v>2.0193099999999999</v>
      </c>
      <c r="BO54" s="61">
        <v>1.95445</v>
      </c>
      <c r="BP54" s="62">
        <v>2.0735199999999998</v>
      </c>
      <c r="BQ54" s="58">
        <f t="shared" ref="BQ54:BQ62" si="186">IF(OR(BM54="",BM54="NaN"),"",BM54-AVERAGE(BM$53:BM$62))</f>
        <v>3.9068000000000325E-2</v>
      </c>
      <c r="BR54" s="58">
        <f t="shared" si="174"/>
        <v>7.0606999999999864E-2</v>
      </c>
      <c r="BS54" s="58">
        <f t="shared" si="175"/>
        <v>4.7118000000000215E-2</v>
      </c>
      <c r="BT54" s="59">
        <f t="shared" si="176"/>
        <v>5.4805555555555774E-2</v>
      </c>
      <c r="BU54" s="82"/>
      <c r="BV54" s="89"/>
      <c r="BW54" s="60">
        <v>2.61171</v>
      </c>
      <c r="BX54" s="61">
        <v>2.5864699999999998</v>
      </c>
      <c r="BY54" s="61">
        <v>2.49308</v>
      </c>
      <c r="BZ54" s="62">
        <v>2.5465300000000002</v>
      </c>
      <c r="CA54" s="58">
        <f t="shared" ref="CA54:CA62" si="187">IF(OR(BW54="",BW54="NaN"),"",BW54-AVERAGE(BW$53:BW$62))</f>
        <v>-3.1263000000000041E-2</v>
      </c>
      <c r="CB54" s="58">
        <f t="shared" si="177"/>
        <v>-3.0730000000005475E-3</v>
      </c>
      <c r="CC54" s="58">
        <f t="shared" si="178"/>
        <v>-2.7854999999999741E-2</v>
      </c>
      <c r="CD54" s="59">
        <f t="shared" si="179"/>
        <v>-2.8586666666666538E-2</v>
      </c>
      <c r="CE54" s="82"/>
    </row>
    <row r="55" spans="1:83" x14ac:dyDescent="0.25">
      <c r="A55" s="153"/>
      <c r="B55" s="42">
        <v>3</v>
      </c>
      <c r="C55" s="43">
        <v>15</v>
      </c>
      <c r="E55" s="60">
        <v>88.519940000000005</v>
      </c>
      <c r="F55" s="61">
        <v>89.143270000000001</v>
      </c>
      <c r="G55" s="61">
        <v>88.134730000000005</v>
      </c>
      <c r="H55" s="62">
        <v>88.989720000000005</v>
      </c>
      <c r="I55" s="58">
        <f t="shared" si="180"/>
        <v>0.14960499999999399</v>
      </c>
      <c r="J55" s="58">
        <f t="shared" si="162"/>
        <v>0.10625500000000443</v>
      </c>
      <c r="K55" s="58">
        <f t="shared" si="162"/>
        <v>4.1752000000016665E-2</v>
      </c>
      <c r="L55" s="59">
        <f t="shared" si="162"/>
        <v>0.10357444444444752</v>
      </c>
      <c r="M55" s="74"/>
      <c r="N55" s="108"/>
      <c r="O55" s="60">
        <v>62.723010000000002</v>
      </c>
      <c r="P55" s="61">
        <v>63.973350000000003</v>
      </c>
      <c r="Q55" s="61">
        <v>63.714579999999998</v>
      </c>
      <c r="R55" s="62">
        <v>63.333730000000003</v>
      </c>
      <c r="S55" s="58">
        <f t="shared" si="181"/>
        <v>-8.9012999999994236E-2</v>
      </c>
      <c r="T55" s="58">
        <f t="shared" si="163"/>
        <v>-0.25751999999999242</v>
      </c>
      <c r="U55" s="58">
        <f t="shared" si="164"/>
        <v>-0.26025199999999415</v>
      </c>
      <c r="V55" s="59">
        <f t="shared" si="165"/>
        <v>-0.37362111111111318</v>
      </c>
      <c r="W55" s="108"/>
      <c r="X55" s="85"/>
      <c r="Y55" s="60">
        <v>17.7561</v>
      </c>
      <c r="Z55" s="61">
        <v>17.364429999999999</v>
      </c>
      <c r="AA55" s="61">
        <v>16.958010000000002</v>
      </c>
      <c r="AB55" s="62">
        <v>17.038260000000001</v>
      </c>
      <c r="AC55" s="58">
        <f t="shared" si="182"/>
        <v>2.2642000000001161E-2</v>
      </c>
      <c r="AD55" s="58">
        <f t="shared" si="166"/>
        <v>6.6355000000001496E-2</v>
      </c>
      <c r="AE55" s="58">
        <f t="shared" si="166"/>
        <v>9.6730000000000871E-2</v>
      </c>
      <c r="AF55" s="59">
        <f t="shared" si="166"/>
        <v>0.10383333333333411</v>
      </c>
      <c r="AG55" s="74"/>
      <c r="AH55" s="74"/>
      <c r="AI55" s="60"/>
      <c r="AJ55" s="61"/>
      <c r="AK55" s="61"/>
      <c r="AL55" s="62"/>
      <c r="AM55" s="58" t="str">
        <f t="shared" si="183"/>
        <v/>
      </c>
      <c r="AN55" s="58" t="str">
        <f t="shared" si="167"/>
        <v/>
      </c>
      <c r="AO55" s="58" t="str">
        <f t="shared" si="167"/>
        <v/>
      </c>
      <c r="AP55" s="59" t="str">
        <f t="shared" si="167"/>
        <v/>
      </c>
      <c r="AQ55" s="74"/>
      <c r="AR55" s="87"/>
      <c r="AS55" s="60">
        <v>11.73007</v>
      </c>
      <c r="AT55" s="61">
        <v>11.746079999999999</v>
      </c>
      <c r="AU55" s="61">
        <v>11.79937</v>
      </c>
      <c r="AV55" s="62">
        <v>11.671099999999999</v>
      </c>
      <c r="AW55" s="58">
        <f t="shared" si="184"/>
        <v>1.762599999999992E-2</v>
      </c>
      <c r="AX55" s="58">
        <f t="shared" si="168"/>
        <v>1.3800999999999064E-2</v>
      </c>
      <c r="AY55" s="58">
        <f t="shared" si="169"/>
        <v>1.9050000000000011E-2</v>
      </c>
      <c r="AZ55" s="59">
        <f t="shared" si="170"/>
        <v>2.5171111111111699E-2</v>
      </c>
      <c r="BA55" s="82"/>
      <c r="BB55" s="90"/>
      <c r="BC55" s="60">
        <v>3.27285</v>
      </c>
      <c r="BD55" s="61">
        <v>3.1886299999999999</v>
      </c>
      <c r="BE55" s="61">
        <v>3.1921400000000002</v>
      </c>
      <c r="BF55" s="62">
        <v>3.1874899999999999</v>
      </c>
      <c r="BG55" s="58">
        <f t="shared" si="185"/>
        <v>3.0460000000003262E-3</v>
      </c>
      <c r="BH55" s="58">
        <f t="shared" si="171"/>
        <v>2.7648000000000117E-2</v>
      </c>
      <c r="BI55" s="58">
        <f t="shared" si="172"/>
        <v>2.2310000000005381E-3</v>
      </c>
      <c r="BJ55" s="59">
        <f t="shared" si="173"/>
        <v>4.4977777777779337E-3</v>
      </c>
      <c r="BK55" s="82"/>
      <c r="BL55" s="88"/>
      <c r="BM55" s="60">
        <v>2.0742500000000001</v>
      </c>
      <c r="BN55" s="61">
        <v>2.0009100000000002</v>
      </c>
      <c r="BO55" s="61">
        <v>1.91412</v>
      </c>
      <c r="BP55" s="62">
        <v>2.04739</v>
      </c>
      <c r="BQ55" s="58">
        <f t="shared" si="186"/>
        <v>1.440800000000042E-2</v>
      </c>
      <c r="BR55" s="58">
        <f t="shared" si="174"/>
        <v>5.2207000000000114E-2</v>
      </c>
      <c r="BS55" s="58">
        <f t="shared" si="175"/>
        <v>6.7880000000002383E-3</v>
      </c>
      <c r="BT55" s="59">
        <f t="shared" si="176"/>
        <v>2.8675555555556009E-2</v>
      </c>
      <c r="BU55" s="82"/>
      <c r="BV55" s="89"/>
      <c r="BW55" s="60">
        <v>2.6792799999999999</v>
      </c>
      <c r="BX55" s="61">
        <v>2.65002</v>
      </c>
      <c r="BY55" s="61">
        <v>2.5760100000000001</v>
      </c>
      <c r="BZ55" s="62">
        <v>2.6330399999999998</v>
      </c>
      <c r="CA55" s="58">
        <f t="shared" si="187"/>
        <v>3.6306999999999867E-2</v>
      </c>
      <c r="CB55" s="58">
        <f t="shared" si="177"/>
        <v>6.047699999999967E-2</v>
      </c>
      <c r="CC55" s="58">
        <f t="shared" si="178"/>
        <v>5.5075000000000429E-2</v>
      </c>
      <c r="CD55" s="59">
        <f t="shared" si="179"/>
        <v>5.7923333333333105E-2</v>
      </c>
      <c r="CE55" s="82"/>
    </row>
    <row r="56" spans="1:83" x14ac:dyDescent="0.25">
      <c r="A56" s="153"/>
      <c r="B56" s="42">
        <v>4</v>
      </c>
      <c r="C56" s="43">
        <v>20</v>
      </c>
      <c r="E56" s="60">
        <v>88.372349999999997</v>
      </c>
      <c r="F56" s="61">
        <v>89.070459999999997</v>
      </c>
      <c r="G56" s="61">
        <v>87.98245</v>
      </c>
      <c r="H56" s="62">
        <v>88.893180000000001</v>
      </c>
      <c r="I56" s="58">
        <f t="shared" si="180"/>
        <v>2.0149999999858892E-3</v>
      </c>
      <c r="J56" s="58">
        <f t="shared" si="162"/>
        <v>3.3445000000000391E-2</v>
      </c>
      <c r="K56" s="58">
        <f t="shared" si="162"/>
        <v>-0.11052799999998797</v>
      </c>
      <c r="L56" s="59">
        <f t="shared" si="162"/>
        <v>7.034444444443011E-3</v>
      </c>
      <c r="M56" s="74"/>
      <c r="N56" s="108"/>
      <c r="O56" s="60">
        <v>62.729570000000002</v>
      </c>
      <c r="P56" s="61">
        <v>64.096400000000003</v>
      </c>
      <c r="Q56" s="61">
        <v>63.904910000000001</v>
      </c>
      <c r="R56" s="62">
        <v>63.646410000000003</v>
      </c>
      <c r="S56" s="58">
        <f t="shared" si="181"/>
        <v>-8.2452999999993892E-2</v>
      </c>
      <c r="T56" s="58">
        <f t="shared" si="163"/>
        <v>-0.13446999999999321</v>
      </c>
      <c r="U56" s="58">
        <f t="shared" si="164"/>
        <v>-6.9921999999991158E-2</v>
      </c>
      <c r="V56" s="59">
        <f t="shared" si="165"/>
        <v>-6.0941111111112889E-2</v>
      </c>
      <c r="W56" s="108"/>
      <c r="X56" s="85"/>
      <c r="Y56" s="60">
        <v>17.523669999999999</v>
      </c>
      <c r="Z56" s="61">
        <v>16.993870000000001</v>
      </c>
      <c r="AA56" s="61">
        <v>16.809059999999999</v>
      </c>
      <c r="AB56" s="62">
        <v>16.860810000000001</v>
      </c>
      <c r="AC56" s="58">
        <f t="shared" si="182"/>
        <v>-0.20978799999999964</v>
      </c>
      <c r="AD56" s="58">
        <f t="shared" si="166"/>
        <v>-0.30420499999999606</v>
      </c>
      <c r="AE56" s="58">
        <f t="shared" si="166"/>
        <v>-5.2220000000001932E-2</v>
      </c>
      <c r="AF56" s="59">
        <f t="shared" si="166"/>
        <v>-7.3616666666666219E-2</v>
      </c>
      <c r="AG56" s="74"/>
      <c r="AH56" s="74"/>
      <c r="AI56" s="60"/>
      <c r="AJ56" s="61"/>
      <c r="AK56" s="61"/>
      <c r="AL56" s="62"/>
      <c r="AM56" s="58" t="str">
        <f t="shared" si="183"/>
        <v/>
      </c>
      <c r="AN56" s="58" t="str">
        <f t="shared" si="167"/>
        <v/>
      </c>
      <c r="AO56" s="58" t="str">
        <f t="shared" si="167"/>
        <v/>
      </c>
      <c r="AP56" s="59" t="str">
        <f t="shared" si="167"/>
        <v/>
      </c>
      <c r="AQ56" s="74"/>
      <c r="AR56" s="87"/>
      <c r="AS56" s="60">
        <v>11.728400000000001</v>
      </c>
      <c r="AT56" s="61">
        <v>11.756500000000001</v>
      </c>
      <c r="AU56" s="61">
        <v>11.817360000000001</v>
      </c>
      <c r="AV56" s="62">
        <v>11.65216</v>
      </c>
      <c r="AW56" s="58">
        <f t="shared" si="184"/>
        <v>1.5956000000000969E-2</v>
      </c>
      <c r="AX56" s="58">
        <f t="shared" si="168"/>
        <v>2.4221000000000714E-2</v>
      </c>
      <c r="AY56" s="58">
        <f t="shared" si="169"/>
        <v>3.7040000000001072E-2</v>
      </c>
      <c r="AZ56" s="59">
        <f t="shared" si="170"/>
        <v>6.2311111111128525E-3</v>
      </c>
      <c r="BA56" s="82"/>
      <c r="BB56" s="90"/>
      <c r="BC56" s="60">
        <v>3.2347700000000001</v>
      </c>
      <c r="BD56" s="61">
        <v>3.12852</v>
      </c>
      <c r="BE56" s="61">
        <v>3.1713900000000002</v>
      </c>
      <c r="BF56" s="62">
        <v>3.1513399999999998</v>
      </c>
      <c r="BG56" s="58">
        <f t="shared" si="185"/>
        <v>-3.5033999999999565E-2</v>
      </c>
      <c r="BH56" s="58">
        <f t="shared" si="171"/>
        <v>-3.2461999999999769E-2</v>
      </c>
      <c r="BI56" s="58">
        <f t="shared" si="172"/>
        <v>-1.8518999999999508E-2</v>
      </c>
      <c r="BJ56" s="59">
        <f t="shared" si="173"/>
        <v>-3.1652222222222193E-2</v>
      </c>
      <c r="BK56" s="82"/>
      <c r="BL56" s="88"/>
      <c r="BM56" s="60">
        <v>2.0364300000000002</v>
      </c>
      <c r="BN56" s="61">
        <v>1.9376</v>
      </c>
      <c r="BO56" s="61">
        <v>1.8735999999999999</v>
      </c>
      <c r="BP56" s="62">
        <v>1.98475</v>
      </c>
      <c r="BQ56" s="58">
        <f t="shared" si="186"/>
        <v>-2.3411999999999544E-2</v>
      </c>
      <c r="BR56" s="58">
        <f t="shared" si="174"/>
        <v>-1.1103000000000085E-2</v>
      </c>
      <c r="BS56" s="58">
        <f t="shared" si="175"/>
        <v>-3.3731999999999873E-2</v>
      </c>
      <c r="BT56" s="59">
        <f t="shared" si="176"/>
        <v>-3.396444444444402E-2</v>
      </c>
      <c r="BU56" s="82"/>
      <c r="BV56" s="89"/>
      <c r="BW56" s="60">
        <v>2.64181</v>
      </c>
      <c r="BX56" s="61">
        <v>2.6101000000000001</v>
      </c>
      <c r="BY56" s="61">
        <v>2.5122800000000001</v>
      </c>
      <c r="BZ56" s="62">
        <v>2.5571000000000002</v>
      </c>
      <c r="CA56" s="58">
        <f t="shared" si="187"/>
        <v>-1.1630000000000251E-3</v>
      </c>
      <c r="CB56" s="58">
        <f t="shared" si="177"/>
        <v>2.0556999999999714E-2</v>
      </c>
      <c r="CC56" s="58">
        <f t="shared" si="178"/>
        <v>-8.6549999999996352E-3</v>
      </c>
      <c r="CD56" s="59">
        <f t="shared" si="179"/>
        <v>-1.801666666666657E-2</v>
      </c>
      <c r="CE56" s="82"/>
    </row>
    <row r="57" spans="1:83" x14ac:dyDescent="0.25">
      <c r="A57" s="153"/>
      <c r="B57" s="42">
        <v>5</v>
      </c>
      <c r="C57" s="43">
        <v>25</v>
      </c>
      <c r="E57" s="60">
        <v>88.350800000000007</v>
      </c>
      <c r="F57" s="61">
        <v>89.134860000000003</v>
      </c>
      <c r="G57" s="61">
        <v>88.11206</v>
      </c>
      <c r="H57" s="62">
        <v>88.862470000000002</v>
      </c>
      <c r="I57" s="58">
        <f t="shared" si="180"/>
        <v>-1.9535000000004743E-2</v>
      </c>
      <c r="J57" s="58">
        <f t="shared" si="162"/>
        <v>9.7845000000006621E-2</v>
      </c>
      <c r="K57" s="58">
        <f t="shared" si="162"/>
        <v>1.908200000001159E-2</v>
      </c>
      <c r="L57" s="59">
        <f t="shared" si="162"/>
        <v>-2.3675555555556116E-2</v>
      </c>
      <c r="M57" s="74"/>
      <c r="N57" s="108"/>
      <c r="O57" s="60">
        <v>62.781080000000003</v>
      </c>
      <c r="P57" s="61">
        <v>64.203980000000001</v>
      </c>
      <c r="Q57" s="61">
        <v>63.842889999999997</v>
      </c>
      <c r="R57" s="62">
        <v>63.55444</v>
      </c>
      <c r="S57" s="58">
        <f t="shared" si="181"/>
        <v>-3.0942999999993503E-2</v>
      </c>
      <c r="T57" s="58">
        <f t="shared" si="163"/>
        <v>-2.6889999999994529E-2</v>
      </c>
      <c r="U57" s="58">
        <f t="shared" si="164"/>
        <v>-0.13194199999999512</v>
      </c>
      <c r="V57" s="59">
        <f t="shared" si="165"/>
        <v>-0.15291111111111633</v>
      </c>
      <c r="W57" s="108"/>
      <c r="X57" s="85"/>
      <c r="Y57" s="60">
        <v>18.052589999999999</v>
      </c>
      <c r="Z57" s="61">
        <v>17.43</v>
      </c>
      <c r="AA57" s="61">
        <v>17.127590000000001</v>
      </c>
      <c r="AB57" s="62">
        <v>17.127379999999999</v>
      </c>
      <c r="AC57" s="58">
        <f t="shared" si="182"/>
        <v>0.31913199999999975</v>
      </c>
      <c r="AD57" s="58">
        <f t="shared" si="166"/>
        <v>0.13192500000000251</v>
      </c>
      <c r="AE57" s="58">
        <f t="shared" si="166"/>
        <v>0.26631000000000071</v>
      </c>
      <c r="AF57" s="59">
        <f t="shared" si="166"/>
        <v>0.19295333333333176</v>
      </c>
      <c r="AG57" s="74"/>
      <c r="AH57" s="74"/>
      <c r="AI57" s="60"/>
      <c r="AJ57" s="61"/>
      <c r="AK57" s="61"/>
      <c r="AL57" s="62"/>
      <c r="AM57" s="58" t="str">
        <f t="shared" si="183"/>
        <v/>
      </c>
      <c r="AN57" s="58" t="str">
        <f t="shared" si="167"/>
        <v/>
      </c>
      <c r="AO57" s="58" t="str">
        <f t="shared" si="167"/>
        <v/>
      </c>
      <c r="AP57" s="59" t="str">
        <f t="shared" si="167"/>
        <v/>
      </c>
      <c r="AQ57" s="74"/>
      <c r="AR57" s="87"/>
      <c r="AS57" s="60">
        <v>11.713520000000001</v>
      </c>
      <c r="AT57" s="61">
        <v>11.7247</v>
      </c>
      <c r="AU57" s="61">
        <v>11.80636</v>
      </c>
      <c r="AV57" s="62">
        <v>11.660600000000001</v>
      </c>
      <c r="AW57" s="58">
        <f t="shared" si="184"/>
        <v>1.0760000000011871E-3</v>
      </c>
      <c r="AX57" s="58">
        <f t="shared" si="168"/>
        <v>-7.5789999999997804E-3</v>
      </c>
      <c r="AY57" s="58">
        <f t="shared" si="169"/>
        <v>2.6040000000000063E-2</v>
      </c>
      <c r="AZ57" s="59">
        <f t="shared" si="170"/>
        <v>1.4671111111113078E-2</v>
      </c>
      <c r="BA57" s="82"/>
      <c r="BB57" s="90"/>
      <c r="BC57" s="60">
        <v>3.2809499999999998</v>
      </c>
      <c r="BD57" s="61">
        <v>3.1682800000000002</v>
      </c>
      <c r="BE57" s="61">
        <v>3.2062400000000002</v>
      </c>
      <c r="BF57" s="62">
        <v>3.20207</v>
      </c>
      <c r="BG57" s="58">
        <f t="shared" si="185"/>
        <v>1.11460000000001E-2</v>
      </c>
      <c r="BH57" s="58">
        <f t="shared" si="171"/>
        <v>7.2980000000004708E-3</v>
      </c>
      <c r="BI57" s="58">
        <f t="shared" si="172"/>
        <v>1.633100000000054E-2</v>
      </c>
      <c r="BJ57" s="59">
        <f t="shared" si="173"/>
        <v>1.9077777777777971E-2</v>
      </c>
      <c r="BK57" s="82"/>
      <c r="BL57" s="88"/>
      <c r="BM57" s="60">
        <v>2.0493399999999999</v>
      </c>
      <c r="BN57" s="61">
        <v>1.96404</v>
      </c>
      <c r="BO57" s="61">
        <v>1.8992199999999999</v>
      </c>
      <c r="BP57" s="62">
        <v>2.0347499999999998</v>
      </c>
      <c r="BQ57" s="58">
        <f t="shared" si="186"/>
        <v>-1.0501999999999789E-2</v>
      </c>
      <c r="BR57" s="58">
        <f t="shared" si="174"/>
        <v>1.5336999999999934E-2</v>
      </c>
      <c r="BS57" s="58">
        <f t="shared" si="175"/>
        <v>-8.1119999999998971E-3</v>
      </c>
      <c r="BT57" s="59">
        <f t="shared" si="176"/>
        <v>1.6035555555555803E-2</v>
      </c>
      <c r="BU57" s="82"/>
      <c r="BV57" s="89"/>
      <c r="BW57" s="60">
        <v>2.6369099999999999</v>
      </c>
      <c r="BX57" s="61">
        <v>2.5962200000000002</v>
      </c>
      <c r="BY57" s="61">
        <v>2.5248699999999999</v>
      </c>
      <c r="BZ57" s="62">
        <v>2.5910700000000002</v>
      </c>
      <c r="CA57" s="58">
        <f t="shared" si="187"/>
        <v>-6.0630000000001516E-3</v>
      </c>
      <c r="CB57" s="58">
        <f t="shared" si="177"/>
        <v>6.676999999999822E-3</v>
      </c>
      <c r="CC57" s="58">
        <f t="shared" si="178"/>
        <v>3.9350000000002439E-3</v>
      </c>
      <c r="CD57" s="59">
        <f t="shared" si="179"/>
        <v>1.5953333333333486E-2</v>
      </c>
      <c r="CE57" s="82"/>
    </row>
    <row r="58" spans="1:83" x14ac:dyDescent="0.25">
      <c r="A58" s="153"/>
      <c r="B58" s="42">
        <v>6</v>
      </c>
      <c r="C58" s="43">
        <v>30</v>
      </c>
      <c r="E58" s="60">
        <v>88.424819999999997</v>
      </c>
      <c r="F58" s="61">
        <v>89.233750000000001</v>
      </c>
      <c r="G58" s="61">
        <v>88.01585</v>
      </c>
      <c r="H58" s="62">
        <v>88.905469999999994</v>
      </c>
      <c r="I58" s="58">
        <f t="shared" si="180"/>
        <v>5.4484999999985462E-2</v>
      </c>
      <c r="J58" s="58">
        <f t="shared" si="162"/>
        <v>0.19673500000000388</v>
      </c>
      <c r="K58" s="58">
        <f t="shared" si="162"/>
        <v>-7.7127999999987651E-2</v>
      </c>
      <c r="L58" s="59">
        <f t="shared" si="162"/>
        <v>1.932444444443604E-2</v>
      </c>
      <c r="M58" s="74"/>
      <c r="N58" s="108"/>
      <c r="O58" s="60">
        <v>62.829160000000002</v>
      </c>
      <c r="P58" s="61">
        <v>64.394419999999997</v>
      </c>
      <c r="Q58" s="61">
        <v>64.039469999999994</v>
      </c>
      <c r="R58" s="62">
        <v>63.84778</v>
      </c>
      <c r="S58" s="58">
        <f t="shared" si="181"/>
        <v>1.7137000000005287E-2</v>
      </c>
      <c r="T58" s="58">
        <f t="shared" si="163"/>
        <v>0.16355000000000075</v>
      </c>
      <c r="U58" s="58">
        <f t="shared" si="164"/>
        <v>6.4638000000002194E-2</v>
      </c>
      <c r="V58" s="59">
        <f t="shared" si="165"/>
        <v>0.14042888888888427</v>
      </c>
      <c r="W58" s="108"/>
      <c r="X58" s="85"/>
      <c r="Y58" s="60">
        <v>17.795570000000001</v>
      </c>
      <c r="Z58" s="61">
        <v>17.403749999999999</v>
      </c>
      <c r="AA58" s="61">
        <v>16.764389999999999</v>
      </c>
      <c r="AB58" s="62">
        <v>16.834949999999999</v>
      </c>
      <c r="AC58" s="58">
        <f t="shared" si="182"/>
        <v>6.211200000000261E-2</v>
      </c>
      <c r="AD58" s="58">
        <f t="shared" si="166"/>
        <v>0.10567500000000152</v>
      </c>
      <c r="AE58" s="58">
        <f t="shared" si="166"/>
        <v>-9.6890000000001919E-2</v>
      </c>
      <c r="AF58" s="59">
        <f t="shared" si="166"/>
        <v>-9.9476666666667768E-2</v>
      </c>
      <c r="AG58" s="74"/>
      <c r="AH58" s="74"/>
      <c r="AI58" s="60"/>
      <c r="AJ58" s="61"/>
      <c r="AK58" s="61"/>
      <c r="AL58" s="62"/>
      <c r="AM58" s="58" t="str">
        <f t="shared" si="183"/>
        <v/>
      </c>
      <c r="AN58" s="58" t="str">
        <f t="shared" si="167"/>
        <v/>
      </c>
      <c r="AO58" s="58" t="str">
        <f t="shared" si="167"/>
        <v/>
      </c>
      <c r="AP58" s="59" t="str">
        <f t="shared" si="167"/>
        <v/>
      </c>
      <c r="AQ58" s="74"/>
      <c r="AR58" s="87"/>
      <c r="AS58" s="60">
        <v>11.69375</v>
      </c>
      <c r="AT58" s="61">
        <v>11.714869999999999</v>
      </c>
      <c r="AU58" s="61">
        <v>11.781940000000001</v>
      </c>
      <c r="AV58" s="62">
        <v>11.64</v>
      </c>
      <c r="AW58" s="58">
        <f t="shared" si="184"/>
        <v>-1.8693999999999988E-2</v>
      </c>
      <c r="AX58" s="58">
        <f t="shared" si="168"/>
        <v>-1.7409000000000674E-2</v>
      </c>
      <c r="AY58" s="58">
        <f t="shared" si="169"/>
        <v>1.620000000000843E-3</v>
      </c>
      <c r="AZ58" s="59">
        <f t="shared" si="170"/>
        <v>-5.928888888886874E-3</v>
      </c>
      <c r="BA58" s="82"/>
      <c r="BB58" s="90"/>
      <c r="BC58" s="60">
        <v>3.2854800000000002</v>
      </c>
      <c r="BD58" s="61">
        <v>3.16493</v>
      </c>
      <c r="BE58" s="61">
        <v>3.1904400000000002</v>
      </c>
      <c r="BF58" s="62">
        <v>3.1920000000000002</v>
      </c>
      <c r="BG58" s="58">
        <f t="shared" si="185"/>
        <v>1.5676000000000467E-2</v>
      </c>
      <c r="BH58" s="58">
        <f t="shared" si="171"/>
        <v>3.9480000000002846E-3</v>
      </c>
      <c r="BI58" s="58">
        <f t="shared" si="172"/>
        <v>5.3100000000050329E-4</v>
      </c>
      <c r="BJ58" s="59">
        <f t="shared" si="173"/>
        <v>9.0077777777781698E-3</v>
      </c>
      <c r="BK58" s="82"/>
      <c r="BL58" s="88"/>
      <c r="BM58" s="60">
        <v>2.0844299999999998</v>
      </c>
      <c r="BN58" s="61">
        <v>1.9601999999999999</v>
      </c>
      <c r="BO58" s="61">
        <v>1.9005099999999999</v>
      </c>
      <c r="BP58" s="62">
        <v>2.0165500000000001</v>
      </c>
      <c r="BQ58" s="58">
        <f t="shared" si="186"/>
        <v>2.4588000000000054E-2</v>
      </c>
      <c r="BR58" s="58">
        <f t="shared" si="174"/>
        <v>1.1496999999999868E-2</v>
      </c>
      <c r="BS58" s="58">
        <f t="shared" si="175"/>
        <v>-6.8219999999998837E-3</v>
      </c>
      <c r="BT58" s="59">
        <f t="shared" si="176"/>
        <v>-2.1644444444439692E-3</v>
      </c>
      <c r="BU58" s="82"/>
      <c r="BV58" s="89"/>
      <c r="BW58" s="60">
        <v>2.6485300000000001</v>
      </c>
      <c r="BX58" s="61">
        <v>2.5659000000000001</v>
      </c>
      <c r="BY58" s="61">
        <v>2.50807</v>
      </c>
      <c r="BZ58" s="62">
        <v>2.5556000000000001</v>
      </c>
      <c r="CA58" s="58">
        <f t="shared" si="187"/>
        <v>5.5570000000000341E-3</v>
      </c>
      <c r="CB58" s="58">
        <f t="shared" si="177"/>
        <v>-2.3643000000000303E-2</v>
      </c>
      <c r="CC58" s="58">
        <f t="shared" si="178"/>
        <v>-1.2864999999999682E-2</v>
      </c>
      <c r="CD58" s="59">
        <f t="shared" si="179"/>
        <v>-1.9516666666666627E-2</v>
      </c>
      <c r="CE58" s="82"/>
    </row>
    <row r="59" spans="1:83" x14ac:dyDescent="0.25">
      <c r="A59" s="153"/>
      <c r="B59" s="42">
        <v>7</v>
      </c>
      <c r="C59" s="43">
        <v>35</v>
      </c>
      <c r="E59" s="60">
        <v>88.372460000000004</v>
      </c>
      <c r="F59" s="61">
        <v>89.246859999999998</v>
      </c>
      <c r="G59" s="61">
        <v>88.028790000000001</v>
      </c>
      <c r="H59" s="62">
        <v>88.832520000000002</v>
      </c>
      <c r="I59" s="58">
        <f t="shared" si="180"/>
        <v>2.124999999992383E-3</v>
      </c>
      <c r="J59" s="58">
        <f t="shared" si="162"/>
        <v>0.20984500000000139</v>
      </c>
      <c r="K59" s="58">
        <f t="shared" si="162"/>
        <v>-6.4187999999987255E-2</v>
      </c>
      <c r="L59" s="59">
        <f t="shared" si="162"/>
        <v>-5.3625555555555593E-2</v>
      </c>
      <c r="M59" s="74"/>
      <c r="N59" s="108"/>
      <c r="O59" s="60">
        <v>62.901510000000002</v>
      </c>
      <c r="P59" s="61">
        <v>64.562449999999998</v>
      </c>
      <c r="Q59" s="61">
        <v>64.089699999999993</v>
      </c>
      <c r="R59" s="62">
        <v>63.886879999999998</v>
      </c>
      <c r="S59" s="58">
        <f t="shared" si="181"/>
        <v>8.9487000000005423E-2</v>
      </c>
      <c r="T59" s="58">
        <f t="shared" si="163"/>
        <v>0.33158000000000243</v>
      </c>
      <c r="U59" s="58">
        <f t="shared" si="164"/>
        <v>0.1148680000000013</v>
      </c>
      <c r="V59" s="59">
        <f t="shared" si="165"/>
        <v>0.17952888888888197</v>
      </c>
      <c r="W59" s="108"/>
      <c r="X59" s="85"/>
      <c r="Y59" s="60">
        <v>17.76389</v>
      </c>
      <c r="Z59" s="61">
        <v>17.299399999999999</v>
      </c>
      <c r="AA59" s="61">
        <v>16.966049999999999</v>
      </c>
      <c r="AB59" s="62">
        <v>16.800820000000002</v>
      </c>
      <c r="AC59" s="58">
        <f t="shared" si="182"/>
        <v>3.0432000000001125E-2</v>
      </c>
      <c r="AD59" s="58">
        <f t="shared" si="166"/>
        <v>1.3250000000013529E-3</v>
      </c>
      <c r="AE59" s="58">
        <f t="shared" si="166"/>
        <v>0.10476999999999848</v>
      </c>
      <c r="AF59" s="59">
        <f t="shared" si="166"/>
        <v>-0.13360666666666532</v>
      </c>
      <c r="AG59" s="74"/>
      <c r="AH59" s="74"/>
      <c r="AI59" s="60"/>
      <c r="AJ59" s="61"/>
      <c r="AK59" s="61"/>
      <c r="AL59" s="62"/>
      <c r="AM59" s="58" t="str">
        <f t="shared" si="183"/>
        <v/>
      </c>
      <c r="AN59" s="58" t="str">
        <f t="shared" si="167"/>
        <v/>
      </c>
      <c r="AO59" s="58" t="str">
        <f t="shared" si="167"/>
        <v/>
      </c>
      <c r="AP59" s="59" t="str">
        <f t="shared" si="167"/>
        <v/>
      </c>
      <c r="AQ59" s="74"/>
      <c r="AR59" s="87"/>
      <c r="AS59" s="60">
        <v>11.70129</v>
      </c>
      <c r="AT59" s="61">
        <v>11.70898</v>
      </c>
      <c r="AU59" s="61">
        <v>11.7666</v>
      </c>
      <c r="AV59" s="62">
        <v>11.649839999999999</v>
      </c>
      <c r="AW59" s="58">
        <f t="shared" si="184"/>
        <v>-1.1153999999999442E-2</v>
      </c>
      <c r="AX59" s="58">
        <f t="shared" si="168"/>
        <v>-2.3298999999999737E-2</v>
      </c>
      <c r="AY59" s="58">
        <f t="shared" si="169"/>
        <v>-1.3719999999999288E-2</v>
      </c>
      <c r="AZ59" s="59">
        <f t="shared" si="170"/>
        <v>3.9111111111118646E-3</v>
      </c>
      <c r="BA59" s="82"/>
      <c r="BB59" s="90"/>
      <c r="BC59" s="60">
        <v>3.2843499999999999</v>
      </c>
      <c r="BD59" s="61">
        <v>3.1367400000000001</v>
      </c>
      <c r="BE59" s="61">
        <v>3.2055500000000001</v>
      </c>
      <c r="BF59" s="62">
        <v>3.1690900000000002</v>
      </c>
      <c r="BG59" s="58">
        <f t="shared" si="185"/>
        <v>1.454600000000017E-2</v>
      </c>
      <c r="BH59" s="58">
        <f t="shared" si="171"/>
        <v>-2.4241999999999653E-2</v>
      </c>
      <c r="BI59" s="58">
        <f t="shared" si="172"/>
        <v>1.564100000000046E-2</v>
      </c>
      <c r="BJ59" s="59">
        <f t="shared" si="173"/>
        <v>-1.3902222222221816E-2</v>
      </c>
      <c r="BK59" s="82"/>
      <c r="BL59" s="88"/>
      <c r="BM59" s="60">
        <v>2.0715599999999998</v>
      </c>
      <c r="BN59" s="61">
        <v>1.9107099999999999</v>
      </c>
      <c r="BO59" s="61">
        <v>1.89375</v>
      </c>
      <c r="BP59" s="62">
        <v>1.97119</v>
      </c>
      <c r="BQ59" s="58">
        <f t="shared" si="186"/>
        <v>1.1718000000000117E-2</v>
      </c>
      <c r="BR59" s="58">
        <f t="shared" si="174"/>
        <v>-3.7993000000000166E-2</v>
      </c>
      <c r="BS59" s="58">
        <f t="shared" si="175"/>
        <v>-1.3581999999999761E-2</v>
      </c>
      <c r="BT59" s="59">
        <f t="shared" si="176"/>
        <v>-4.7524444444444036E-2</v>
      </c>
      <c r="BU59" s="82"/>
      <c r="BV59" s="89"/>
      <c r="BW59" s="60">
        <v>2.6440800000000002</v>
      </c>
      <c r="BX59" s="61">
        <v>2.5571199999999998</v>
      </c>
      <c r="BY59" s="61">
        <v>2.4995699999999998</v>
      </c>
      <c r="BZ59" s="62">
        <v>2.54</v>
      </c>
      <c r="CA59" s="58">
        <f t="shared" si="187"/>
        <v>1.1070000000001912E-3</v>
      </c>
      <c r="CB59" s="58">
        <f t="shared" si="177"/>
        <v>-3.2423000000000535E-2</v>
      </c>
      <c r="CC59" s="58">
        <f t="shared" si="178"/>
        <v>-2.1364999999999856E-2</v>
      </c>
      <c r="CD59" s="59">
        <f t="shared" si="179"/>
        <v>-3.5116666666666685E-2</v>
      </c>
      <c r="CE59" s="82"/>
    </row>
    <row r="60" spans="1:83" x14ac:dyDescent="0.25">
      <c r="A60" s="153"/>
      <c r="B60" s="42">
        <v>8</v>
      </c>
      <c r="C60" s="43">
        <v>40</v>
      </c>
      <c r="E60" s="60">
        <v>88.340140000000005</v>
      </c>
      <c r="F60" s="61">
        <v>89.129840000000002</v>
      </c>
      <c r="G60" s="61">
        <v>88.004329999999996</v>
      </c>
      <c r="H60" s="62">
        <v>88.939310000000006</v>
      </c>
      <c r="I60" s="58">
        <f t="shared" si="180"/>
        <v>-3.0195000000006189E-2</v>
      </c>
      <c r="J60" s="58">
        <f t="shared" si="162"/>
        <v>9.282500000000482E-2</v>
      </c>
      <c r="K60" s="58">
        <f t="shared" si="162"/>
        <v>-8.8647999999992066E-2</v>
      </c>
      <c r="L60" s="59">
        <f t="shared" si="162"/>
        <v>5.3164444444448122E-2</v>
      </c>
      <c r="M60" s="74"/>
      <c r="N60" s="108"/>
      <c r="O60" s="60">
        <v>62.757919999999999</v>
      </c>
      <c r="P60" s="61">
        <v>64.248429999999999</v>
      </c>
      <c r="Q60" s="61">
        <v>63.914560000000002</v>
      </c>
      <c r="R60" s="62">
        <v>63.884</v>
      </c>
      <c r="S60" s="58">
        <f t="shared" si="181"/>
        <v>-5.4102999999997792E-2</v>
      </c>
      <c r="T60" s="58">
        <f t="shared" si="163"/>
        <v>1.7560000000003129E-2</v>
      </c>
      <c r="U60" s="58">
        <f t="shared" si="164"/>
        <v>-6.0271999999990555E-2</v>
      </c>
      <c r="V60" s="59">
        <f t="shared" si="165"/>
        <v>0.17664888888888441</v>
      </c>
      <c r="W60" s="108"/>
      <c r="X60" s="85"/>
      <c r="Y60" s="60">
        <v>17.61645</v>
      </c>
      <c r="Z60" s="61">
        <v>17.326339999999998</v>
      </c>
      <c r="AA60" s="61">
        <v>16.750440000000001</v>
      </c>
      <c r="AB60" s="62">
        <v>16.854140000000001</v>
      </c>
      <c r="AC60" s="58">
        <f t="shared" si="182"/>
        <v>-0.11700799999999845</v>
      </c>
      <c r="AD60" s="58">
        <f t="shared" si="166"/>
        <v>2.8265000000001095E-2</v>
      </c>
      <c r="AE60" s="58">
        <f t="shared" si="166"/>
        <v>-0.11083999999999961</v>
      </c>
      <c r="AF60" s="59">
        <f t="shared" si="166"/>
        <v>-8.0286666666665951E-2</v>
      </c>
      <c r="AG60" s="74"/>
      <c r="AH60" s="74"/>
      <c r="AI60" s="60"/>
      <c r="AJ60" s="61"/>
      <c r="AK60" s="61"/>
      <c r="AL60" s="62"/>
      <c r="AM60" s="58" t="str">
        <f t="shared" si="183"/>
        <v/>
      </c>
      <c r="AN60" s="58" t="str">
        <f t="shared" si="167"/>
        <v/>
      </c>
      <c r="AO60" s="58" t="str">
        <f t="shared" si="167"/>
        <v/>
      </c>
      <c r="AP60" s="59" t="str">
        <f t="shared" si="167"/>
        <v/>
      </c>
      <c r="AQ60" s="74"/>
      <c r="AR60" s="87"/>
      <c r="AS60" s="60">
        <v>11.704940000000001</v>
      </c>
      <c r="AT60" s="61">
        <v>11.75196</v>
      </c>
      <c r="AU60" s="61">
        <v>11.802440000000001</v>
      </c>
      <c r="AV60" s="62">
        <v>11.68055</v>
      </c>
      <c r="AW60" s="58">
        <f t="shared" si="184"/>
        <v>-7.503999999999067E-3</v>
      </c>
      <c r="AX60" s="58">
        <f t="shared" si="168"/>
        <v>1.9681000000000282E-2</v>
      </c>
      <c r="AY60" s="58">
        <f t="shared" si="169"/>
        <v>2.2120000000001028E-2</v>
      </c>
      <c r="AZ60" s="59">
        <f t="shared" si="170"/>
        <v>3.4621111111112768E-2</v>
      </c>
      <c r="BA60" s="82"/>
      <c r="BB60" s="90"/>
      <c r="BC60" s="60">
        <v>3.25238</v>
      </c>
      <c r="BD60" s="61">
        <v>3.1379000000000001</v>
      </c>
      <c r="BE60" s="61">
        <v>3.16703</v>
      </c>
      <c r="BF60" s="62">
        <v>3.1646999999999998</v>
      </c>
      <c r="BG60" s="58">
        <f t="shared" si="185"/>
        <v>-1.7423999999999662E-2</v>
      </c>
      <c r="BH60" s="58">
        <f t="shared" si="171"/>
        <v>-2.3081999999999603E-2</v>
      </c>
      <c r="BI60" s="58">
        <f t="shared" si="172"/>
        <v>-2.287899999999965E-2</v>
      </c>
      <c r="BJ60" s="59">
        <f t="shared" si="173"/>
        <v>-1.8292222222222154E-2</v>
      </c>
      <c r="BK60" s="82"/>
      <c r="BL60" s="88"/>
      <c r="BM60" s="60">
        <v>2.06189</v>
      </c>
      <c r="BN60" s="61">
        <v>1.9293400000000001</v>
      </c>
      <c r="BO60" s="61">
        <v>1.87364</v>
      </c>
      <c r="BP60" s="62">
        <v>1.9801500000000001</v>
      </c>
      <c r="BQ60" s="58">
        <f t="shared" si="186"/>
        <v>2.0480000000002718E-3</v>
      </c>
      <c r="BR60" s="58">
        <f t="shared" si="174"/>
        <v>-1.9363000000000019E-2</v>
      </c>
      <c r="BS60" s="58">
        <f t="shared" si="175"/>
        <v>-3.3691999999999833E-2</v>
      </c>
      <c r="BT60" s="59">
        <f t="shared" si="176"/>
        <v>-3.8564444444443957E-2</v>
      </c>
      <c r="BU60" s="82"/>
      <c r="BV60" s="89"/>
      <c r="BW60" s="60">
        <v>2.64411</v>
      </c>
      <c r="BX60" s="61">
        <v>2.58135</v>
      </c>
      <c r="BY60" s="61">
        <v>2.5171999999999999</v>
      </c>
      <c r="BZ60" s="62">
        <v>2.5733799999999998</v>
      </c>
      <c r="CA60" s="58">
        <f t="shared" si="187"/>
        <v>1.1369999999999436E-3</v>
      </c>
      <c r="CB60" s="58">
        <f t="shared" si="177"/>
        <v>-8.1930000000003389E-3</v>
      </c>
      <c r="CC60" s="58">
        <f t="shared" si="178"/>
        <v>-3.7349999999998218E-3</v>
      </c>
      <c r="CD60" s="59">
        <f t="shared" si="179"/>
        <v>-1.7366666666669417E-3</v>
      </c>
      <c r="CE60" s="82"/>
    </row>
    <row r="61" spans="1:83" x14ac:dyDescent="0.25">
      <c r="A61" s="153"/>
      <c r="B61" s="42">
        <v>9</v>
      </c>
      <c r="C61" s="43">
        <v>45</v>
      </c>
      <c r="E61" s="60">
        <v>88.324029999999993</v>
      </c>
      <c r="F61" s="61">
        <v>89.147279999999995</v>
      </c>
      <c r="G61" s="61">
        <v>87.988389999999995</v>
      </c>
      <c r="H61" s="62" t="s">
        <v>27</v>
      </c>
      <c r="I61" s="58">
        <f t="shared" si="180"/>
        <v>-4.6305000000018026E-2</v>
      </c>
      <c r="J61" s="58">
        <f t="shared" si="162"/>
        <v>0.11026499999999828</v>
      </c>
      <c r="K61" s="58">
        <f t="shared" si="162"/>
        <v>-0.10458799999999258</v>
      </c>
      <c r="L61" s="59" t="str">
        <f t="shared" si="162"/>
        <v/>
      </c>
      <c r="M61" s="74"/>
      <c r="N61" s="108"/>
      <c r="O61" s="60">
        <v>62.872540000000001</v>
      </c>
      <c r="P61" s="61">
        <v>64.398250000000004</v>
      </c>
      <c r="Q61" s="61">
        <v>64.107320000000001</v>
      </c>
      <c r="R61" s="62" t="s">
        <v>27</v>
      </c>
      <c r="S61" s="58">
        <f t="shared" si="181"/>
        <v>6.0517000000004373E-2</v>
      </c>
      <c r="T61" s="58">
        <f t="shared" si="163"/>
        <v>0.16738000000000852</v>
      </c>
      <c r="U61" s="58">
        <f t="shared" si="164"/>
        <v>0.13248800000000927</v>
      </c>
      <c r="V61" s="59" t="str">
        <f t="shared" si="165"/>
        <v/>
      </c>
      <c r="W61" s="108"/>
      <c r="X61" s="85"/>
      <c r="Y61" s="60">
        <v>17.68112</v>
      </c>
      <c r="Z61" s="61">
        <v>17.46472</v>
      </c>
      <c r="AA61" s="61">
        <v>16.768529999999998</v>
      </c>
      <c r="AB61" s="62" t="s">
        <v>27</v>
      </c>
      <c r="AC61" s="58">
        <f t="shared" si="182"/>
        <v>-5.2337999999998885E-2</v>
      </c>
      <c r="AD61" s="58">
        <f t="shared" si="166"/>
        <v>0.1666450000000026</v>
      </c>
      <c r="AE61" s="58">
        <f t="shared" si="166"/>
        <v>-9.2750000000002331E-2</v>
      </c>
      <c r="AF61" s="59" t="str">
        <f t="shared" si="166"/>
        <v/>
      </c>
      <c r="AG61" s="74"/>
      <c r="AH61" s="74"/>
      <c r="AI61" s="60"/>
      <c r="AJ61" s="61"/>
      <c r="AK61" s="61"/>
      <c r="AL61" s="62"/>
      <c r="AM61" s="58" t="str">
        <f t="shared" si="183"/>
        <v/>
      </c>
      <c r="AN61" s="58" t="str">
        <f t="shared" si="167"/>
        <v/>
      </c>
      <c r="AO61" s="58" t="str">
        <f t="shared" si="167"/>
        <v/>
      </c>
      <c r="AP61" s="59" t="str">
        <f t="shared" si="167"/>
        <v/>
      </c>
      <c r="AQ61" s="74"/>
      <c r="AR61" s="87"/>
      <c r="AS61" s="60">
        <v>11.67975</v>
      </c>
      <c r="AT61" s="61">
        <v>11.72418</v>
      </c>
      <c r="AU61" s="61">
        <v>11.737170000000001</v>
      </c>
      <c r="AV61" s="62" t="s">
        <v>27</v>
      </c>
      <c r="AW61" s="58">
        <f t="shared" si="184"/>
        <v>-3.2693999999999335E-2</v>
      </c>
      <c r="AX61" s="58">
        <f t="shared" si="168"/>
        <v>-8.0989999999996343E-3</v>
      </c>
      <c r="AY61" s="58">
        <f t="shared" si="169"/>
        <v>-4.3149999999998911E-2</v>
      </c>
      <c r="AZ61" s="59" t="str">
        <f t="shared" si="170"/>
        <v/>
      </c>
      <c r="BA61" s="82"/>
      <c r="BB61" s="90"/>
      <c r="BC61" s="60">
        <v>3.27529</v>
      </c>
      <c r="BD61" s="61">
        <v>3.1503000000000001</v>
      </c>
      <c r="BE61" s="61">
        <v>3.1831100000000001</v>
      </c>
      <c r="BF61" s="62" t="s">
        <v>27</v>
      </c>
      <c r="BG61" s="58">
        <f t="shared" si="185"/>
        <v>5.486000000000324E-3</v>
      </c>
      <c r="BH61" s="58">
        <f t="shared" si="171"/>
        <v>-1.0681999999999636E-2</v>
      </c>
      <c r="BI61" s="58">
        <f t="shared" si="172"/>
        <v>-6.7989999999995554E-3</v>
      </c>
      <c r="BJ61" s="59" t="str">
        <f t="shared" si="173"/>
        <v/>
      </c>
      <c r="BK61" s="82"/>
      <c r="BL61" s="88"/>
      <c r="BM61" s="60">
        <v>2.0621999999999998</v>
      </c>
      <c r="BN61" s="61">
        <v>1.9278200000000001</v>
      </c>
      <c r="BO61" s="61">
        <v>1.8946400000000001</v>
      </c>
      <c r="BP61" s="62" t="s">
        <v>27</v>
      </c>
      <c r="BQ61" s="58">
        <f t="shared" si="186"/>
        <v>2.3580000000000823E-3</v>
      </c>
      <c r="BR61" s="58">
        <f t="shared" si="174"/>
        <v>-2.0882999999999985E-2</v>
      </c>
      <c r="BS61" s="58">
        <f t="shared" si="175"/>
        <v>-1.2691999999999704E-2</v>
      </c>
      <c r="BT61" s="59" t="str">
        <f t="shared" si="176"/>
        <v/>
      </c>
      <c r="BU61" s="82"/>
      <c r="BV61" s="89"/>
      <c r="BW61" s="60">
        <v>2.62703</v>
      </c>
      <c r="BX61" s="61">
        <v>2.5637400000000001</v>
      </c>
      <c r="BY61" s="61">
        <v>2.4866700000000002</v>
      </c>
      <c r="BZ61" s="62" t="s">
        <v>27</v>
      </c>
      <c r="CA61" s="58">
        <f t="shared" si="187"/>
        <v>-1.594300000000004E-2</v>
      </c>
      <c r="CB61" s="58">
        <f t="shared" si="177"/>
        <v>-2.5803000000000242E-2</v>
      </c>
      <c r="CC61" s="58">
        <f t="shared" si="178"/>
        <v>-3.4264999999999546E-2</v>
      </c>
      <c r="CD61" s="59" t="str">
        <f t="shared" si="179"/>
        <v/>
      </c>
      <c r="CE61" s="82"/>
    </row>
    <row r="62" spans="1:83" x14ac:dyDescent="0.25">
      <c r="A62" s="154"/>
      <c r="B62" s="44">
        <v>10</v>
      </c>
      <c r="C62" s="45">
        <v>50</v>
      </c>
      <c r="E62" s="65">
        <v>88.381110000000007</v>
      </c>
      <c r="F62" s="66">
        <v>88.924850000000006</v>
      </c>
      <c r="G62" s="66">
        <v>88.075999999999993</v>
      </c>
      <c r="H62" s="67">
        <v>88.863900000000001</v>
      </c>
      <c r="I62" s="63">
        <f t="shared" si="180"/>
        <v>1.0774999999995316E-2</v>
      </c>
      <c r="J62" s="63">
        <f t="shared" si="162"/>
        <v>-0.1121649999999903</v>
      </c>
      <c r="K62" s="63">
        <f t="shared" si="162"/>
        <v>-1.6977999999994609E-2</v>
      </c>
      <c r="L62" s="64">
        <f t="shared" si="162"/>
        <v>-2.2245555555556962E-2</v>
      </c>
      <c r="M62" s="74"/>
      <c r="N62" s="108"/>
      <c r="O62" s="65">
        <v>62.763170000000002</v>
      </c>
      <c r="P62" s="66">
        <v>64.24239</v>
      </c>
      <c r="Q62" s="66">
        <v>63.75235</v>
      </c>
      <c r="R62" s="67">
        <v>63.376469999999998</v>
      </c>
      <c r="S62" s="63">
        <f t="shared" si="181"/>
        <v>-4.885299999999404E-2</v>
      </c>
      <c r="T62" s="63">
        <f t="shared" si="163"/>
        <v>1.1520000000004416E-2</v>
      </c>
      <c r="U62" s="63">
        <f t="shared" si="164"/>
        <v>-0.2224819999999923</v>
      </c>
      <c r="V62" s="64">
        <f t="shared" si="165"/>
        <v>-0.33088111111111829</v>
      </c>
      <c r="W62" s="108"/>
      <c r="X62" s="85"/>
      <c r="Y62" s="65">
        <v>17.542439999999999</v>
      </c>
      <c r="Z62" s="66">
        <v>17.371919999999999</v>
      </c>
      <c r="AA62" s="66">
        <v>16.80303</v>
      </c>
      <c r="AB62" s="67">
        <v>16.794789999999999</v>
      </c>
      <c r="AC62" s="63">
        <f t="shared" si="182"/>
        <v>-0.19101799999999969</v>
      </c>
      <c r="AD62" s="63">
        <f t="shared" si="166"/>
        <v>7.3845000000002159E-2</v>
      </c>
      <c r="AE62" s="63">
        <f t="shared" si="166"/>
        <v>-5.8250000000001023E-2</v>
      </c>
      <c r="AF62" s="64">
        <f t="shared" si="166"/>
        <v>-0.13963666666666796</v>
      </c>
      <c r="AG62" s="74"/>
      <c r="AH62" s="74"/>
      <c r="AI62" s="65"/>
      <c r="AJ62" s="66"/>
      <c r="AK62" s="66"/>
      <c r="AL62" s="67"/>
      <c r="AM62" s="63" t="str">
        <f t="shared" si="183"/>
        <v/>
      </c>
      <c r="AN62" s="63" t="str">
        <f t="shared" si="167"/>
        <v/>
      </c>
      <c r="AO62" s="63" t="str">
        <f t="shared" si="167"/>
        <v/>
      </c>
      <c r="AP62" s="64" t="str">
        <f t="shared" si="167"/>
        <v/>
      </c>
      <c r="AQ62" s="74"/>
      <c r="AR62" s="87"/>
      <c r="AS62" s="65">
        <v>11.71475</v>
      </c>
      <c r="AT62" s="66">
        <v>11.77037</v>
      </c>
      <c r="AU62" s="66">
        <v>11.80462</v>
      </c>
      <c r="AV62" s="67">
        <v>11.69421</v>
      </c>
      <c r="AW62" s="63">
        <f t="shared" si="184"/>
        <v>2.3060000000008074E-3</v>
      </c>
      <c r="AX62" s="63">
        <f t="shared" si="168"/>
        <v>3.8090999999999653E-2</v>
      </c>
      <c r="AY62" s="63">
        <f t="shared" si="169"/>
        <v>2.430000000000021E-2</v>
      </c>
      <c r="AZ62" s="64">
        <f t="shared" si="170"/>
        <v>4.8281111111112551E-2</v>
      </c>
      <c r="BA62" s="82"/>
      <c r="BB62" s="90"/>
      <c r="BC62" s="65">
        <v>3.2313999999999998</v>
      </c>
      <c r="BD62" s="66">
        <v>3.1388099999999999</v>
      </c>
      <c r="BE62" s="66">
        <v>3.1740699999999999</v>
      </c>
      <c r="BF62" s="67">
        <v>3.1619100000000002</v>
      </c>
      <c r="BG62" s="63">
        <f t="shared" si="185"/>
        <v>-3.8403999999999883E-2</v>
      </c>
      <c r="BH62" s="63">
        <f t="shared" si="171"/>
        <v>-2.2171999999999858E-2</v>
      </c>
      <c r="BI62" s="63">
        <f t="shared" si="172"/>
        <v>-1.5838999999999714E-2</v>
      </c>
      <c r="BJ62" s="64">
        <f t="shared" si="173"/>
        <v>-2.108222222222178E-2</v>
      </c>
      <c r="BK62" s="82"/>
      <c r="BL62" s="88"/>
      <c r="BM62" s="65">
        <v>2.0503499999999999</v>
      </c>
      <c r="BN62" s="66">
        <v>1.9323900000000001</v>
      </c>
      <c r="BO62" s="66">
        <v>1.89435</v>
      </c>
      <c r="BP62" s="67">
        <v>2.01336</v>
      </c>
      <c r="BQ62" s="63">
        <f t="shared" si="186"/>
        <v>-9.4919999999998339E-3</v>
      </c>
      <c r="BR62" s="63">
        <f t="shared" si="174"/>
        <v>-1.6313000000000022E-2</v>
      </c>
      <c r="BS62" s="63">
        <f t="shared" si="175"/>
        <v>-1.2981999999999827E-2</v>
      </c>
      <c r="BT62" s="64">
        <f t="shared" si="176"/>
        <v>-5.3544444444439954E-3</v>
      </c>
      <c r="BU62" s="82"/>
      <c r="BV62" s="89"/>
      <c r="BW62" s="65">
        <v>2.66039</v>
      </c>
      <c r="BX62" s="66">
        <v>2.6010399999999998</v>
      </c>
      <c r="BY62" s="66">
        <v>2.5456400000000001</v>
      </c>
      <c r="BZ62" s="67">
        <v>2.61355</v>
      </c>
      <c r="CA62" s="63">
        <f t="shared" si="187"/>
        <v>1.7417000000000016E-2</v>
      </c>
      <c r="CB62" s="63">
        <f t="shared" si="177"/>
        <v>1.1496999999999424E-2</v>
      </c>
      <c r="CC62" s="63">
        <f t="shared" si="178"/>
        <v>2.4705000000000421E-2</v>
      </c>
      <c r="CD62" s="64">
        <f t="shared" si="179"/>
        <v>3.8433333333333319E-2</v>
      </c>
      <c r="CE62" s="82"/>
    </row>
  </sheetData>
  <mergeCells count="32">
    <mergeCell ref="BW11:BZ11"/>
    <mergeCell ref="CA11:CD11"/>
    <mergeCell ref="BW1:CD1"/>
    <mergeCell ref="BM11:BP11"/>
    <mergeCell ref="BQ11:BT11"/>
    <mergeCell ref="BM1:BT1"/>
    <mergeCell ref="BC11:BF11"/>
    <mergeCell ref="BG11:BJ11"/>
    <mergeCell ref="BC1:BJ1"/>
    <mergeCell ref="AS11:AV11"/>
    <mergeCell ref="AW11:AZ11"/>
    <mergeCell ref="AS1:AZ1"/>
    <mergeCell ref="E1:L1"/>
    <mergeCell ref="Y1:AF1"/>
    <mergeCell ref="AI1:AP1"/>
    <mergeCell ref="C11:C12"/>
    <mergeCell ref="E11:H11"/>
    <mergeCell ref="I11:L11"/>
    <mergeCell ref="O1:V1"/>
    <mergeCell ref="A43:A52"/>
    <mergeCell ref="A53:A62"/>
    <mergeCell ref="AM11:AP11"/>
    <mergeCell ref="A13:A22"/>
    <mergeCell ref="A23:A32"/>
    <mergeCell ref="A33:A42"/>
    <mergeCell ref="Y11:AB11"/>
    <mergeCell ref="AC11:AF11"/>
    <mergeCell ref="AI11:AL11"/>
    <mergeCell ref="A11:A12"/>
    <mergeCell ref="B11:B12"/>
    <mergeCell ref="O11:R11"/>
    <mergeCell ref="S11:V11"/>
  </mergeCells>
  <conditionalFormatting sqref="E8:H8 Y8:AB8 AI8:AL8 AS8:AV8 BC8:BF8 BM8:BP8 BW8:BZ8">
    <cfRule type="cellIs" dxfId="3" priority="31" operator="greaterThan">
      <formula>$C$9</formula>
    </cfRule>
  </conditionalFormatting>
  <conditionalFormatting sqref="O8:R8">
    <cfRule type="cellIs" dxfId="2" priority="1" operator="greaterThan">
      <formula>$C$9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6"/>
  <sheetViews>
    <sheetView zoomScale="85" zoomScaleNormal="85" workbookViewId="0">
      <pane xSplit="6" topLeftCell="G1" activePane="topRight" state="frozen"/>
      <selection pane="topRight" activeCell="F32" sqref="F32"/>
    </sheetView>
  </sheetViews>
  <sheetFormatPr defaultRowHeight="15" x14ac:dyDescent="0.25"/>
  <cols>
    <col min="1" max="1" width="10.5703125" bestFit="1" customWidth="1"/>
    <col min="2" max="2" width="9.5703125" bestFit="1" customWidth="1"/>
    <col min="3" max="5" width="9.5703125" customWidth="1"/>
    <col min="7" max="7" width="9.140625" customWidth="1"/>
    <col min="8" max="8" width="10.5703125" bestFit="1" customWidth="1"/>
    <col min="9" max="11" width="10.28515625" bestFit="1" customWidth="1"/>
    <col min="12" max="12" width="10.5703125" hidden="1" customWidth="1"/>
    <col min="13" max="15" width="10.28515625" hidden="1" customWidth="1"/>
    <col min="17" max="17" width="10.5703125" bestFit="1" customWidth="1"/>
    <col min="18" max="20" width="10.28515625" bestFit="1" customWidth="1"/>
    <col min="21" max="21" width="10.5703125" hidden="1" customWidth="1"/>
    <col min="22" max="24" width="10.28515625" hidden="1" customWidth="1"/>
    <col min="26" max="26" width="10.5703125" bestFit="1" customWidth="1"/>
    <col min="27" max="29" width="10.28515625" bestFit="1" customWidth="1"/>
    <col min="30" max="30" width="10.5703125" hidden="1" customWidth="1"/>
    <col min="31" max="33" width="10.28515625" hidden="1" customWidth="1"/>
    <col min="35" max="35" width="10.5703125" bestFit="1" customWidth="1"/>
    <col min="36" max="38" width="10.28515625" bestFit="1" customWidth="1"/>
    <col min="39" max="39" width="10.5703125" hidden="1" customWidth="1"/>
    <col min="40" max="42" width="10.28515625" hidden="1" customWidth="1"/>
    <col min="44" max="44" width="10.5703125" bestFit="1" customWidth="1"/>
    <col min="45" max="47" width="10.28515625" bestFit="1" customWidth="1"/>
    <col min="48" max="48" width="10.5703125" hidden="1" customWidth="1"/>
    <col min="49" max="51" width="10.28515625" hidden="1" customWidth="1"/>
    <col min="53" max="53" width="10.5703125" bestFit="1" customWidth="1"/>
    <col min="54" max="56" width="10.28515625" bestFit="1" customWidth="1"/>
    <col min="57" max="57" width="10.5703125" hidden="1" customWidth="1"/>
    <col min="58" max="60" width="10.28515625" hidden="1" customWidth="1"/>
    <col min="62" max="62" width="10.5703125" bestFit="1" customWidth="1"/>
    <col min="63" max="65" width="10.28515625" bestFit="1" customWidth="1"/>
    <col min="66" max="66" width="10.5703125" hidden="1" customWidth="1"/>
    <col min="67" max="69" width="10.28515625" hidden="1" customWidth="1"/>
    <col min="71" max="71" width="10.5703125" bestFit="1" customWidth="1"/>
    <col min="72" max="74" width="10.28515625" bestFit="1" customWidth="1"/>
    <col min="75" max="75" width="10.5703125" hidden="1" customWidth="1"/>
    <col min="76" max="78" width="10.28515625" hidden="1" customWidth="1"/>
  </cols>
  <sheetData>
    <row r="1" spans="1:78" ht="21.75" thickBot="1" x14ac:dyDescent="0.4">
      <c r="H1" s="119" t="s">
        <v>24</v>
      </c>
      <c r="I1" s="120"/>
      <c r="J1" s="120"/>
      <c r="K1" s="120"/>
      <c r="L1" s="120"/>
      <c r="M1" s="120"/>
      <c r="N1" s="120"/>
      <c r="O1" s="121"/>
      <c r="Q1" s="119" t="s">
        <v>25</v>
      </c>
      <c r="R1" s="120"/>
      <c r="S1" s="120"/>
      <c r="T1" s="120"/>
      <c r="U1" s="120"/>
      <c r="V1" s="120"/>
      <c r="W1" s="120"/>
      <c r="X1" s="121"/>
      <c r="Z1" s="119" t="s">
        <v>26</v>
      </c>
      <c r="AA1" s="120"/>
      <c r="AB1" s="120"/>
      <c r="AC1" s="120"/>
      <c r="AD1" s="120"/>
      <c r="AE1" s="120"/>
      <c r="AF1" s="120"/>
      <c r="AG1" s="121"/>
      <c r="AI1" s="119" t="s">
        <v>51</v>
      </c>
      <c r="AJ1" s="120"/>
      <c r="AK1" s="120"/>
      <c r="AL1" s="120"/>
      <c r="AM1" s="120"/>
      <c r="AN1" s="120"/>
      <c r="AO1" s="120"/>
      <c r="AP1" s="121"/>
      <c r="AR1" s="119" t="s">
        <v>45</v>
      </c>
      <c r="AS1" s="120"/>
      <c r="AT1" s="120"/>
      <c r="AU1" s="120"/>
      <c r="AV1" s="120"/>
      <c r="AW1" s="120"/>
      <c r="AX1" s="120"/>
      <c r="AY1" s="121"/>
      <c r="BA1" s="119" t="s">
        <v>46</v>
      </c>
      <c r="BB1" s="120"/>
      <c r="BC1" s="120"/>
      <c r="BD1" s="120"/>
      <c r="BE1" s="120"/>
      <c r="BF1" s="120"/>
      <c r="BG1" s="120"/>
      <c r="BH1" s="121"/>
      <c r="BJ1" s="119" t="s">
        <v>47</v>
      </c>
      <c r="BK1" s="120"/>
      <c r="BL1" s="120"/>
      <c r="BM1" s="120"/>
      <c r="BN1" s="120"/>
      <c r="BO1" s="120"/>
      <c r="BP1" s="120"/>
      <c r="BQ1" s="121"/>
      <c r="BS1" s="119" t="s">
        <v>48</v>
      </c>
      <c r="BT1" s="120"/>
      <c r="BU1" s="120"/>
      <c r="BV1" s="120"/>
      <c r="BW1" s="120"/>
      <c r="BX1" s="120"/>
      <c r="BY1" s="120"/>
      <c r="BZ1" s="121"/>
    </row>
    <row r="2" spans="1:78" x14ac:dyDescent="0.25">
      <c r="G2" s="1"/>
      <c r="H2" s="29" t="s">
        <v>7</v>
      </c>
      <c r="I2" s="30">
        <v>249063</v>
      </c>
      <c r="J2" s="30">
        <v>249062</v>
      </c>
      <c r="K2" s="31">
        <v>249061</v>
      </c>
      <c r="Q2" s="29" t="s">
        <v>7</v>
      </c>
      <c r="R2" s="30">
        <v>249063</v>
      </c>
      <c r="S2" s="30">
        <v>249062</v>
      </c>
      <c r="T2" s="31">
        <v>249061</v>
      </c>
      <c r="Z2" s="29" t="s">
        <v>7</v>
      </c>
      <c r="AA2" s="30">
        <v>249063</v>
      </c>
      <c r="AB2" s="30">
        <v>249062</v>
      </c>
      <c r="AC2" s="31">
        <v>249061</v>
      </c>
      <c r="AI2" s="29" t="s">
        <v>7</v>
      </c>
      <c r="AJ2" s="30">
        <v>249063</v>
      </c>
      <c r="AK2" s="30">
        <v>249062</v>
      </c>
      <c r="AL2" s="31">
        <v>249061</v>
      </c>
      <c r="AR2" s="29" t="s">
        <v>7</v>
      </c>
      <c r="AS2" s="30">
        <v>249063</v>
      </c>
      <c r="AT2" s="30">
        <v>249062</v>
      </c>
      <c r="AU2" s="31">
        <v>249061</v>
      </c>
      <c r="BA2" s="29" t="s">
        <v>7</v>
      </c>
      <c r="BB2" s="30">
        <v>249063</v>
      </c>
      <c r="BC2" s="30">
        <v>249062</v>
      </c>
      <c r="BD2" s="31">
        <v>249061</v>
      </c>
      <c r="BJ2" s="29" t="s">
        <v>7</v>
      </c>
      <c r="BK2" s="30">
        <v>249063</v>
      </c>
      <c r="BL2" s="30">
        <v>249062</v>
      </c>
      <c r="BM2" s="31">
        <v>249061</v>
      </c>
      <c r="BS2" s="29" t="s">
        <v>7</v>
      </c>
      <c r="BT2" s="30">
        <v>249063</v>
      </c>
      <c r="BU2" s="30">
        <v>249062</v>
      </c>
      <c r="BV2" s="31">
        <v>249061</v>
      </c>
    </row>
    <row r="3" spans="1:78" x14ac:dyDescent="0.25">
      <c r="G3" s="68"/>
      <c r="H3" s="25">
        <f>(MAX(L30:L36)-MIN(L30:L36))/$B$30</f>
        <v>0.22732858214553697</v>
      </c>
      <c r="I3" s="26">
        <f>(MAX(M30:M36)-MIN(M30:M36))/$C$30</f>
        <v>0.2375190156599542</v>
      </c>
      <c r="J3" s="26">
        <f>(MAX(N30:N36)-MIN(N30:N36))/$D$30</f>
        <v>0.16054135338345846</v>
      </c>
      <c r="K3" s="27">
        <f>(MAX(O30:O36)-MIN(O30:O36))/$E$30</f>
        <v>0.20823816679188531</v>
      </c>
      <c r="Q3" s="25">
        <f>(MAX(U30:U36)-MIN(U30:U36))/$B$30</f>
        <v>5.4377344336084286E-2</v>
      </c>
      <c r="R3" s="26">
        <f>(MAX(V30:V36)-MIN(V30:V36))/$C$30</f>
        <v>9.4273676360924555E-2</v>
      </c>
      <c r="S3" s="26">
        <f>(MAX(W30:W36)-MIN(W30:W36))/$D$30</f>
        <v>5.0115789473683503E-2</v>
      </c>
      <c r="T3" s="27">
        <f>(MAX(X30:X36)-MIN(X30:X36))/$E$30</f>
        <v>0.10331855747558151</v>
      </c>
      <c r="Z3" s="25">
        <f>(MAX(AD30:AD36)-MIN(AD30:AD36))/$B$30</f>
        <v>7.335183795948981E-2</v>
      </c>
      <c r="AA3" s="26">
        <f>(MAX(AE30:AE36)-MIN(AE30:AE36))/$C$30</f>
        <v>0.12388292319164801</v>
      </c>
      <c r="AB3" s="26">
        <f>(MAX(AF30:AF36)-MIN(AF30:AF36))/$D$30</f>
        <v>7.3844360902255879E-2</v>
      </c>
      <c r="AC3" s="27">
        <f>(MAX(AG30:AG36)-MIN(AG30:AG36))/$E$30</f>
        <v>9.6942900075131455E-2</v>
      </c>
      <c r="AI3" s="25" t="e">
        <f>(MAX(AM30:AM36)-MIN(AM30:AM36))/$B$30</f>
        <v>#DIV/0!</v>
      </c>
      <c r="AJ3" s="26" t="e">
        <f>(MAX(AN30:AN36)-MIN(AN30:AN36))/$C$30</f>
        <v>#DIV/0!</v>
      </c>
      <c r="AK3" s="26" t="e">
        <f>(MAX(AO30:AO36)-MIN(AO30:AO36))/$D$30</f>
        <v>#DIV/0!</v>
      </c>
      <c r="AL3" s="27" t="e">
        <f>(MAX(AP30:AP36)-MIN(AP30:AP36))/$E$30</f>
        <v>#DIV/0!</v>
      </c>
      <c r="AR3" s="25">
        <f>(MAX(AV30:AV36)-MIN(AV30:AV36))/$B$30</f>
        <v>6.5157539384846266E-2</v>
      </c>
      <c r="AS3" s="26">
        <f>(MAX(AW30:AW36)-MIN(AW30:AW36))/$C$30</f>
        <v>7.5804623415361733E-2</v>
      </c>
      <c r="AT3" s="26">
        <f>(MAX(AX30:AX36)-MIN(AX30:AX36))/$D$30</f>
        <v>6.4306015037593908E-2</v>
      </c>
      <c r="AU3" s="27">
        <f>(MAX(AY30:AY36)-MIN(AY30:AY36))/$E$30</f>
        <v>5.6966942148760531E-2</v>
      </c>
      <c r="BA3" s="25">
        <f>(MAX(BE30:BE36)-MIN(BE30:BE36))/$B$30</f>
        <v>5.5699174793698424E-2</v>
      </c>
      <c r="BB3" s="26">
        <f>(MAX(BF30:BF36)-MIN(BF30:BF36))/$C$30</f>
        <v>6.1051454138702457E-2</v>
      </c>
      <c r="BC3" s="26">
        <f>(MAX(BG30:BG36)-MIN(BG30:BG36))/$D$30</f>
        <v>4.3047368421052633E-2</v>
      </c>
      <c r="BD3" s="27">
        <f>(MAX(BH30:BH36)-MIN(BH30:BH36))/$E$30</f>
        <v>4.1714500375657375E-2</v>
      </c>
      <c r="BJ3" s="25">
        <f>(MAX(BN30:BN36)-MIN(BN30:BN36))/$B$30</f>
        <v>7.1666166541635393E-2</v>
      </c>
      <c r="BK3" s="26">
        <f>(MAX(BO30:BO36)-MIN(BO30:BO36))/$C$30</f>
        <v>6.6893363161819513E-2</v>
      </c>
      <c r="BL3" s="26">
        <f>(MAX(BP30:BP36)-MIN(BP30:BP36))/$D$30</f>
        <v>4.3699248120300765E-2</v>
      </c>
      <c r="BM3" s="27">
        <f>(MAX(BQ30:BQ36)-MIN(BQ30:BQ36))/$E$30</f>
        <v>5.5257700976709241E-2</v>
      </c>
      <c r="BS3" s="25">
        <f>(MAX(BW30:BW36)-MIN(BW30:BW36))/$B$30</f>
        <v>9.636084021005252E-2</v>
      </c>
      <c r="BT3" s="26">
        <f>(MAX(BX30:BX36)-MIN(BX30:BX36))/$C$30</f>
        <v>0.10502833706189407</v>
      </c>
      <c r="BU3" s="26">
        <f>(MAX(BY30:BY36)-MIN(BY30:BY36))/$D$30</f>
        <v>9.2072932330827029E-2</v>
      </c>
      <c r="BV3" s="27">
        <f>(MAX(BZ30:BZ36)-MIN(BZ30:BZ36))/$E$30</f>
        <v>0.11159879789631855</v>
      </c>
    </row>
    <row r="4" spans="1:78" x14ac:dyDescent="0.25">
      <c r="E4" s="48" t="s">
        <v>52</v>
      </c>
      <c r="F4" s="48">
        <v>0.3</v>
      </c>
      <c r="G4" s="68"/>
      <c r="H4" s="46"/>
      <c r="I4" s="46"/>
      <c r="J4" s="46"/>
      <c r="K4" s="46"/>
      <c r="Q4" s="46"/>
      <c r="R4" s="46"/>
      <c r="S4" s="46"/>
      <c r="T4" s="46"/>
      <c r="Z4" s="46"/>
      <c r="AA4" s="46"/>
      <c r="AB4" s="46"/>
      <c r="AC4" s="46"/>
      <c r="AI4" s="46"/>
      <c r="AJ4" s="46"/>
      <c r="AK4" s="46"/>
      <c r="AL4" s="46"/>
      <c r="AR4" s="46"/>
      <c r="AS4" s="46"/>
      <c r="AT4" s="46"/>
      <c r="AU4" s="46"/>
      <c r="BA4" s="46"/>
      <c r="BB4" s="46"/>
      <c r="BC4" s="46"/>
      <c r="BD4" s="46"/>
      <c r="BJ4" s="46"/>
      <c r="BK4" s="46"/>
      <c r="BL4" s="46"/>
      <c r="BM4" s="46"/>
      <c r="BS4" s="46"/>
      <c r="BT4" s="46"/>
      <c r="BU4" s="46"/>
      <c r="BV4" s="46"/>
    </row>
    <row r="6" spans="1:78" x14ac:dyDescent="0.25">
      <c r="A6" s="155" t="s">
        <v>18</v>
      </c>
      <c r="B6" s="155" t="s">
        <v>28</v>
      </c>
      <c r="C6" s="155"/>
      <c r="D6" s="155"/>
      <c r="E6" s="155"/>
      <c r="F6" s="156" t="s">
        <v>20</v>
      </c>
      <c r="H6" s="148" t="s">
        <v>50</v>
      </c>
      <c r="I6" s="149"/>
      <c r="J6" s="149"/>
      <c r="K6" s="150"/>
      <c r="L6" s="151" t="s">
        <v>21</v>
      </c>
      <c r="M6" s="151"/>
      <c r="N6" s="151"/>
      <c r="O6" s="151"/>
      <c r="Q6" s="148" t="s">
        <v>50</v>
      </c>
      <c r="R6" s="149"/>
      <c r="S6" s="149"/>
      <c r="T6" s="150"/>
      <c r="U6" s="151" t="s">
        <v>21</v>
      </c>
      <c r="V6" s="151"/>
      <c r="W6" s="151"/>
      <c r="X6" s="151"/>
      <c r="Z6" s="148" t="s">
        <v>50</v>
      </c>
      <c r="AA6" s="149"/>
      <c r="AB6" s="149"/>
      <c r="AC6" s="150"/>
      <c r="AD6" s="151" t="s">
        <v>21</v>
      </c>
      <c r="AE6" s="151"/>
      <c r="AF6" s="151"/>
      <c r="AG6" s="151"/>
      <c r="AI6" s="148" t="s">
        <v>50</v>
      </c>
      <c r="AJ6" s="149"/>
      <c r="AK6" s="149"/>
      <c r="AL6" s="150"/>
      <c r="AM6" s="151" t="s">
        <v>21</v>
      </c>
      <c r="AN6" s="151"/>
      <c r="AO6" s="151"/>
      <c r="AP6" s="151"/>
      <c r="AR6" s="148" t="s">
        <v>50</v>
      </c>
      <c r="AS6" s="149"/>
      <c r="AT6" s="149"/>
      <c r="AU6" s="150"/>
      <c r="AV6" s="151" t="s">
        <v>21</v>
      </c>
      <c r="AW6" s="151"/>
      <c r="AX6" s="151"/>
      <c r="AY6" s="151"/>
      <c r="BA6" s="148" t="s">
        <v>50</v>
      </c>
      <c r="BB6" s="149"/>
      <c r="BC6" s="149"/>
      <c r="BD6" s="150"/>
      <c r="BE6" s="151" t="s">
        <v>21</v>
      </c>
      <c r="BF6" s="151"/>
      <c r="BG6" s="151"/>
      <c r="BH6" s="151"/>
      <c r="BJ6" s="148" t="s">
        <v>50</v>
      </c>
      <c r="BK6" s="149"/>
      <c r="BL6" s="149"/>
      <c r="BM6" s="150"/>
      <c r="BN6" s="151" t="s">
        <v>21</v>
      </c>
      <c r="BO6" s="151"/>
      <c r="BP6" s="151"/>
      <c r="BQ6" s="151"/>
      <c r="BS6" s="148" t="s">
        <v>50</v>
      </c>
      <c r="BT6" s="149"/>
      <c r="BU6" s="149"/>
      <c r="BV6" s="150"/>
      <c r="BW6" s="151" t="s">
        <v>21</v>
      </c>
      <c r="BX6" s="151"/>
      <c r="BY6" s="151"/>
      <c r="BZ6" s="151"/>
    </row>
    <row r="7" spans="1:78" x14ac:dyDescent="0.25">
      <c r="A7" s="155"/>
      <c r="B7" s="70" t="s">
        <v>7</v>
      </c>
      <c r="C7" s="69">
        <v>249063</v>
      </c>
      <c r="D7" s="69">
        <v>249062</v>
      </c>
      <c r="E7" s="69">
        <v>249061</v>
      </c>
      <c r="F7" s="156"/>
      <c r="H7" s="29" t="s">
        <v>7</v>
      </c>
      <c r="I7" s="30">
        <v>249063</v>
      </c>
      <c r="J7" s="30">
        <v>249062</v>
      </c>
      <c r="K7" s="31">
        <v>249061</v>
      </c>
      <c r="L7" s="29" t="s">
        <v>7</v>
      </c>
      <c r="M7" s="30">
        <v>249063</v>
      </c>
      <c r="N7" s="30">
        <v>249062</v>
      </c>
      <c r="O7" s="31">
        <v>249061</v>
      </c>
      <c r="Q7" s="29" t="s">
        <v>7</v>
      </c>
      <c r="R7" s="30">
        <v>249063</v>
      </c>
      <c r="S7" s="30">
        <v>249062</v>
      </c>
      <c r="T7" s="31">
        <v>249061</v>
      </c>
      <c r="U7" s="29" t="s">
        <v>7</v>
      </c>
      <c r="V7" s="30">
        <v>249063</v>
      </c>
      <c r="W7" s="30">
        <v>249062</v>
      </c>
      <c r="X7" s="31">
        <v>249061</v>
      </c>
      <c r="Z7" s="29" t="s">
        <v>7</v>
      </c>
      <c r="AA7" s="30">
        <v>249063</v>
      </c>
      <c r="AB7" s="30">
        <v>249062</v>
      </c>
      <c r="AC7" s="31">
        <v>249061</v>
      </c>
      <c r="AD7" s="29" t="s">
        <v>7</v>
      </c>
      <c r="AE7" s="30">
        <v>249063</v>
      </c>
      <c r="AF7" s="30">
        <v>249062</v>
      </c>
      <c r="AG7" s="31">
        <v>249061</v>
      </c>
      <c r="AI7" s="29" t="s">
        <v>7</v>
      </c>
      <c r="AJ7" s="30">
        <v>249063</v>
      </c>
      <c r="AK7" s="30">
        <v>249062</v>
      </c>
      <c r="AL7" s="31">
        <v>249061</v>
      </c>
      <c r="AM7" s="29" t="s">
        <v>7</v>
      </c>
      <c r="AN7" s="30">
        <v>249063</v>
      </c>
      <c r="AO7" s="30">
        <v>249062</v>
      </c>
      <c r="AP7" s="31">
        <v>249061</v>
      </c>
      <c r="AR7" s="29" t="s">
        <v>7</v>
      </c>
      <c r="AS7" s="30">
        <v>249063</v>
      </c>
      <c r="AT7" s="30">
        <v>249062</v>
      </c>
      <c r="AU7" s="31">
        <v>249061</v>
      </c>
      <c r="AV7" s="29" t="s">
        <v>7</v>
      </c>
      <c r="AW7" s="30">
        <v>249063</v>
      </c>
      <c r="AX7" s="30">
        <v>249062</v>
      </c>
      <c r="AY7" s="31">
        <v>249061</v>
      </c>
      <c r="BA7" s="29" t="s">
        <v>7</v>
      </c>
      <c r="BB7" s="30">
        <v>249063</v>
      </c>
      <c r="BC7" s="30">
        <v>249062</v>
      </c>
      <c r="BD7" s="31">
        <v>249061</v>
      </c>
      <c r="BE7" s="29" t="s">
        <v>7</v>
      </c>
      <c r="BF7" s="30">
        <v>249063</v>
      </c>
      <c r="BG7" s="30">
        <v>249062</v>
      </c>
      <c r="BH7" s="31">
        <v>249061</v>
      </c>
      <c r="BJ7" s="29" t="s">
        <v>7</v>
      </c>
      <c r="BK7" s="30">
        <v>249063</v>
      </c>
      <c r="BL7" s="30">
        <v>249062</v>
      </c>
      <c r="BM7" s="31">
        <v>249061</v>
      </c>
      <c r="BN7" s="29" t="s">
        <v>7</v>
      </c>
      <c r="BO7" s="30">
        <v>249063</v>
      </c>
      <c r="BP7" s="30">
        <v>249062</v>
      </c>
      <c r="BQ7" s="31">
        <v>249061</v>
      </c>
      <c r="BS7" s="29" t="s">
        <v>7</v>
      </c>
      <c r="BT7" s="30">
        <v>249063</v>
      </c>
      <c r="BU7" s="30">
        <v>249062</v>
      </c>
      <c r="BV7" s="31">
        <v>249061</v>
      </c>
      <c r="BW7" s="29" t="s">
        <v>7</v>
      </c>
      <c r="BX7" s="30">
        <v>249063</v>
      </c>
      <c r="BY7" s="30">
        <v>249062</v>
      </c>
      <c r="BZ7" s="31">
        <v>249061</v>
      </c>
    </row>
    <row r="8" spans="1:78" x14ac:dyDescent="0.25">
      <c r="A8" s="152">
        <v>1</v>
      </c>
      <c r="B8" s="40">
        <v>56.5</v>
      </c>
      <c r="C8" s="40">
        <v>57.1</v>
      </c>
      <c r="D8" s="40">
        <v>56.6</v>
      </c>
      <c r="E8" s="40">
        <v>56.5</v>
      </c>
      <c r="F8" s="41">
        <v>1</v>
      </c>
      <c r="H8" s="55">
        <v>89.108969999999999</v>
      </c>
      <c r="I8" s="56">
        <v>89.097999999999999</v>
      </c>
      <c r="J8" s="56">
        <v>89.256529999999998</v>
      </c>
      <c r="K8" s="57">
        <v>89.079139999999995</v>
      </c>
      <c r="L8" s="53">
        <f t="shared" ref="L8:O14" si="0">IF(OR(H8="",H8="NaN"),"",H8-AVERAGE(H$8:H$14))</f>
        <v>-0.47488142857142179</v>
      </c>
      <c r="M8" s="53">
        <f t="shared" si="0"/>
        <v>-0.16405857142856917</v>
      </c>
      <c r="N8" s="53">
        <f t="shared" si="0"/>
        <v>-8.8051428571446877E-2</v>
      </c>
      <c r="O8" s="54">
        <f t="shared" si="0"/>
        <v>-0.47565714285714478</v>
      </c>
      <c r="P8" s="68"/>
      <c r="Q8" s="55">
        <v>63.731209999999997</v>
      </c>
      <c r="R8" s="56">
        <v>63.341140000000003</v>
      </c>
      <c r="S8" s="56">
        <v>63.346420000000002</v>
      </c>
      <c r="T8" s="57">
        <v>63.116149999999998</v>
      </c>
      <c r="U8" s="53">
        <f t="shared" ref="U8:U14" si="1">IF(OR(Q8="",Q8="NaN"),"",Q8-AVERAGE(Q$8:Q$14))</f>
        <v>5.5797142857137771E-2</v>
      </c>
      <c r="V8" s="53">
        <f t="shared" ref="V8:V14" si="2">IF(OR(R8="",R8="NaN"),"",R8-AVERAGE(R$8:R$14))</f>
        <v>0.14973714285714834</v>
      </c>
      <c r="W8" s="53">
        <f t="shared" ref="W8:W14" si="3">IF(OR(S8="",S8="NaN"),"",S8-AVERAGE(S$8:S$14))</f>
        <v>0.21843000000000501</v>
      </c>
      <c r="X8" s="54">
        <f t="shared" ref="X8:X14" si="4">IF(OR(T8="",T8="NaN"),"",T8-AVERAGE(T$8:T$14))</f>
        <v>0.35999428571427927</v>
      </c>
      <c r="Y8" s="108"/>
      <c r="Z8" s="55">
        <v>17.029990000000002</v>
      </c>
      <c r="AA8" s="56">
        <v>17.658010000000001</v>
      </c>
      <c r="AB8" s="56">
        <v>17.961490000000001</v>
      </c>
      <c r="AC8" s="57">
        <v>18.153929999999999</v>
      </c>
      <c r="AD8" s="53">
        <f t="shared" ref="AD8:AG14" si="5">IF(OR(Z8="",Z8="NaN"),"",Z8-AVERAGE(Z$8:Z$14))</f>
        <v>0.68712714285714682</v>
      </c>
      <c r="AE8" s="53">
        <f t="shared" si="5"/>
        <v>0.60523714285714192</v>
      </c>
      <c r="AF8" s="53">
        <f t="shared" si="5"/>
        <v>0.84092714285714365</v>
      </c>
      <c r="AG8" s="54">
        <f t="shared" si="5"/>
        <v>0.89019714285714002</v>
      </c>
      <c r="AH8" s="68"/>
      <c r="AI8" s="55"/>
      <c r="AJ8" s="56"/>
      <c r="AK8" s="56"/>
      <c r="AL8" s="57"/>
      <c r="AM8" s="53" t="str">
        <f t="shared" ref="AM8:AP14" si="6">IF(OR(AI8="",AI8="NaN"),"",AI8-AVERAGE(AI$8:AI$14))</f>
        <v/>
      </c>
      <c r="AN8" s="53" t="str">
        <f t="shared" si="6"/>
        <v/>
      </c>
      <c r="AO8" s="53" t="str">
        <f t="shared" si="6"/>
        <v/>
      </c>
      <c r="AP8" s="54" t="str">
        <f t="shared" si="6"/>
        <v/>
      </c>
      <c r="AR8" s="55">
        <v>11.48667</v>
      </c>
      <c r="AS8" s="56">
        <v>11.4186</v>
      </c>
      <c r="AT8" s="56">
        <v>11.408720000000001</v>
      </c>
      <c r="AU8" s="57">
        <v>11.390689999999999</v>
      </c>
      <c r="AV8" s="53">
        <f t="shared" ref="AV8:AV14" si="7">IF(OR(AR8="",AR8="NaN"),"",AR8-AVERAGE(AR$8:AR$14))</f>
        <v>-9.0557142857132789E-3</v>
      </c>
      <c r="AW8" s="53">
        <f t="shared" ref="AW8:AW14" si="8">IF(OR(AS8="",AS8="NaN"),"",AS8-AVERAGE(AS$8:AS$14))</f>
        <v>-8.1061428571429062E-2</v>
      </c>
      <c r="AX8" s="53">
        <f t="shared" ref="AX8:AX14" si="9">IF(OR(AT8="",AT8="NaN"),"",AT8-AVERAGE(AT$8:AT$14))</f>
        <v>-0.13293714285714309</v>
      </c>
      <c r="AY8" s="54">
        <f t="shared" ref="AY8:AY14" si="10">IF(OR(AU8="",AU8="NaN"),"",AU8-AVERAGE(AU$8:AU$14))</f>
        <v>-0.12726857142857106</v>
      </c>
      <c r="BA8" s="55">
        <v>2.68438</v>
      </c>
      <c r="BB8" s="56">
        <v>2.7278099999999998</v>
      </c>
      <c r="BC8" s="56">
        <v>2.7911800000000002</v>
      </c>
      <c r="BD8" s="57">
        <v>2.8203200000000002</v>
      </c>
      <c r="BE8" s="53">
        <f t="shared" ref="BE8:BE14" si="11">IF(OR(BA8="",BA8="NaN"),"",BA8-AVERAGE(BA$8:BA$14))</f>
        <v>-9.654714285714272E-2</v>
      </c>
      <c r="BF8" s="53">
        <f t="shared" ref="BF8:BF14" si="12">IF(OR(BB8="",BB8="NaN"),"",BB8-AVERAGE(BB$8:BB$14))</f>
        <v>-0.10547428571428563</v>
      </c>
      <c r="BG8" s="53">
        <f t="shared" ref="BG8:BG14" si="13">IF(OR(BC8="",BC8="NaN"),"",BC8-AVERAGE(BC$8:BC$14))</f>
        <v>-5.3044285714285433E-2</v>
      </c>
      <c r="BH8" s="54">
        <f t="shared" ref="BH8:BH14" si="14">IF(OR(BD8="",BD8="NaN"),"",BD8-AVERAGE(BD$8:BD$14))</f>
        <v>-4.2937142857142785E-2</v>
      </c>
      <c r="BJ8" s="55">
        <v>1.5112699999999999</v>
      </c>
      <c r="BK8" s="56">
        <v>1.52467</v>
      </c>
      <c r="BL8" s="56">
        <v>1.58053</v>
      </c>
      <c r="BM8" s="57">
        <v>1.63693</v>
      </c>
      <c r="BN8" s="53">
        <f t="shared" ref="BN8:BN14" si="15">IF(OR(BJ8="",BJ8="NaN"),"",BJ8-AVERAGE(BJ$8:BJ$14))</f>
        <v>-0.22693285714285727</v>
      </c>
      <c r="BO8" s="53">
        <f t="shared" ref="BO8:BO14" si="16">IF(OR(BK8="",BK8="NaN"),"",BK8-AVERAGE(BK$8:BK$14))</f>
        <v>-0.22865285714285721</v>
      </c>
      <c r="BP8" s="53">
        <f t="shared" ref="BP8:BP14" si="17">IF(OR(BL8="",BL8="NaN"),"",BL8-AVERAGE(BL$8:BL$14))</f>
        <v>-0.13213999999999992</v>
      </c>
      <c r="BQ8" s="54">
        <f t="shared" ref="BQ8:BQ14" si="18">IF(OR(BM8="",BM8="NaN"),"",BM8-AVERAGE(BM$8:BM$14))</f>
        <v>-0.1561514285714285</v>
      </c>
      <c r="BS8" s="55">
        <v>2.0378099999999999</v>
      </c>
      <c r="BT8" s="56">
        <v>2.0636000000000001</v>
      </c>
      <c r="BU8" s="56">
        <v>2.0623900000000002</v>
      </c>
      <c r="BV8" s="57">
        <v>2.0827</v>
      </c>
      <c r="BW8" s="53">
        <f t="shared" ref="BW8:BW14" si="19">IF(OR(BS8="",BS8="NaN"),"",BS8-AVERAGE(BS$8:BS$14))</f>
        <v>-0.37760285714285757</v>
      </c>
      <c r="BX8" s="53">
        <f t="shared" ref="BX8:BX14" si="20">IF(OR(BT8="",BT8="NaN"),"",BT8-AVERAGE(BT$8:BT$14))</f>
        <v>-0.42805857142857162</v>
      </c>
      <c r="BY8" s="53">
        <f t="shared" ref="BY8:BY14" si="21">IF(OR(BU8="",BU8="NaN"),"",BU8-AVERAGE(BU$8:BU$14))</f>
        <v>-0.36595285714285719</v>
      </c>
      <c r="BZ8" s="54">
        <f t="shared" ref="BZ8:BZ14" si="22">IF(OR(BV8="",BV8="NaN"),"",BV8-AVERAGE(BV$8:BV$14))</f>
        <v>-0.37221857142857129</v>
      </c>
    </row>
    <row r="9" spans="1:78" x14ac:dyDescent="0.25">
      <c r="A9" s="153"/>
      <c r="B9" s="42">
        <v>49.5</v>
      </c>
      <c r="C9" s="42">
        <v>49.6</v>
      </c>
      <c r="D9" s="42">
        <v>49.5</v>
      </c>
      <c r="E9" s="42">
        <v>48.6</v>
      </c>
      <c r="F9" s="43">
        <v>6</v>
      </c>
      <c r="H9" s="60">
        <v>89.291129999999995</v>
      </c>
      <c r="I9" s="61">
        <v>89.000140000000002</v>
      </c>
      <c r="J9" s="61">
        <v>89.340029999999999</v>
      </c>
      <c r="K9" s="62">
        <v>89.277760000000001</v>
      </c>
      <c r="L9" s="58">
        <f t="shared" si="0"/>
        <v>-0.29272142857142569</v>
      </c>
      <c r="M9" s="58">
        <f t="shared" si="0"/>
        <v>-0.26191857142856634</v>
      </c>
      <c r="N9" s="58">
        <f t="shared" si="0"/>
        <v>-4.5514285714460812E-3</v>
      </c>
      <c r="O9" s="59">
        <f t="shared" si="0"/>
        <v>-0.27703714285713943</v>
      </c>
      <c r="P9" s="68"/>
      <c r="Q9" s="60">
        <v>63.503549999999997</v>
      </c>
      <c r="R9" s="61">
        <v>63.011830000000003</v>
      </c>
      <c r="S9" s="61">
        <v>62.904649999999997</v>
      </c>
      <c r="T9" s="62">
        <v>62.605289999999997</v>
      </c>
      <c r="U9" s="58">
        <f t="shared" si="1"/>
        <v>-0.17186285714286242</v>
      </c>
      <c r="V9" s="58">
        <f t="shared" si="2"/>
        <v>-0.17957285714285121</v>
      </c>
      <c r="W9" s="58">
        <f t="shared" si="3"/>
        <v>-0.22334000000000032</v>
      </c>
      <c r="X9" s="59">
        <f t="shared" si="4"/>
        <v>-0.15086571428572171</v>
      </c>
      <c r="Y9" s="108"/>
      <c r="Z9" s="60">
        <v>16.367360000000001</v>
      </c>
      <c r="AA9" s="61">
        <v>16.945550000000001</v>
      </c>
      <c r="AB9" s="61">
        <v>17.256679999999999</v>
      </c>
      <c r="AC9" s="62">
        <v>17.45326</v>
      </c>
      <c r="AD9" s="58">
        <f t="shared" si="5"/>
        <v>2.449714285714677E-2</v>
      </c>
      <c r="AE9" s="58">
        <f t="shared" si="5"/>
        <v>-0.10722285714285817</v>
      </c>
      <c r="AF9" s="58">
        <f t="shared" si="5"/>
        <v>0.13611714285714172</v>
      </c>
      <c r="AG9" s="59">
        <f t="shared" si="5"/>
        <v>0.18952714285714123</v>
      </c>
      <c r="AH9" s="68"/>
      <c r="AI9" s="60"/>
      <c r="AJ9" s="61"/>
      <c r="AK9" s="61"/>
      <c r="AL9" s="62"/>
      <c r="AM9" s="58" t="str">
        <f t="shared" si="6"/>
        <v/>
      </c>
      <c r="AN9" s="58" t="str">
        <f t="shared" si="6"/>
        <v/>
      </c>
      <c r="AO9" s="58" t="str">
        <f t="shared" si="6"/>
        <v/>
      </c>
      <c r="AP9" s="59" t="str">
        <f t="shared" si="6"/>
        <v/>
      </c>
      <c r="AR9" s="60">
        <v>11.562889999999999</v>
      </c>
      <c r="AS9" s="61">
        <v>11.57647</v>
      </c>
      <c r="AT9" s="61">
        <v>11.58479</v>
      </c>
      <c r="AU9" s="62">
        <v>11.55505</v>
      </c>
      <c r="AV9" s="58">
        <f t="shared" si="7"/>
        <v>6.7164285714286009E-2</v>
      </c>
      <c r="AW9" s="58">
        <f t="shared" si="8"/>
        <v>7.6808571428571781E-2</v>
      </c>
      <c r="AX9" s="58">
        <f t="shared" si="9"/>
        <v>4.3132857142856196E-2</v>
      </c>
      <c r="AY9" s="59">
        <f t="shared" si="10"/>
        <v>3.7091428571429219E-2</v>
      </c>
      <c r="BA9" s="60">
        <v>2.7139899999999999</v>
      </c>
      <c r="BB9" s="61">
        <v>2.7654100000000001</v>
      </c>
      <c r="BC9" s="61">
        <v>2.7942300000000002</v>
      </c>
      <c r="BD9" s="62">
        <v>2.8143400000000001</v>
      </c>
      <c r="BE9" s="58">
        <f t="shared" si="11"/>
        <v>-6.6937142857142806E-2</v>
      </c>
      <c r="BF9" s="58">
        <f t="shared" si="12"/>
        <v>-6.7874285714285332E-2</v>
      </c>
      <c r="BG9" s="58">
        <f t="shared" si="13"/>
        <v>-4.9994285714285436E-2</v>
      </c>
      <c r="BH9" s="59">
        <f t="shared" si="14"/>
        <v>-4.8917142857142881E-2</v>
      </c>
      <c r="BJ9" s="60">
        <v>1.66327</v>
      </c>
      <c r="BK9" s="61">
        <v>1.6925600000000001</v>
      </c>
      <c r="BL9" s="61">
        <v>1.6647799999999999</v>
      </c>
      <c r="BM9" s="62">
        <v>1.7333700000000001</v>
      </c>
      <c r="BN9" s="58">
        <f t="shared" si="15"/>
        <v>-7.4932857142857134E-2</v>
      </c>
      <c r="BO9" s="58">
        <f t="shared" si="16"/>
        <v>-6.0762857142857118E-2</v>
      </c>
      <c r="BP9" s="58">
        <f t="shared" si="17"/>
        <v>-4.7889999999999988E-2</v>
      </c>
      <c r="BQ9" s="59">
        <f t="shared" si="18"/>
        <v>-5.9711428571428415E-2</v>
      </c>
      <c r="BS9" s="60">
        <v>2.3234699999999999</v>
      </c>
      <c r="BT9" s="61">
        <v>2.41351</v>
      </c>
      <c r="BU9" s="61">
        <v>2.3313299999999999</v>
      </c>
      <c r="BV9" s="62">
        <v>2.3266499999999999</v>
      </c>
      <c r="BW9" s="58">
        <f t="shared" si="19"/>
        <v>-9.1942857142857548E-2</v>
      </c>
      <c r="BX9" s="58">
        <f t="shared" si="20"/>
        <v>-7.8148571428571678E-2</v>
      </c>
      <c r="BY9" s="58">
        <f t="shared" si="21"/>
        <v>-9.7012857142857456E-2</v>
      </c>
      <c r="BZ9" s="59">
        <f t="shared" si="22"/>
        <v>-0.1282685714285714</v>
      </c>
    </row>
    <row r="10" spans="1:78" x14ac:dyDescent="0.25">
      <c r="A10" s="153"/>
      <c r="B10" s="42">
        <v>41.6</v>
      </c>
      <c r="C10" s="42">
        <v>42.1</v>
      </c>
      <c r="D10" s="42">
        <v>41.3</v>
      </c>
      <c r="E10" s="42">
        <v>41</v>
      </c>
      <c r="F10" s="43">
        <v>11</v>
      </c>
      <c r="H10" s="60">
        <v>89.524019999999993</v>
      </c>
      <c r="I10" s="61">
        <v>89.155519999999996</v>
      </c>
      <c r="J10" s="61">
        <v>89.236469999999997</v>
      </c>
      <c r="K10" s="62">
        <v>89.444980000000001</v>
      </c>
      <c r="L10" s="58">
        <f t="shared" si="0"/>
        <v>-5.9831428571428091E-2</v>
      </c>
      <c r="M10" s="58">
        <f t="shared" si="0"/>
        <v>-0.10653857142857248</v>
      </c>
      <c r="N10" s="58">
        <f t="shared" si="0"/>
        <v>-0.10811142857144773</v>
      </c>
      <c r="O10" s="59">
        <f t="shared" si="0"/>
        <v>-0.10981714285713906</v>
      </c>
      <c r="P10" s="68"/>
      <c r="Q10" s="60">
        <v>63.484589999999997</v>
      </c>
      <c r="R10" s="61">
        <v>63.07132</v>
      </c>
      <c r="S10" s="61">
        <v>62.921280000000003</v>
      </c>
      <c r="T10" s="62">
        <v>62.672629999999998</v>
      </c>
      <c r="U10" s="58">
        <f t="shared" si="1"/>
        <v>-0.19082285714286229</v>
      </c>
      <c r="V10" s="58">
        <f t="shared" si="2"/>
        <v>-0.12008285714285449</v>
      </c>
      <c r="W10" s="58">
        <f t="shared" si="3"/>
        <v>-0.20670999999999395</v>
      </c>
      <c r="X10" s="59">
        <f t="shared" si="4"/>
        <v>-8.3525714285720198E-2</v>
      </c>
      <c r="Y10" s="108"/>
      <c r="Z10" s="60">
        <v>16.35163</v>
      </c>
      <c r="AA10" s="61">
        <v>17.053509999999999</v>
      </c>
      <c r="AB10" s="61">
        <v>17.17576</v>
      </c>
      <c r="AC10" s="62">
        <v>17.22824</v>
      </c>
      <c r="AD10" s="58">
        <f t="shared" si="5"/>
        <v>8.7671428571454157E-3</v>
      </c>
      <c r="AE10" s="58">
        <f t="shared" si="5"/>
        <v>7.3714285714032712E-4</v>
      </c>
      <c r="AF10" s="58">
        <f t="shared" si="5"/>
        <v>5.5197142857142723E-2</v>
      </c>
      <c r="AG10" s="59">
        <f t="shared" si="5"/>
        <v>-3.5492857142859435E-2</v>
      </c>
      <c r="AH10" s="68"/>
      <c r="AI10" s="60"/>
      <c r="AJ10" s="61"/>
      <c r="AK10" s="61"/>
      <c r="AL10" s="62"/>
      <c r="AM10" s="58" t="str">
        <f t="shared" si="6"/>
        <v/>
      </c>
      <c r="AN10" s="58" t="str">
        <f t="shared" si="6"/>
        <v/>
      </c>
      <c r="AO10" s="58" t="str">
        <f t="shared" si="6"/>
        <v/>
      </c>
      <c r="AP10" s="59" t="str">
        <f t="shared" si="6"/>
        <v/>
      </c>
      <c r="AR10" s="60">
        <v>11.53397</v>
      </c>
      <c r="AS10" s="61">
        <v>11.582369999999999</v>
      </c>
      <c r="AT10" s="61">
        <v>11.591620000000001</v>
      </c>
      <c r="AU10" s="62">
        <v>11.560420000000001</v>
      </c>
      <c r="AV10" s="58">
        <f t="shared" si="7"/>
        <v>3.8244285714286619E-2</v>
      </c>
      <c r="AW10" s="58">
        <f t="shared" si="8"/>
        <v>8.2708571428570465E-2</v>
      </c>
      <c r="AX10" s="58">
        <f t="shared" si="9"/>
        <v>4.9962857142856976E-2</v>
      </c>
      <c r="AY10" s="59">
        <f t="shared" si="10"/>
        <v>4.2461428571430204E-2</v>
      </c>
      <c r="BA10" s="60">
        <v>2.7515999999999998</v>
      </c>
      <c r="BB10" s="61">
        <v>2.7971300000000001</v>
      </c>
      <c r="BC10" s="61">
        <v>2.8166600000000002</v>
      </c>
      <c r="BD10" s="62">
        <v>2.8184999999999998</v>
      </c>
      <c r="BE10" s="58">
        <f t="shared" si="11"/>
        <v>-2.9327142857142885E-2</v>
      </c>
      <c r="BF10" s="58">
        <f t="shared" si="12"/>
        <v>-3.6154285714285361E-2</v>
      </c>
      <c r="BG10" s="58">
        <f t="shared" si="13"/>
        <v>-2.7564285714285486E-2</v>
      </c>
      <c r="BH10" s="59">
        <f t="shared" si="14"/>
        <v>-4.4757142857143162E-2</v>
      </c>
      <c r="BJ10" s="60">
        <v>1.72916</v>
      </c>
      <c r="BK10" s="61">
        <v>1.73817</v>
      </c>
      <c r="BL10" s="61">
        <v>1.6935</v>
      </c>
      <c r="BM10" s="62">
        <v>1.7645900000000001</v>
      </c>
      <c r="BN10" s="58">
        <f t="shared" si="15"/>
        <v>-9.0428571428571303E-3</v>
      </c>
      <c r="BO10" s="58">
        <f t="shared" si="16"/>
        <v>-1.515285714285719E-2</v>
      </c>
      <c r="BP10" s="58">
        <f t="shared" si="17"/>
        <v>-1.9169999999999909E-2</v>
      </c>
      <c r="BQ10" s="59">
        <f t="shared" si="18"/>
        <v>-2.849142857142839E-2</v>
      </c>
      <c r="BS10" s="60">
        <v>2.40489</v>
      </c>
      <c r="BT10" s="61">
        <v>2.4962399999999998</v>
      </c>
      <c r="BU10" s="61">
        <v>2.4043199999999998</v>
      </c>
      <c r="BV10" s="62">
        <v>2.4094699999999998</v>
      </c>
      <c r="BW10" s="58">
        <f t="shared" si="19"/>
        <v>-1.05228571428575E-2</v>
      </c>
      <c r="BX10" s="58">
        <f t="shared" si="20"/>
        <v>4.58142857142807E-3</v>
      </c>
      <c r="BY10" s="58">
        <f t="shared" si="21"/>
        <v>-2.4022857142857568E-2</v>
      </c>
      <c r="BZ10" s="59">
        <f t="shared" si="22"/>
        <v>-4.5448571428571505E-2</v>
      </c>
    </row>
    <row r="11" spans="1:78" x14ac:dyDescent="0.25">
      <c r="A11" s="153"/>
      <c r="B11" s="42">
        <v>31.8</v>
      </c>
      <c r="C11" s="42">
        <v>32.200000000000003</v>
      </c>
      <c r="D11" s="42">
        <v>31.5</v>
      </c>
      <c r="E11" s="42">
        <v>31.2</v>
      </c>
      <c r="F11" s="43">
        <v>16</v>
      </c>
      <c r="H11" s="60">
        <v>89.673100000000005</v>
      </c>
      <c r="I11" s="61">
        <v>89.207970000000003</v>
      </c>
      <c r="J11" s="61">
        <v>89.235560000000007</v>
      </c>
      <c r="K11" s="62">
        <v>89.543539999999993</v>
      </c>
      <c r="L11" s="58">
        <f t="shared" si="0"/>
        <v>8.9248571428584E-2</v>
      </c>
      <c r="M11" s="58">
        <f t="shared" si="0"/>
        <v>-5.4088571428565047E-2</v>
      </c>
      <c r="N11" s="58">
        <f t="shared" si="0"/>
        <v>-0.10902142857143815</v>
      </c>
      <c r="O11" s="59">
        <f t="shared" si="0"/>
        <v>-1.1257142857147073E-2</v>
      </c>
      <c r="P11" s="68"/>
      <c r="Q11" s="60">
        <v>63.60933</v>
      </c>
      <c r="R11" s="61">
        <v>63.202030000000001</v>
      </c>
      <c r="S11" s="61">
        <v>63.015549999999998</v>
      </c>
      <c r="T11" s="62">
        <v>62.653669999999998</v>
      </c>
      <c r="U11" s="58">
        <f t="shared" si="1"/>
        <v>-6.6082857142859552E-2</v>
      </c>
      <c r="V11" s="58">
        <f t="shared" si="2"/>
        <v>1.0627142857146055E-2</v>
      </c>
      <c r="W11" s="58">
        <f t="shared" si="3"/>
        <v>-0.11243999999999943</v>
      </c>
      <c r="X11" s="59">
        <f t="shared" si="4"/>
        <v>-0.10248571428572006</v>
      </c>
      <c r="Y11" s="108"/>
      <c r="Z11" s="60">
        <v>16.28199</v>
      </c>
      <c r="AA11" s="61">
        <v>16.943539999999999</v>
      </c>
      <c r="AB11" s="61">
        <v>17.070239999999998</v>
      </c>
      <c r="AC11" s="62">
        <v>17.18892</v>
      </c>
      <c r="AD11" s="58">
        <f t="shared" si="5"/>
        <v>-6.0872857142854286E-2</v>
      </c>
      <c r="AE11" s="58">
        <f t="shared" si="5"/>
        <v>-0.10923285714286024</v>
      </c>
      <c r="AF11" s="58">
        <f t="shared" si="5"/>
        <v>-5.0322857142859334E-2</v>
      </c>
      <c r="AG11" s="59">
        <f t="shared" si="5"/>
        <v>-7.4812857142859457E-2</v>
      </c>
      <c r="AH11" s="68"/>
      <c r="AI11" s="60"/>
      <c r="AJ11" s="61"/>
      <c r="AK11" s="61"/>
      <c r="AL11" s="62"/>
      <c r="AM11" s="58" t="str">
        <f t="shared" si="6"/>
        <v/>
      </c>
      <c r="AN11" s="58" t="str">
        <f t="shared" si="6"/>
        <v/>
      </c>
      <c r="AO11" s="58" t="str">
        <f t="shared" si="6"/>
        <v/>
      </c>
      <c r="AP11" s="59" t="str">
        <f t="shared" si="6"/>
        <v/>
      </c>
      <c r="AR11" s="60">
        <v>11.497870000000001</v>
      </c>
      <c r="AS11" s="61">
        <v>11.552989999999999</v>
      </c>
      <c r="AT11" s="61">
        <v>11.5786</v>
      </c>
      <c r="AU11" s="62">
        <v>11.551959999999999</v>
      </c>
      <c r="AV11" s="58">
        <f t="shared" si="7"/>
        <v>2.144285714287264E-3</v>
      </c>
      <c r="AW11" s="58">
        <f t="shared" si="8"/>
        <v>5.3328571428570726E-2</v>
      </c>
      <c r="AX11" s="58">
        <f t="shared" si="9"/>
        <v>3.6942857142856056E-2</v>
      </c>
      <c r="AY11" s="59">
        <f t="shared" si="10"/>
        <v>3.400142857142896E-2</v>
      </c>
      <c r="BA11" s="60">
        <v>2.7827600000000001</v>
      </c>
      <c r="BB11" s="61">
        <v>2.82822</v>
      </c>
      <c r="BC11" s="61">
        <v>2.8277800000000002</v>
      </c>
      <c r="BD11" s="62">
        <v>2.85</v>
      </c>
      <c r="BE11" s="58">
        <f t="shared" si="11"/>
        <v>1.8328571428574136E-3</v>
      </c>
      <c r="BF11" s="58">
        <f t="shared" si="12"/>
        <v>-5.0642857142855213E-3</v>
      </c>
      <c r="BG11" s="58">
        <f t="shared" si="13"/>
        <v>-1.6444285714285467E-2</v>
      </c>
      <c r="BH11" s="59">
        <f t="shared" si="14"/>
        <v>-1.3257142857142856E-2</v>
      </c>
      <c r="BJ11" s="60">
        <v>1.77373</v>
      </c>
      <c r="BK11" s="61">
        <v>1.7737400000000001</v>
      </c>
      <c r="BL11" s="61">
        <v>1.7052099999999999</v>
      </c>
      <c r="BM11" s="62">
        <v>1.79711</v>
      </c>
      <c r="BN11" s="58">
        <f t="shared" si="15"/>
        <v>3.5527142857142868E-2</v>
      </c>
      <c r="BO11" s="58">
        <f t="shared" si="16"/>
        <v>2.0417142857142911E-2</v>
      </c>
      <c r="BP11" s="58">
        <f t="shared" si="17"/>
        <v>-7.4600000000000222E-3</v>
      </c>
      <c r="BQ11" s="59">
        <f t="shared" si="18"/>
        <v>4.0285714285714924E-3</v>
      </c>
      <c r="BS11" s="60">
        <v>2.4770400000000001</v>
      </c>
      <c r="BT11" s="61">
        <v>2.56914</v>
      </c>
      <c r="BU11" s="61">
        <v>2.4620299999999999</v>
      </c>
      <c r="BV11" s="62">
        <v>2.4911699999999999</v>
      </c>
      <c r="BW11" s="58">
        <f t="shared" si="19"/>
        <v>6.1627142857142658E-2</v>
      </c>
      <c r="BX11" s="58">
        <f t="shared" si="20"/>
        <v>7.7481428571428257E-2</v>
      </c>
      <c r="BY11" s="58">
        <f t="shared" si="21"/>
        <v>3.3687142857142582E-2</v>
      </c>
      <c r="BZ11" s="59">
        <f t="shared" si="22"/>
        <v>3.6251428571428601E-2</v>
      </c>
    </row>
    <row r="12" spans="1:78" x14ac:dyDescent="0.25">
      <c r="A12" s="153"/>
      <c r="B12" s="42">
        <v>25.2</v>
      </c>
      <c r="C12" s="42">
        <v>25.3</v>
      </c>
      <c r="D12" s="42">
        <v>25.1</v>
      </c>
      <c r="E12" s="42">
        <v>25</v>
      </c>
      <c r="F12" s="43">
        <v>21</v>
      </c>
      <c r="H12" s="60">
        <v>89.784970000000001</v>
      </c>
      <c r="I12" s="61">
        <v>89.43347</v>
      </c>
      <c r="J12" s="61">
        <v>89.347390000000004</v>
      </c>
      <c r="K12" s="62">
        <v>89.819630000000004</v>
      </c>
      <c r="L12" s="58">
        <f t="shared" si="0"/>
        <v>0.20111857142858014</v>
      </c>
      <c r="M12" s="58">
        <f t="shared" si="0"/>
        <v>0.17141142857143166</v>
      </c>
      <c r="N12" s="58">
        <f t="shared" si="0"/>
        <v>2.8085714285595031E-3</v>
      </c>
      <c r="O12" s="59">
        <f t="shared" si="0"/>
        <v>0.26483285714286353</v>
      </c>
      <c r="P12" s="68"/>
      <c r="Q12" s="60">
        <v>63.674840000000003</v>
      </c>
      <c r="R12" s="61">
        <v>63.281379999999999</v>
      </c>
      <c r="S12" s="61">
        <v>63.127609999999997</v>
      </c>
      <c r="T12" s="62">
        <v>62.727170000000001</v>
      </c>
      <c r="U12" s="58">
        <f t="shared" si="1"/>
        <v>-5.7285714285626455E-4</v>
      </c>
      <c r="V12" s="58">
        <f t="shared" si="2"/>
        <v>8.9977142857144088E-2</v>
      </c>
      <c r="W12" s="58">
        <f t="shared" si="3"/>
        <v>-3.7999999999982492E-4</v>
      </c>
      <c r="X12" s="59">
        <f t="shared" si="4"/>
        <v>-2.8985714285717279E-2</v>
      </c>
      <c r="Y12" s="108"/>
      <c r="Z12" s="60">
        <v>16.220939999999999</v>
      </c>
      <c r="AA12" s="61">
        <v>16.93468</v>
      </c>
      <c r="AB12" s="61">
        <v>16.919149999999998</v>
      </c>
      <c r="AC12" s="62">
        <v>16.978069999999999</v>
      </c>
      <c r="AD12" s="58">
        <f t="shared" si="5"/>
        <v>-0.12192285714285589</v>
      </c>
      <c r="AE12" s="58">
        <f t="shared" si="5"/>
        <v>-0.11809285714285878</v>
      </c>
      <c r="AF12" s="58">
        <f t="shared" si="5"/>
        <v>-0.20141285714285928</v>
      </c>
      <c r="AG12" s="59">
        <f t="shared" si="5"/>
        <v>-0.2856628571428601</v>
      </c>
      <c r="AH12" s="68"/>
      <c r="AI12" s="60"/>
      <c r="AJ12" s="61"/>
      <c r="AK12" s="61"/>
      <c r="AL12" s="62"/>
      <c r="AM12" s="58" t="str">
        <f t="shared" si="6"/>
        <v/>
      </c>
      <c r="AN12" s="58" t="str">
        <f t="shared" si="6"/>
        <v/>
      </c>
      <c r="AO12" s="58" t="str">
        <f t="shared" si="6"/>
        <v/>
      </c>
      <c r="AP12" s="59" t="str">
        <f t="shared" si="6"/>
        <v/>
      </c>
      <c r="AR12" s="60">
        <v>11.481579999999999</v>
      </c>
      <c r="AS12" s="61">
        <v>11.510009999999999</v>
      </c>
      <c r="AT12" s="61">
        <v>11.569039999999999</v>
      </c>
      <c r="AU12" s="62">
        <v>11.5282</v>
      </c>
      <c r="AV12" s="58">
        <f t="shared" si="7"/>
        <v>-1.4145714285714206E-2</v>
      </c>
      <c r="AW12" s="58">
        <f t="shared" si="8"/>
        <v>1.0348571428570708E-2</v>
      </c>
      <c r="AX12" s="58">
        <f t="shared" si="9"/>
        <v>2.7382857142855599E-2</v>
      </c>
      <c r="AY12" s="59">
        <f t="shared" si="10"/>
        <v>1.0241428571429623E-2</v>
      </c>
      <c r="BA12" s="60">
        <v>2.81264</v>
      </c>
      <c r="BB12" s="61">
        <v>2.85276</v>
      </c>
      <c r="BC12" s="61">
        <v>2.8641999999999999</v>
      </c>
      <c r="BD12" s="62">
        <v>2.87677</v>
      </c>
      <c r="BE12" s="58">
        <f t="shared" si="11"/>
        <v>3.171285714285732E-2</v>
      </c>
      <c r="BF12" s="58">
        <f t="shared" si="12"/>
        <v>1.9475714285714485E-2</v>
      </c>
      <c r="BG12" s="58">
        <f t="shared" si="13"/>
        <v>1.9975714285714208E-2</v>
      </c>
      <c r="BH12" s="59">
        <f t="shared" si="14"/>
        <v>1.3512857142857104E-2</v>
      </c>
      <c r="BJ12" s="60">
        <v>1.7986500000000001</v>
      </c>
      <c r="BK12" s="61">
        <v>1.8043499999999999</v>
      </c>
      <c r="BL12" s="61">
        <v>1.7516499999999999</v>
      </c>
      <c r="BM12" s="62">
        <v>1.8424400000000001</v>
      </c>
      <c r="BN12" s="58">
        <f t="shared" si="15"/>
        <v>6.0447142857142921E-2</v>
      </c>
      <c r="BO12" s="58">
        <f t="shared" si="16"/>
        <v>5.1027142857142715E-2</v>
      </c>
      <c r="BP12" s="58">
        <f t="shared" si="17"/>
        <v>3.8980000000000015E-2</v>
      </c>
      <c r="BQ12" s="59">
        <f t="shared" si="18"/>
        <v>4.9358571428571585E-2</v>
      </c>
      <c r="BS12" s="60">
        <v>2.5303300000000002</v>
      </c>
      <c r="BT12" s="61">
        <v>2.6099299999999999</v>
      </c>
      <c r="BU12" s="61">
        <v>2.5458599999999998</v>
      </c>
      <c r="BV12" s="62">
        <v>2.5824099999999999</v>
      </c>
      <c r="BW12" s="58">
        <f t="shared" si="19"/>
        <v>0.11491714285714272</v>
      </c>
      <c r="BX12" s="58">
        <f t="shared" si="20"/>
        <v>0.11827142857142814</v>
      </c>
      <c r="BY12" s="58">
        <f t="shared" si="21"/>
        <v>0.11751714285714243</v>
      </c>
      <c r="BZ12" s="59">
        <f t="shared" si="22"/>
        <v>0.12749142857142859</v>
      </c>
    </row>
    <row r="13" spans="1:78" x14ac:dyDescent="0.25">
      <c r="A13" s="153"/>
      <c r="B13" s="42">
        <v>22.8</v>
      </c>
      <c r="C13" s="42">
        <v>22.8</v>
      </c>
      <c r="D13" s="42">
        <v>22.7</v>
      </c>
      <c r="E13" s="42">
        <v>22.4</v>
      </c>
      <c r="F13" s="43">
        <v>26</v>
      </c>
      <c r="H13" s="60">
        <v>89.814490000000006</v>
      </c>
      <c r="I13" s="61">
        <v>89.476709999999997</v>
      </c>
      <c r="J13" s="61">
        <v>89.439689999999999</v>
      </c>
      <c r="K13" s="62">
        <v>89.802180000000007</v>
      </c>
      <c r="L13" s="58">
        <f t="shared" si="0"/>
        <v>0.23063857142858524</v>
      </c>
      <c r="M13" s="58">
        <f t="shared" si="0"/>
        <v>0.21465142857142894</v>
      </c>
      <c r="N13" s="58">
        <f t="shared" si="0"/>
        <v>9.5108571428554001E-2</v>
      </c>
      <c r="O13" s="59">
        <f t="shared" si="0"/>
        <v>0.2473828571428669</v>
      </c>
      <c r="P13" s="68"/>
      <c r="Q13" s="60">
        <v>63.755989999999997</v>
      </c>
      <c r="R13" s="61">
        <v>63.126060000000003</v>
      </c>
      <c r="S13" s="61">
        <v>63.189390000000003</v>
      </c>
      <c r="T13" s="62">
        <v>62.736890000000002</v>
      </c>
      <c r="U13" s="58">
        <f t="shared" si="1"/>
        <v>8.0577142857137574E-2</v>
      </c>
      <c r="V13" s="58">
        <f t="shared" si="2"/>
        <v>-6.534285714285204E-2</v>
      </c>
      <c r="W13" s="58">
        <f t="shared" si="3"/>
        <v>6.1400000000006116E-2</v>
      </c>
      <c r="X13" s="59">
        <f t="shared" si="4"/>
        <v>-1.9265714285715774E-2</v>
      </c>
      <c r="Y13" s="108"/>
      <c r="Z13" s="60">
        <v>16.141500000000001</v>
      </c>
      <c r="AA13" s="61">
        <v>17.02525</v>
      </c>
      <c r="AB13" s="61">
        <v>16.860230000000001</v>
      </c>
      <c r="AC13" s="62">
        <v>16.97963</v>
      </c>
      <c r="AD13" s="58">
        <f t="shared" si="5"/>
        <v>-0.20136285714285407</v>
      </c>
      <c r="AE13" s="58">
        <f t="shared" si="5"/>
        <v>-2.7522857142859181E-2</v>
      </c>
      <c r="AF13" s="58">
        <f t="shared" si="5"/>
        <v>-0.26033285714285626</v>
      </c>
      <c r="AG13" s="59">
        <f t="shared" si="5"/>
        <v>-0.28410285714285877</v>
      </c>
      <c r="AH13" s="68"/>
      <c r="AI13" s="60"/>
      <c r="AJ13" s="61"/>
      <c r="AK13" s="61"/>
      <c r="AL13" s="62"/>
      <c r="AM13" s="58" t="str">
        <f t="shared" si="6"/>
        <v/>
      </c>
      <c r="AN13" s="58" t="str">
        <f t="shared" si="6"/>
        <v/>
      </c>
      <c r="AO13" s="58" t="str">
        <f t="shared" si="6"/>
        <v/>
      </c>
      <c r="AP13" s="59" t="str">
        <f t="shared" si="6"/>
        <v/>
      </c>
      <c r="AR13" s="60">
        <v>11.467000000000001</v>
      </c>
      <c r="AS13" s="61">
        <v>11.44614</v>
      </c>
      <c r="AT13" s="61">
        <v>11.542529999999999</v>
      </c>
      <c r="AU13" s="62">
        <v>11.52887</v>
      </c>
      <c r="AV13" s="58">
        <f t="shared" si="7"/>
        <v>-2.8725714285712911E-2</v>
      </c>
      <c r="AW13" s="58">
        <f t="shared" si="8"/>
        <v>-5.3521428571428942E-2</v>
      </c>
      <c r="AX13" s="58">
        <f t="shared" si="9"/>
        <v>8.7285714285556537E-4</v>
      </c>
      <c r="AY13" s="59">
        <f t="shared" si="10"/>
        <v>1.0911428571429127E-2</v>
      </c>
      <c r="BA13" s="60">
        <v>2.8323700000000001</v>
      </c>
      <c r="BB13" s="61">
        <v>2.90808</v>
      </c>
      <c r="BC13" s="61">
        <v>2.8844799999999999</v>
      </c>
      <c r="BD13" s="62">
        <v>2.9059599999999999</v>
      </c>
      <c r="BE13" s="58">
        <f t="shared" si="11"/>
        <v>5.1442857142857346E-2</v>
      </c>
      <c r="BF13" s="58">
        <f t="shared" si="12"/>
        <v>7.4795714285714521E-2</v>
      </c>
      <c r="BG13" s="58">
        <f t="shared" si="13"/>
        <v>4.0255714285714284E-2</v>
      </c>
      <c r="BH13" s="59">
        <f t="shared" si="14"/>
        <v>4.2702857142856931E-2</v>
      </c>
      <c r="BJ13" s="60">
        <v>1.8169999999999999</v>
      </c>
      <c r="BK13" s="61">
        <v>1.8484700000000001</v>
      </c>
      <c r="BL13" s="61">
        <v>1.77647</v>
      </c>
      <c r="BM13" s="62">
        <v>1.85998</v>
      </c>
      <c r="BN13" s="58">
        <f t="shared" si="15"/>
        <v>7.8797142857142788E-2</v>
      </c>
      <c r="BO13" s="58">
        <f t="shared" si="16"/>
        <v>9.5147142857142875E-2</v>
      </c>
      <c r="BP13" s="58">
        <f t="shared" si="17"/>
        <v>6.3800000000000079E-2</v>
      </c>
      <c r="BQ13" s="59">
        <f t="shared" si="18"/>
        <v>6.6898571428571474E-2</v>
      </c>
      <c r="BS13" s="60">
        <v>2.5570300000000001</v>
      </c>
      <c r="BT13" s="61">
        <v>2.6368900000000002</v>
      </c>
      <c r="BU13" s="61">
        <v>2.5766200000000001</v>
      </c>
      <c r="BV13" s="62">
        <v>2.61808</v>
      </c>
      <c r="BW13" s="58">
        <f t="shared" si="19"/>
        <v>0.14161714285714266</v>
      </c>
      <c r="BX13" s="58">
        <f t="shared" si="20"/>
        <v>0.14523142857142846</v>
      </c>
      <c r="BY13" s="58">
        <f t="shared" si="21"/>
        <v>0.14827714285714277</v>
      </c>
      <c r="BZ13" s="59">
        <f t="shared" si="22"/>
        <v>0.16316142857142868</v>
      </c>
    </row>
    <row r="14" spans="1:78" x14ac:dyDescent="0.25">
      <c r="A14" s="153"/>
      <c r="B14" s="42">
        <v>13.3</v>
      </c>
      <c r="C14" s="42">
        <v>13.3</v>
      </c>
      <c r="D14" s="42">
        <v>13.3</v>
      </c>
      <c r="E14" s="42">
        <v>13.1</v>
      </c>
      <c r="F14" s="43">
        <v>31</v>
      </c>
      <c r="H14" s="60">
        <v>89.890280000000004</v>
      </c>
      <c r="I14" s="61">
        <v>89.462599999999995</v>
      </c>
      <c r="J14" s="61">
        <v>89.556399999999996</v>
      </c>
      <c r="K14" s="62">
        <v>89.916349999999994</v>
      </c>
      <c r="L14" s="58">
        <f t="shared" si="0"/>
        <v>0.30642857142858304</v>
      </c>
      <c r="M14" s="58">
        <f t="shared" si="0"/>
        <v>0.20054142857142665</v>
      </c>
      <c r="N14" s="58">
        <f t="shared" si="0"/>
        <v>0.21181857142855165</v>
      </c>
      <c r="O14" s="59">
        <f t="shared" si="0"/>
        <v>0.36155285714285412</v>
      </c>
      <c r="P14" s="68"/>
      <c r="Q14" s="60">
        <v>63.968380000000003</v>
      </c>
      <c r="R14" s="61">
        <v>63.306060000000002</v>
      </c>
      <c r="S14" s="61">
        <v>63.391030000000001</v>
      </c>
      <c r="T14" s="62">
        <v>62.781289999999998</v>
      </c>
      <c r="U14" s="58">
        <f t="shared" si="1"/>
        <v>0.29296714285714387</v>
      </c>
      <c r="V14" s="58">
        <f t="shared" si="2"/>
        <v>0.11465714285714768</v>
      </c>
      <c r="W14" s="58">
        <f t="shared" si="3"/>
        <v>0.26304000000000372</v>
      </c>
      <c r="X14" s="59">
        <f t="shared" si="4"/>
        <v>2.5134285714280225E-2</v>
      </c>
      <c r="Y14" s="108"/>
      <c r="Z14" s="60">
        <v>16.006630000000001</v>
      </c>
      <c r="AA14" s="61">
        <v>16.808869999999999</v>
      </c>
      <c r="AB14" s="61">
        <v>16.600390000000001</v>
      </c>
      <c r="AC14" s="62">
        <v>16.864080000000001</v>
      </c>
      <c r="AD14" s="58">
        <f t="shared" si="5"/>
        <v>-0.33623285714285345</v>
      </c>
      <c r="AE14" s="58">
        <f t="shared" si="5"/>
        <v>-0.24390285714286009</v>
      </c>
      <c r="AF14" s="58">
        <f t="shared" si="5"/>
        <v>-0.52017285714285677</v>
      </c>
      <c r="AG14" s="59">
        <f t="shared" si="5"/>
        <v>-0.3996528571428577</v>
      </c>
      <c r="AH14" s="68"/>
      <c r="AI14" s="60"/>
      <c r="AJ14" s="61"/>
      <c r="AK14" s="61"/>
      <c r="AL14" s="62"/>
      <c r="AM14" s="58" t="str">
        <f t="shared" si="6"/>
        <v/>
      </c>
      <c r="AN14" s="58" t="str">
        <f t="shared" si="6"/>
        <v/>
      </c>
      <c r="AO14" s="58" t="str">
        <f t="shared" si="6"/>
        <v/>
      </c>
      <c r="AP14" s="59" t="str">
        <f t="shared" si="6"/>
        <v/>
      </c>
      <c r="AR14" s="60">
        <v>11.440099999999999</v>
      </c>
      <c r="AS14" s="61">
        <v>11.411049999999999</v>
      </c>
      <c r="AT14" s="61">
        <v>11.516299999999999</v>
      </c>
      <c r="AU14" s="62">
        <v>11.51052</v>
      </c>
      <c r="AV14" s="58">
        <f t="shared" si="7"/>
        <v>-5.5625714285714167E-2</v>
      </c>
      <c r="AW14" s="58">
        <f t="shared" si="8"/>
        <v>-8.8611428571429229E-2</v>
      </c>
      <c r="AX14" s="58">
        <f t="shared" si="9"/>
        <v>-2.535714285714441E-2</v>
      </c>
      <c r="AY14" s="59">
        <f t="shared" si="10"/>
        <v>-7.4385714285707394E-3</v>
      </c>
      <c r="BA14" s="60">
        <v>2.8887499999999999</v>
      </c>
      <c r="BB14" s="61">
        <v>2.9535800000000001</v>
      </c>
      <c r="BC14" s="61">
        <v>2.9310399999999999</v>
      </c>
      <c r="BD14" s="62">
        <v>2.9569100000000001</v>
      </c>
      <c r="BE14" s="58">
        <f t="shared" si="11"/>
        <v>0.10782285714285722</v>
      </c>
      <c r="BF14" s="58">
        <f t="shared" si="12"/>
        <v>0.12029571428571462</v>
      </c>
      <c r="BG14" s="58">
        <f t="shared" si="13"/>
        <v>8.6815714285714218E-2</v>
      </c>
      <c r="BH14" s="59">
        <f t="shared" si="14"/>
        <v>9.3652857142857204E-2</v>
      </c>
      <c r="BJ14" s="60">
        <v>1.8743399999999999</v>
      </c>
      <c r="BK14" s="61">
        <v>1.8913</v>
      </c>
      <c r="BL14" s="61">
        <v>1.8165500000000001</v>
      </c>
      <c r="BM14" s="62">
        <v>1.9171499999999999</v>
      </c>
      <c r="BN14" s="58">
        <f t="shared" si="15"/>
        <v>0.13613714285714273</v>
      </c>
      <c r="BO14" s="58">
        <f t="shared" si="16"/>
        <v>0.1379771428571428</v>
      </c>
      <c r="BP14" s="58">
        <f t="shared" si="17"/>
        <v>0.10388000000000019</v>
      </c>
      <c r="BQ14" s="59">
        <f t="shared" si="18"/>
        <v>0.12406857142857142</v>
      </c>
      <c r="BS14" s="60">
        <v>2.5773199999999998</v>
      </c>
      <c r="BT14" s="61">
        <v>2.6522999999999999</v>
      </c>
      <c r="BU14" s="61">
        <v>2.61585</v>
      </c>
      <c r="BV14" s="62">
        <v>2.67395</v>
      </c>
      <c r="BW14" s="58">
        <f t="shared" si="19"/>
        <v>0.16190714285714236</v>
      </c>
      <c r="BX14" s="58">
        <f t="shared" si="20"/>
        <v>0.16064142857142816</v>
      </c>
      <c r="BY14" s="58">
        <f t="shared" si="21"/>
        <v>0.18750714285714265</v>
      </c>
      <c r="BZ14" s="59">
        <f t="shared" si="22"/>
        <v>0.21903142857142877</v>
      </c>
    </row>
    <row r="15" spans="1:78" x14ac:dyDescent="0.25">
      <c r="A15" s="152">
        <v>2</v>
      </c>
      <c r="B15" s="40">
        <v>54.4</v>
      </c>
      <c r="C15" s="40">
        <v>54.6</v>
      </c>
      <c r="D15" s="40">
        <v>54.4</v>
      </c>
      <c r="E15" s="40">
        <v>54.2</v>
      </c>
      <c r="F15" s="41">
        <v>2</v>
      </c>
      <c r="H15" s="55">
        <v>85.106890000000007</v>
      </c>
      <c r="I15" s="56">
        <v>85.179609999999997</v>
      </c>
      <c r="J15" s="56">
        <v>85.658370000000005</v>
      </c>
      <c r="K15" s="57">
        <v>85.449680000000001</v>
      </c>
      <c r="L15" s="53">
        <f t="shared" ref="L15:O21" si="23">IF(OR(H15="",H15="NaN"),"",H15-AVERAGE(H$15:H$21))</f>
        <v>0.16461714285715345</v>
      </c>
      <c r="M15" s="53">
        <f t="shared" si="23"/>
        <v>0.37972428571426065</v>
      </c>
      <c r="N15" s="53">
        <f t="shared" si="23"/>
        <v>0.72680000000001144</v>
      </c>
      <c r="O15" s="54">
        <f t="shared" si="23"/>
        <v>0.22906000000001825</v>
      </c>
      <c r="P15" s="68"/>
      <c r="Q15" s="55">
        <v>66.703360000000004</v>
      </c>
      <c r="R15" s="56">
        <v>66.585819999999998</v>
      </c>
      <c r="S15" s="56">
        <v>66.428569999999993</v>
      </c>
      <c r="T15" s="57">
        <v>66.544489999999996</v>
      </c>
      <c r="U15" s="53">
        <f t="shared" ref="U15:U21" si="24">IF(OR(Q15="",Q15="NaN"),"",Q15-AVERAGE(Q$15:Q$21))</f>
        <v>-0.10268428571428956</v>
      </c>
      <c r="V15" s="53">
        <f t="shared" ref="V15:V21" si="25">IF(OR(R15="",R15="NaN"),"",R15-AVERAGE(R$15:R$21))</f>
        <v>-2.4138571428565569E-2</v>
      </c>
      <c r="W15" s="53">
        <f t="shared" ref="W15:W21" si="26">IF(OR(S15="",S15="NaN"),"",S15-AVERAGE(S$15:S$21))</f>
        <v>-0.28493000000000279</v>
      </c>
      <c r="X15" s="54">
        <f t="shared" ref="X15:X21" si="27">IF(OR(T15="",T15="NaN"),"",T15-AVERAGE(T$15:T$21))</f>
        <v>5.9427142857131798E-2</v>
      </c>
      <c r="Y15" s="108"/>
      <c r="Z15" s="55">
        <v>10.75991</v>
      </c>
      <c r="AA15" s="56">
        <v>11.16661</v>
      </c>
      <c r="AB15" s="56">
        <v>11.112170000000001</v>
      </c>
      <c r="AC15" s="57">
        <v>11.25174</v>
      </c>
      <c r="AD15" s="53">
        <f t="shared" ref="AD15:AG21" si="28">IF(OR(Z15="",Z15="NaN"),"",Z15-AVERAGE(Z$15:Z$21))</f>
        <v>0.11626857142857183</v>
      </c>
      <c r="AE15" s="53">
        <f t="shared" si="28"/>
        <v>7.4868571428572395E-2</v>
      </c>
      <c r="AF15" s="53">
        <f t="shared" si="28"/>
        <v>-8.9818571428571303E-2</v>
      </c>
      <c r="AG15" s="54">
        <f t="shared" si="28"/>
        <v>-0.18269142857142739</v>
      </c>
      <c r="AH15" s="68"/>
      <c r="AI15" s="55"/>
      <c r="AJ15" s="56"/>
      <c r="AK15" s="56"/>
      <c r="AL15" s="57"/>
      <c r="AM15" s="53" t="str">
        <f t="shared" ref="AM15:AP21" si="29">IF(OR(AI15="",AI15="NaN"),"",AI15-AVERAGE(AI$15:AI$21))</f>
        <v/>
      </c>
      <c r="AN15" s="53" t="str">
        <f t="shared" si="29"/>
        <v/>
      </c>
      <c r="AO15" s="53" t="str">
        <f t="shared" si="29"/>
        <v/>
      </c>
      <c r="AP15" s="54" t="str">
        <f t="shared" si="29"/>
        <v/>
      </c>
      <c r="AR15" s="55">
        <v>12.371460000000001</v>
      </c>
      <c r="AS15" s="56">
        <v>12.088979999999999</v>
      </c>
      <c r="AT15" s="56">
        <v>12.30588</v>
      </c>
      <c r="AU15" s="57">
        <v>12.404159999999999</v>
      </c>
      <c r="AV15" s="53">
        <f t="shared" ref="AV15:AV21" si="30">IF(OR(AR15="",AR15="NaN"),"",AR15-AVERAGE(AR$15:AR$21))</f>
        <v>-9.1707142857142543E-2</v>
      </c>
      <c r="AW15" s="53">
        <f t="shared" ref="AW15:AW21" si="31">IF(OR(AS15="",AS15="NaN"),"",AS15-AVERAGE(AS$15:AS$21))</f>
        <v>-0.26656285714285666</v>
      </c>
      <c r="AX15" s="53">
        <f t="shared" ref="AX15:AX21" si="32">IF(OR(AT15="",AT15="NaN"),"",AT15-AVERAGE(AT$15:AT$21))</f>
        <v>-0.18404142857142958</v>
      </c>
      <c r="AY15" s="54">
        <f t="shared" ref="AY15:AY21" si="33">IF(OR(AU15="",AU15="NaN"),"",AU15-AVERAGE(AU$15:AU$21))</f>
        <v>-9.4748571428571182E-2</v>
      </c>
      <c r="BA15" s="55">
        <v>2.2835800000000002</v>
      </c>
      <c r="BB15" s="56">
        <v>2.31785</v>
      </c>
      <c r="BC15" s="56">
        <v>2.3691399999999998</v>
      </c>
      <c r="BD15" s="57">
        <v>2.4336000000000002</v>
      </c>
      <c r="BE15" s="53">
        <f t="shared" ref="BE15:BE21" si="34">IF(OR(BA15="",BA15="NaN"),"",BA15-AVERAGE(BA$15:BA$21))</f>
        <v>-0.19250999999999996</v>
      </c>
      <c r="BF15" s="53">
        <f t="shared" ref="BF15:BF21" si="35">IF(OR(BB15="",BB15="NaN"),"",BB15-AVERAGE(BB$15:BB$21))</f>
        <v>-0.20533428571428569</v>
      </c>
      <c r="BG15" s="53">
        <f t="shared" ref="BG15:BG21" si="36">IF(OR(BC15="",BC15="NaN"),"",BC15-AVERAGE(BC$15:BC$21))</f>
        <v>-0.14468142857142841</v>
      </c>
      <c r="BH15" s="54">
        <f t="shared" ref="BH15:BH21" si="37">IF(OR(BD15="",BD15="NaN"),"",BD15-AVERAGE(BD$15:BD$21))</f>
        <v>-0.12258428571428537</v>
      </c>
      <c r="BJ15" s="55">
        <v>1.39059</v>
      </c>
      <c r="BK15" s="56">
        <v>1.4765200000000001</v>
      </c>
      <c r="BL15" s="56">
        <v>1.51284</v>
      </c>
      <c r="BM15" s="57">
        <v>1.58338</v>
      </c>
      <c r="BN15" s="53">
        <f t="shared" ref="BN15:BN21" si="38">IF(OR(BJ15="",BJ15="NaN"),"",BJ15-AVERAGE(BJ$15:BJ$21))</f>
        <v>-0.12128428571428551</v>
      </c>
      <c r="BO15" s="53">
        <f t="shared" ref="BO15:BO21" si="39">IF(OR(BK15="",BK15="NaN"),"",BK15-AVERAGE(BK$15:BK$21))</f>
        <v>-8.0015714285714079E-2</v>
      </c>
      <c r="BP15" s="53">
        <f t="shared" ref="BP15:BP21" si="40">IF(OR(BL15="",BL15="NaN"),"",BL15-AVERAGE(BL$15:BL$21))</f>
        <v>-2.4651428571428546E-2</v>
      </c>
      <c r="BQ15" s="54">
        <f t="shared" ref="BQ15:BQ21" si="41">IF(OR(BM15="",BM15="NaN"),"",BM15-AVERAGE(BM$15:BM$21))</f>
        <v>-6.7755714285714363E-2</v>
      </c>
      <c r="BS15" s="55">
        <v>2.0253399999999999</v>
      </c>
      <c r="BT15" s="56">
        <v>2.0257499999999999</v>
      </c>
      <c r="BU15" s="56">
        <v>2.0838800000000002</v>
      </c>
      <c r="BV15" s="57">
        <v>2.0210499999999998</v>
      </c>
      <c r="BW15" s="53">
        <f t="shared" ref="BW15:BW21" si="42">IF(OR(BS15="",BS15="NaN"),"",BS15-AVERAGE(BS$15:BS$21))</f>
        <v>-0.22535142857142887</v>
      </c>
      <c r="BX15" s="53">
        <f t="shared" ref="BX15:BX21" si="43">IF(OR(BT15="",BT15="NaN"),"",BT15-AVERAGE(BT$15:BT$21))</f>
        <v>-0.24753999999999987</v>
      </c>
      <c r="BY15" s="53">
        <f t="shared" ref="BY15:BY21" si="44">IF(OR(BU15="",BU15="NaN"),"",BU15-AVERAGE(BU$15:BU$21))</f>
        <v>-0.14094857142857142</v>
      </c>
      <c r="BZ15" s="54">
        <f t="shared" ref="BZ15:BZ21" si="45">IF(OR(BV15="",BV15="NaN"),"",BV15-AVERAGE(BV$15:BV$21))</f>
        <v>-0.18734142857142855</v>
      </c>
    </row>
    <row r="16" spans="1:78" x14ac:dyDescent="0.25">
      <c r="A16" s="153"/>
      <c r="B16" s="42">
        <v>44.3</v>
      </c>
      <c r="C16" s="42">
        <v>45</v>
      </c>
      <c r="D16" s="42">
        <v>44.2</v>
      </c>
      <c r="E16" s="42">
        <v>43.6</v>
      </c>
      <c r="F16" s="43">
        <v>7</v>
      </c>
      <c r="H16" s="60">
        <v>84.078720000000004</v>
      </c>
      <c r="I16" s="61">
        <v>83.878110000000007</v>
      </c>
      <c r="J16" s="61">
        <v>84.365409999999997</v>
      </c>
      <c r="K16" s="62">
        <v>84.519570000000002</v>
      </c>
      <c r="L16" s="58">
        <f t="shared" si="23"/>
        <v>-0.86355285714284946</v>
      </c>
      <c r="M16" s="58">
        <f t="shared" si="23"/>
        <v>-0.92177571428572946</v>
      </c>
      <c r="N16" s="58">
        <f t="shared" si="23"/>
        <v>-0.56615999999999644</v>
      </c>
      <c r="O16" s="59">
        <f t="shared" si="23"/>
        <v>-0.70104999999998086</v>
      </c>
      <c r="P16" s="68"/>
      <c r="Q16" s="60">
        <v>67.081149999999994</v>
      </c>
      <c r="R16" s="61">
        <v>67.088250000000002</v>
      </c>
      <c r="S16" s="61">
        <v>66.946939999999998</v>
      </c>
      <c r="T16" s="62">
        <v>66.812790000000007</v>
      </c>
      <c r="U16" s="58">
        <f t="shared" si="24"/>
        <v>0.27510571428570074</v>
      </c>
      <c r="V16" s="58">
        <f t="shared" si="25"/>
        <v>0.47829142857143836</v>
      </c>
      <c r="W16" s="58">
        <f t="shared" si="26"/>
        <v>0.23344000000000165</v>
      </c>
      <c r="X16" s="59">
        <f t="shared" si="27"/>
        <v>0.32772714285714244</v>
      </c>
      <c r="Y16" s="108"/>
      <c r="Z16" s="60">
        <v>10.356870000000001</v>
      </c>
      <c r="AA16" s="61">
        <v>10.568009999999999</v>
      </c>
      <c r="AB16" s="61">
        <v>10.72378</v>
      </c>
      <c r="AC16" s="62">
        <v>10.81203</v>
      </c>
      <c r="AD16" s="58">
        <f t="shared" si="28"/>
        <v>-0.28677142857142712</v>
      </c>
      <c r="AE16" s="58">
        <f t="shared" si="28"/>
        <v>-0.52373142857142874</v>
      </c>
      <c r="AF16" s="58">
        <f t="shared" si="28"/>
        <v>-0.47820857142857243</v>
      </c>
      <c r="AG16" s="59">
        <f t="shared" si="28"/>
        <v>-0.62240142857142722</v>
      </c>
      <c r="AH16" s="68"/>
      <c r="AI16" s="60"/>
      <c r="AJ16" s="61"/>
      <c r="AK16" s="61"/>
      <c r="AL16" s="62"/>
      <c r="AM16" s="58" t="str">
        <f t="shared" si="29"/>
        <v/>
      </c>
      <c r="AN16" s="58" t="str">
        <f t="shared" si="29"/>
        <v/>
      </c>
      <c r="AO16" s="58" t="str">
        <f t="shared" si="29"/>
        <v/>
      </c>
      <c r="AP16" s="59" t="str">
        <f t="shared" si="29"/>
        <v/>
      </c>
      <c r="AR16" s="60">
        <v>12.73396</v>
      </c>
      <c r="AS16" s="61">
        <v>12.628019999999999</v>
      </c>
      <c r="AT16" s="61">
        <v>12.70772</v>
      </c>
      <c r="AU16" s="62">
        <v>12.727930000000001</v>
      </c>
      <c r="AV16" s="58">
        <f t="shared" si="30"/>
        <v>0.27079285714285639</v>
      </c>
      <c r="AW16" s="58">
        <f t="shared" si="31"/>
        <v>0.27247714285714331</v>
      </c>
      <c r="AX16" s="58">
        <f t="shared" si="32"/>
        <v>0.2177985714285704</v>
      </c>
      <c r="AY16" s="59">
        <f t="shared" si="33"/>
        <v>0.22902142857143026</v>
      </c>
      <c r="BA16" s="60">
        <v>2.4101599999999999</v>
      </c>
      <c r="BB16" s="61">
        <v>2.4381699999999999</v>
      </c>
      <c r="BC16" s="61">
        <v>2.4425300000000001</v>
      </c>
      <c r="BD16" s="62">
        <v>2.4826000000000001</v>
      </c>
      <c r="BE16" s="58">
        <f t="shared" si="34"/>
        <v>-6.5930000000000266E-2</v>
      </c>
      <c r="BF16" s="58">
        <f t="shared" si="35"/>
        <v>-8.5014285714285709E-2</v>
      </c>
      <c r="BG16" s="58">
        <f t="shared" si="36"/>
        <v>-7.1291428571428117E-2</v>
      </c>
      <c r="BH16" s="59">
        <f t="shared" si="37"/>
        <v>-7.3584285714285436E-2</v>
      </c>
      <c r="BJ16" s="60">
        <v>1.4534</v>
      </c>
      <c r="BK16" s="61">
        <v>1.4840500000000001</v>
      </c>
      <c r="BL16" s="61">
        <v>1.4896499999999999</v>
      </c>
      <c r="BM16" s="62">
        <v>1.5899700000000001</v>
      </c>
      <c r="BN16" s="58">
        <f t="shared" si="38"/>
        <v>-5.8474285714285479E-2</v>
      </c>
      <c r="BO16" s="58">
        <f t="shared" si="39"/>
        <v>-7.2485714285714042E-2</v>
      </c>
      <c r="BP16" s="58">
        <f t="shared" si="40"/>
        <v>-4.784142857142859E-2</v>
      </c>
      <c r="BQ16" s="59">
        <f t="shared" si="41"/>
        <v>-6.1165714285714268E-2</v>
      </c>
      <c r="BS16" s="60">
        <v>2.0993200000000001</v>
      </c>
      <c r="BT16" s="61">
        <v>2.09361</v>
      </c>
      <c r="BU16" s="61">
        <v>2.0706600000000002</v>
      </c>
      <c r="BV16" s="62">
        <v>2.01932</v>
      </c>
      <c r="BW16" s="58">
        <f t="shared" si="42"/>
        <v>-0.15137142857142871</v>
      </c>
      <c r="BX16" s="58">
        <f t="shared" si="43"/>
        <v>-0.17967999999999984</v>
      </c>
      <c r="BY16" s="58">
        <f t="shared" si="44"/>
        <v>-0.15416857142857143</v>
      </c>
      <c r="BZ16" s="59">
        <f t="shared" si="45"/>
        <v>-0.18907142857142833</v>
      </c>
    </row>
    <row r="17" spans="1:78" x14ac:dyDescent="0.25">
      <c r="A17" s="153"/>
      <c r="B17" s="42">
        <v>37.200000000000003</v>
      </c>
      <c r="C17" s="42">
        <v>37.799999999999997</v>
      </c>
      <c r="D17" s="42">
        <v>36.9</v>
      </c>
      <c r="E17" s="42">
        <v>36</v>
      </c>
      <c r="F17" s="43">
        <v>12</v>
      </c>
      <c r="H17" s="60">
        <v>84.404730000000001</v>
      </c>
      <c r="I17" s="61">
        <v>84.192210000000003</v>
      </c>
      <c r="J17" s="61">
        <v>84.371889999999993</v>
      </c>
      <c r="K17" s="62">
        <v>84.657780000000002</v>
      </c>
      <c r="L17" s="58">
        <f t="shared" si="23"/>
        <v>-0.53754285714285288</v>
      </c>
      <c r="M17" s="58">
        <f t="shared" si="23"/>
        <v>-0.60767571428573319</v>
      </c>
      <c r="N17" s="58">
        <f t="shared" si="23"/>
        <v>-0.55968000000000018</v>
      </c>
      <c r="O17" s="59">
        <f t="shared" si="23"/>
        <v>-0.56283999999998002</v>
      </c>
      <c r="P17" s="68"/>
      <c r="Q17" s="60">
        <v>67.246250000000003</v>
      </c>
      <c r="R17" s="61">
        <v>67.170609999999996</v>
      </c>
      <c r="S17" s="61">
        <v>67.095640000000003</v>
      </c>
      <c r="T17" s="62">
        <v>66.821749999999994</v>
      </c>
      <c r="U17" s="58">
        <f t="shared" si="24"/>
        <v>0.44020571428571031</v>
      </c>
      <c r="V17" s="58">
        <f t="shared" si="25"/>
        <v>0.56065142857143258</v>
      </c>
      <c r="W17" s="58">
        <f t="shared" si="26"/>
        <v>0.38214000000000681</v>
      </c>
      <c r="X17" s="59">
        <f t="shared" si="27"/>
        <v>0.33668714285713008</v>
      </c>
      <c r="Y17" s="108"/>
      <c r="Z17" s="60">
        <v>10.49507</v>
      </c>
      <c r="AA17" s="61">
        <v>10.87913</v>
      </c>
      <c r="AB17" s="61">
        <v>11.02979</v>
      </c>
      <c r="AC17" s="62">
        <v>11.17281</v>
      </c>
      <c r="AD17" s="58">
        <f t="shared" si="28"/>
        <v>-0.14857142857142769</v>
      </c>
      <c r="AE17" s="58">
        <f t="shared" si="28"/>
        <v>-0.21261142857142801</v>
      </c>
      <c r="AF17" s="58">
        <f t="shared" si="28"/>
        <v>-0.17219857142857187</v>
      </c>
      <c r="AG17" s="59">
        <f t="shared" si="28"/>
        <v>-0.26162142857142712</v>
      </c>
      <c r="AH17" s="68"/>
      <c r="AI17" s="60"/>
      <c r="AJ17" s="61"/>
      <c r="AK17" s="61"/>
      <c r="AL17" s="62"/>
      <c r="AM17" s="58" t="str">
        <f t="shared" si="29"/>
        <v/>
      </c>
      <c r="AN17" s="58" t="str">
        <f t="shared" si="29"/>
        <v/>
      </c>
      <c r="AO17" s="58" t="str">
        <f t="shared" si="29"/>
        <v/>
      </c>
      <c r="AP17" s="59" t="str">
        <f t="shared" si="29"/>
        <v/>
      </c>
      <c r="AR17" s="60">
        <v>12.623749999999999</v>
      </c>
      <c r="AS17" s="61">
        <v>12.57044</v>
      </c>
      <c r="AT17" s="61">
        <v>12.65042</v>
      </c>
      <c r="AU17" s="62">
        <v>12.654719999999999</v>
      </c>
      <c r="AV17" s="58">
        <f t="shared" si="30"/>
        <v>0.16058285714285603</v>
      </c>
      <c r="AW17" s="58">
        <f t="shared" si="31"/>
        <v>0.21489714285714356</v>
      </c>
      <c r="AX17" s="58">
        <f t="shared" si="32"/>
        <v>0.16049857142857071</v>
      </c>
      <c r="AY17" s="59">
        <f t="shared" si="33"/>
        <v>0.15581142857142893</v>
      </c>
      <c r="BA17" s="60">
        <v>2.4470900000000002</v>
      </c>
      <c r="BB17" s="61">
        <v>2.4880900000000001</v>
      </c>
      <c r="BC17" s="61">
        <v>2.47655</v>
      </c>
      <c r="BD17" s="62">
        <v>2.5087199999999998</v>
      </c>
      <c r="BE17" s="58">
        <f t="shared" si="34"/>
        <v>-2.8999999999999915E-2</v>
      </c>
      <c r="BF17" s="58">
        <f t="shared" si="35"/>
        <v>-3.5094285714285522E-2</v>
      </c>
      <c r="BG17" s="58">
        <f t="shared" si="36"/>
        <v>-3.7271428571428178E-2</v>
      </c>
      <c r="BH17" s="59">
        <f t="shared" si="37"/>
        <v>-4.7464285714285737E-2</v>
      </c>
      <c r="BJ17" s="60">
        <v>1.4884999999999999</v>
      </c>
      <c r="BK17" s="61">
        <v>1.50936</v>
      </c>
      <c r="BL17" s="61">
        <v>1.5034400000000001</v>
      </c>
      <c r="BM17" s="62">
        <v>1.6041799999999999</v>
      </c>
      <c r="BN17" s="58">
        <f t="shared" si="38"/>
        <v>-2.337428571428557E-2</v>
      </c>
      <c r="BO17" s="58">
        <f t="shared" si="39"/>
        <v>-4.7175714285714099E-2</v>
      </c>
      <c r="BP17" s="58">
        <f t="shared" si="40"/>
        <v>-3.4051428571428399E-2</v>
      </c>
      <c r="BQ17" s="59">
        <f t="shared" si="41"/>
        <v>-4.6955714285714434E-2</v>
      </c>
      <c r="BS17" s="60">
        <v>2.1452300000000002</v>
      </c>
      <c r="BT17" s="61">
        <v>2.1446900000000002</v>
      </c>
      <c r="BU17" s="61">
        <v>2.09063</v>
      </c>
      <c r="BV17" s="62">
        <v>2.0359799999999999</v>
      </c>
      <c r="BW17" s="58">
        <f t="shared" si="42"/>
        <v>-0.10546142857142859</v>
      </c>
      <c r="BX17" s="58">
        <f t="shared" si="43"/>
        <v>-0.1285999999999996</v>
      </c>
      <c r="BY17" s="58">
        <f t="shared" si="44"/>
        <v>-0.13419857142857161</v>
      </c>
      <c r="BZ17" s="59">
        <f t="shared" si="45"/>
        <v>-0.17241142857142844</v>
      </c>
    </row>
    <row r="18" spans="1:78" x14ac:dyDescent="0.25">
      <c r="A18" s="153"/>
      <c r="B18" s="42">
        <v>29</v>
      </c>
      <c r="C18" s="42">
        <v>29.4</v>
      </c>
      <c r="D18" s="42">
        <v>29</v>
      </c>
      <c r="E18" s="42">
        <v>28.8</v>
      </c>
      <c r="F18" s="43">
        <v>17</v>
      </c>
      <c r="H18" s="60">
        <v>84.825659999999999</v>
      </c>
      <c r="I18" s="61">
        <v>84.482230000000001</v>
      </c>
      <c r="J18" s="61">
        <v>84.688140000000004</v>
      </c>
      <c r="K18" s="62">
        <v>85.021839999999997</v>
      </c>
      <c r="L18" s="58">
        <f t="shared" si="23"/>
        <v>-0.11661285714285441</v>
      </c>
      <c r="M18" s="58">
        <f t="shared" si="23"/>
        <v>-0.3176557142857348</v>
      </c>
      <c r="N18" s="58">
        <f t="shared" si="23"/>
        <v>-0.24342999999998938</v>
      </c>
      <c r="O18" s="59">
        <f t="shared" si="23"/>
        <v>-0.19877999999998508</v>
      </c>
      <c r="P18" s="68"/>
      <c r="Q18" s="60">
        <v>67.093869999999995</v>
      </c>
      <c r="R18" s="61">
        <v>66.903589999999994</v>
      </c>
      <c r="S18" s="61">
        <v>67.051429999999996</v>
      </c>
      <c r="T18" s="62">
        <v>66.784719999999993</v>
      </c>
      <c r="U18" s="58">
        <f t="shared" si="24"/>
        <v>0.28782571428570236</v>
      </c>
      <c r="V18" s="58">
        <f t="shared" si="25"/>
        <v>0.29363142857143032</v>
      </c>
      <c r="W18" s="58">
        <f t="shared" si="26"/>
        <v>0.33793000000000006</v>
      </c>
      <c r="X18" s="59">
        <f t="shared" si="27"/>
        <v>0.29965714285712863</v>
      </c>
      <c r="Y18" s="108"/>
      <c r="Z18" s="60">
        <v>10.681139999999999</v>
      </c>
      <c r="AA18" s="61">
        <v>11.079879999999999</v>
      </c>
      <c r="AB18" s="61">
        <v>11.285410000000001</v>
      </c>
      <c r="AC18" s="62">
        <v>11.488939999999999</v>
      </c>
      <c r="AD18" s="58">
        <f t="shared" si="28"/>
        <v>3.7498571428571381E-2</v>
      </c>
      <c r="AE18" s="58">
        <f t="shared" si="28"/>
        <v>-1.1861428571428689E-2</v>
      </c>
      <c r="AF18" s="58">
        <f t="shared" si="28"/>
        <v>8.3421428571428535E-2</v>
      </c>
      <c r="AG18" s="59">
        <f t="shared" si="28"/>
        <v>5.4508571428572239E-2</v>
      </c>
      <c r="AH18" s="68"/>
      <c r="AI18" s="60"/>
      <c r="AJ18" s="61"/>
      <c r="AK18" s="61"/>
      <c r="AL18" s="62"/>
      <c r="AM18" s="58" t="str">
        <f t="shared" si="29"/>
        <v/>
      </c>
      <c r="AN18" s="58" t="str">
        <f t="shared" si="29"/>
        <v/>
      </c>
      <c r="AO18" s="58" t="str">
        <f t="shared" si="29"/>
        <v/>
      </c>
      <c r="AP18" s="59" t="str">
        <f t="shared" si="29"/>
        <v/>
      </c>
      <c r="AR18" s="60">
        <v>12.49001</v>
      </c>
      <c r="AS18" s="61">
        <v>12.47448</v>
      </c>
      <c r="AT18" s="61">
        <v>12.54477</v>
      </c>
      <c r="AU18" s="62">
        <v>12.54476</v>
      </c>
      <c r="AV18" s="58">
        <f t="shared" si="30"/>
        <v>2.6842857142856502E-2</v>
      </c>
      <c r="AW18" s="58">
        <f t="shared" si="31"/>
        <v>0.11893714285714374</v>
      </c>
      <c r="AX18" s="58">
        <f t="shared" si="32"/>
        <v>5.4848571428570025E-2</v>
      </c>
      <c r="AY18" s="59">
        <f t="shared" si="33"/>
        <v>4.5851428571429764E-2</v>
      </c>
      <c r="BA18" s="60">
        <v>2.4712000000000001</v>
      </c>
      <c r="BB18" s="61">
        <v>2.5244800000000001</v>
      </c>
      <c r="BC18" s="61">
        <v>2.49655</v>
      </c>
      <c r="BD18" s="62">
        <v>2.5346600000000001</v>
      </c>
      <c r="BE18" s="58">
        <f t="shared" si="34"/>
        <v>-4.890000000000061E-3</v>
      </c>
      <c r="BF18" s="58">
        <f t="shared" si="35"/>
        <v>1.2957142857143999E-3</v>
      </c>
      <c r="BG18" s="58">
        <f t="shared" si="36"/>
        <v>-1.727142857142816E-2</v>
      </c>
      <c r="BH18" s="59">
        <f t="shared" si="37"/>
        <v>-2.152428571428544E-2</v>
      </c>
      <c r="BJ18" s="60">
        <v>1.51834</v>
      </c>
      <c r="BK18" s="61">
        <v>1.54419</v>
      </c>
      <c r="BL18" s="61">
        <v>1.5238100000000001</v>
      </c>
      <c r="BM18" s="62">
        <v>1.63253</v>
      </c>
      <c r="BN18" s="58">
        <f t="shared" si="38"/>
        <v>6.4657142857145189E-3</v>
      </c>
      <c r="BO18" s="58">
        <f t="shared" si="39"/>
        <v>-1.2345714285714182E-2</v>
      </c>
      <c r="BP18" s="58">
        <f t="shared" si="40"/>
        <v>-1.36814285714284E-2</v>
      </c>
      <c r="BQ18" s="59">
        <f t="shared" si="41"/>
        <v>-1.8605714285714336E-2</v>
      </c>
      <c r="BS18" s="60">
        <v>2.23116</v>
      </c>
      <c r="BT18" s="61">
        <v>2.26579</v>
      </c>
      <c r="BU18" s="61">
        <v>2.16499</v>
      </c>
      <c r="BV18" s="62">
        <v>2.1332200000000001</v>
      </c>
      <c r="BW18" s="58">
        <f t="shared" si="42"/>
        <v>-1.9531428571428755E-2</v>
      </c>
      <c r="BX18" s="58">
        <f t="shared" si="43"/>
        <v>-7.4999999999998401E-3</v>
      </c>
      <c r="BY18" s="58">
        <f t="shared" si="44"/>
        <v>-5.983857142857163E-2</v>
      </c>
      <c r="BZ18" s="59">
        <f t="shared" si="45"/>
        <v>-7.5171428571428223E-2</v>
      </c>
    </row>
    <row r="19" spans="1:78" x14ac:dyDescent="0.25">
      <c r="A19" s="153"/>
      <c r="B19" s="42">
        <v>24.2</v>
      </c>
      <c r="C19" s="42">
        <v>24.3</v>
      </c>
      <c r="D19" s="42">
        <v>24.2</v>
      </c>
      <c r="E19" s="42">
        <v>24.2</v>
      </c>
      <c r="F19" s="43">
        <v>22</v>
      </c>
      <c r="H19" s="60">
        <v>85.266779999999997</v>
      </c>
      <c r="I19" s="61">
        <v>85.038489999999996</v>
      </c>
      <c r="J19" s="61">
        <v>84.942980000000006</v>
      </c>
      <c r="K19" s="62">
        <v>85.513400000000004</v>
      </c>
      <c r="L19" s="58">
        <f t="shared" si="23"/>
        <v>0.32450714285714355</v>
      </c>
      <c r="M19" s="58">
        <f t="shared" si="23"/>
        <v>0.23860428571425985</v>
      </c>
      <c r="N19" s="58">
        <f t="shared" si="23"/>
        <v>1.1410000000012133E-2</v>
      </c>
      <c r="O19" s="59">
        <f t="shared" si="23"/>
        <v>0.2927800000000218</v>
      </c>
      <c r="P19" s="68"/>
      <c r="Q19" s="60">
        <v>66.728790000000004</v>
      </c>
      <c r="R19" s="61">
        <v>66.535889999999995</v>
      </c>
      <c r="S19" s="61">
        <v>66.757639999999995</v>
      </c>
      <c r="T19" s="62">
        <v>66.505799999999994</v>
      </c>
      <c r="U19" s="58">
        <f t="shared" si="24"/>
        <v>-7.7254285714289495E-2</v>
      </c>
      <c r="V19" s="58">
        <f t="shared" si="25"/>
        <v>-7.406857142856893E-2</v>
      </c>
      <c r="W19" s="58">
        <f t="shared" si="26"/>
        <v>4.4139999999998736E-2</v>
      </c>
      <c r="X19" s="59">
        <f t="shared" si="27"/>
        <v>2.0737142857129243E-2</v>
      </c>
      <c r="Y19" s="108"/>
      <c r="Z19" s="60">
        <v>10.77853</v>
      </c>
      <c r="AA19" s="61">
        <v>11.311170000000001</v>
      </c>
      <c r="AB19" s="61">
        <v>11.42177</v>
      </c>
      <c r="AC19" s="62">
        <v>11.737170000000001</v>
      </c>
      <c r="AD19" s="58">
        <f t="shared" si="28"/>
        <v>0.13488857142857213</v>
      </c>
      <c r="AE19" s="58">
        <f t="shared" si="28"/>
        <v>0.21942857142857264</v>
      </c>
      <c r="AF19" s="58">
        <f t="shared" si="28"/>
        <v>0.21978142857142835</v>
      </c>
      <c r="AG19" s="59">
        <f t="shared" si="28"/>
        <v>0.30273857142857352</v>
      </c>
      <c r="AH19" s="68"/>
      <c r="AI19" s="60"/>
      <c r="AJ19" s="61"/>
      <c r="AK19" s="61"/>
      <c r="AL19" s="62"/>
      <c r="AM19" s="58" t="str">
        <f t="shared" si="29"/>
        <v/>
      </c>
      <c r="AN19" s="58" t="str">
        <f t="shared" si="29"/>
        <v/>
      </c>
      <c r="AO19" s="58" t="str">
        <f t="shared" si="29"/>
        <v/>
      </c>
      <c r="AP19" s="59" t="str">
        <f t="shared" si="29"/>
        <v/>
      </c>
      <c r="AR19" s="60">
        <v>12.394920000000001</v>
      </c>
      <c r="AS19" s="61">
        <v>12.33165</v>
      </c>
      <c r="AT19" s="61">
        <v>12.46461</v>
      </c>
      <c r="AU19" s="62">
        <v>12.42839</v>
      </c>
      <c r="AV19" s="58">
        <f t="shared" si="30"/>
        <v>-6.8247142857142507E-2</v>
      </c>
      <c r="AW19" s="58">
        <f t="shared" si="31"/>
        <v>-2.3892857142856272E-2</v>
      </c>
      <c r="AX19" s="58">
        <f t="shared" si="32"/>
        <v>-2.5311428571429317E-2</v>
      </c>
      <c r="AY19" s="59">
        <f t="shared" si="33"/>
        <v>-7.0518571428570098E-2</v>
      </c>
      <c r="BA19" s="60">
        <v>2.5177299999999998</v>
      </c>
      <c r="BB19" s="61">
        <v>2.5605199999999999</v>
      </c>
      <c r="BC19" s="61">
        <v>2.5519400000000001</v>
      </c>
      <c r="BD19" s="62">
        <v>2.5885500000000001</v>
      </c>
      <c r="BE19" s="58">
        <f t="shared" si="34"/>
        <v>4.1639999999999677E-2</v>
      </c>
      <c r="BF19" s="58">
        <f t="shared" si="35"/>
        <v>3.733571428571425E-2</v>
      </c>
      <c r="BG19" s="58">
        <f t="shared" si="36"/>
        <v>3.811857142857189E-2</v>
      </c>
      <c r="BH19" s="59">
        <f t="shared" si="37"/>
        <v>3.2365714285714553E-2</v>
      </c>
      <c r="BJ19" s="60">
        <v>1.5501799999999999</v>
      </c>
      <c r="BK19" s="61">
        <v>1.5799300000000001</v>
      </c>
      <c r="BL19" s="61">
        <v>1.55386</v>
      </c>
      <c r="BM19" s="62">
        <v>1.6867399999999999</v>
      </c>
      <c r="BN19" s="58">
        <f t="shared" si="38"/>
        <v>3.8305714285714387E-2</v>
      </c>
      <c r="BO19" s="58">
        <f t="shared" si="39"/>
        <v>2.3394285714285923E-2</v>
      </c>
      <c r="BP19" s="58">
        <f t="shared" si="40"/>
        <v>1.636857142857151E-2</v>
      </c>
      <c r="BQ19" s="59">
        <f t="shared" si="41"/>
        <v>3.5604285714285533E-2</v>
      </c>
      <c r="BS19" s="60">
        <v>2.3515700000000002</v>
      </c>
      <c r="BT19" s="61">
        <v>2.37493</v>
      </c>
      <c r="BU19" s="61">
        <v>2.29616</v>
      </c>
      <c r="BV19" s="62">
        <v>2.3031299999999999</v>
      </c>
      <c r="BW19" s="58">
        <f t="shared" si="42"/>
        <v>0.10087857142857137</v>
      </c>
      <c r="BX19" s="58">
        <f t="shared" si="43"/>
        <v>0.10164000000000017</v>
      </c>
      <c r="BY19" s="58">
        <f t="shared" si="44"/>
        <v>7.1331428571428379E-2</v>
      </c>
      <c r="BZ19" s="59">
        <f t="shared" si="45"/>
        <v>9.4738571428571561E-2</v>
      </c>
    </row>
    <row r="20" spans="1:78" x14ac:dyDescent="0.25">
      <c r="A20" s="153"/>
      <c r="B20" s="42">
        <v>20.7</v>
      </c>
      <c r="C20" s="42">
        <v>21.2</v>
      </c>
      <c r="D20" s="42">
        <v>20.6</v>
      </c>
      <c r="E20" s="42">
        <v>20.5</v>
      </c>
      <c r="F20" s="43">
        <v>27</v>
      </c>
      <c r="H20" s="60">
        <v>85.367050000000006</v>
      </c>
      <c r="I20" s="61">
        <v>85.240539999999996</v>
      </c>
      <c r="J20" s="61">
        <v>85.153490000000005</v>
      </c>
      <c r="K20" s="62">
        <v>85.630439999999993</v>
      </c>
      <c r="L20" s="58">
        <f t="shared" si="23"/>
        <v>0.42477714285715251</v>
      </c>
      <c r="M20" s="58">
        <f t="shared" si="23"/>
        <v>0.44065428571425969</v>
      </c>
      <c r="N20" s="58">
        <f t="shared" si="23"/>
        <v>0.22192000000001144</v>
      </c>
      <c r="O20" s="59">
        <f t="shared" si="23"/>
        <v>0.40982000000001051</v>
      </c>
      <c r="P20" s="68"/>
      <c r="Q20" s="60">
        <v>66.42304</v>
      </c>
      <c r="R20" s="61">
        <v>66.057779999999994</v>
      </c>
      <c r="S20" s="61">
        <v>66.484110000000001</v>
      </c>
      <c r="T20" s="62">
        <v>66.195409999999995</v>
      </c>
      <c r="U20" s="58">
        <f t="shared" si="24"/>
        <v>-0.38300428571429279</v>
      </c>
      <c r="V20" s="58">
        <f t="shared" si="25"/>
        <v>-0.55217857142856985</v>
      </c>
      <c r="W20" s="58">
        <f t="shared" si="26"/>
        <v>-0.2293899999999951</v>
      </c>
      <c r="X20" s="59">
        <f t="shared" si="27"/>
        <v>-0.28965285714286892</v>
      </c>
      <c r="Y20" s="108"/>
      <c r="Z20" s="60">
        <v>10.707800000000001</v>
      </c>
      <c r="AA20" s="61">
        <v>11.42886</v>
      </c>
      <c r="AB20" s="61">
        <v>11.456939999999999</v>
      </c>
      <c r="AC20" s="62">
        <v>11.74489</v>
      </c>
      <c r="AD20" s="58">
        <f t="shared" si="28"/>
        <v>6.4158571428572841E-2</v>
      </c>
      <c r="AE20" s="58">
        <f t="shared" si="28"/>
        <v>0.33711857142857227</v>
      </c>
      <c r="AF20" s="58">
        <f t="shared" si="28"/>
        <v>0.25495142857142739</v>
      </c>
      <c r="AG20" s="59">
        <f t="shared" si="28"/>
        <v>0.31045857142857258</v>
      </c>
      <c r="AH20" s="68"/>
      <c r="AI20" s="60"/>
      <c r="AJ20" s="61"/>
      <c r="AK20" s="61"/>
      <c r="AL20" s="62"/>
      <c r="AM20" s="58" t="str">
        <f t="shared" si="29"/>
        <v/>
      </c>
      <c r="AN20" s="58" t="str">
        <f t="shared" si="29"/>
        <v/>
      </c>
      <c r="AO20" s="58" t="str">
        <f t="shared" si="29"/>
        <v/>
      </c>
      <c r="AP20" s="59" t="str">
        <f t="shared" si="29"/>
        <v/>
      </c>
      <c r="AR20" s="60">
        <v>12.345599999999999</v>
      </c>
      <c r="AS20" s="61">
        <v>12.23638</v>
      </c>
      <c r="AT20" s="61">
        <v>12.41409</v>
      </c>
      <c r="AU20" s="62">
        <v>12.38536</v>
      </c>
      <c r="AV20" s="58">
        <f t="shared" si="30"/>
        <v>-0.11756714285714409</v>
      </c>
      <c r="AW20" s="58">
        <f t="shared" si="31"/>
        <v>-0.11916285714285557</v>
      </c>
      <c r="AX20" s="58">
        <f t="shared" si="32"/>
        <v>-7.5831428571429882E-2</v>
      </c>
      <c r="AY20" s="59">
        <f t="shared" si="33"/>
        <v>-0.11354857142857</v>
      </c>
      <c r="BA20" s="60">
        <v>2.57247</v>
      </c>
      <c r="BB20" s="61">
        <v>2.6383899999999998</v>
      </c>
      <c r="BC20" s="61">
        <v>2.60005</v>
      </c>
      <c r="BD20" s="62">
        <v>2.63679</v>
      </c>
      <c r="BE20" s="58">
        <f t="shared" si="34"/>
        <v>9.637999999999991E-2</v>
      </c>
      <c r="BF20" s="58">
        <f t="shared" si="35"/>
        <v>0.11520571428571413</v>
      </c>
      <c r="BG20" s="58">
        <f t="shared" si="36"/>
        <v>8.6228571428571765E-2</v>
      </c>
      <c r="BH20" s="59">
        <f t="shared" si="37"/>
        <v>8.0605714285714392E-2</v>
      </c>
      <c r="BJ20" s="60">
        <v>1.5707</v>
      </c>
      <c r="BK20" s="61">
        <v>1.6211199999999999</v>
      </c>
      <c r="BL20" s="61">
        <v>1.5761099999999999</v>
      </c>
      <c r="BM20" s="62">
        <v>1.7133400000000001</v>
      </c>
      <c r="BN20" s="58">
        <f t="shared" si="38"/>
        <v>5.8825714285714481E-2</v>
      </c>
      <c r="BO20" s="58">
        <f t="shared" si="39"/>
        <v>6.4584285714285761E-2</v>
      </c>
      <c r="BP20" s="58">
        <f t="shared" si="40"/>
        <v>3.8618571428571391E-2</v>
      </c>
      <c r="BQ20" s="59">
        <f t="shared" si="41"/>
        <v>6.2204285714285712E-2</v>
      </c>
      <c r="BS20" s="60">
        <v>2.4311500000000001</v>
      </c>
      <c r="BT20" s="61">
        <v>2.4653800000000001</v>
      </c>
      <c r="BU20" s="61">
        <v>2.3889999999999998</v>
      </c>
      <c r="BV20" s="62">
        <v>2.4136899999999999</v>
      </c>
      <c r="BW20" s="58">
        <f t="shared" si="42"/>
        <v>0.18045857142857136</v>
      </c>
      <c r="BX20" s="58">
        <f t="shared" si="43"/>
        <v>0.19209000000000032</v>
      </c>
      <c r="BY20" s="58">
        <f t="shared" si="44"/>
        <v>0.16417142857142819</v>
      </c>
      <c r="BZ20" s="59">
        <f t="shared" si="45"/>
        <v>0.20529857142857155</v>
      </c>
    </row>
    <row r="21" spans="1:78" x14ac:dyDescent="0.25">
      <c r="A21" s="153"/>
      <c r="B21" s="42">
        <v>10.8</v>
      </c>
      <c r="C21" s="42">
        <v>11</v>
      </c>
      <c r="D21" s="42">
        <v>10.8</v>
      </c>
      <c r="E21" s="42">
        <v>10.7</v>
      </c>
      <c r="F21" s="43">
        <v>32</v>
      </c>
      <c r="H21" s="60">
        <v>85.546080000000003</v>
      </c>
      <c r="I21" s="61">
        <v>85.588009999999997</v>
      </c>
      <c r="J21" s="61">
        <v>85.340710000000001</v>
      </c>
      <c r="K21" s="62">
        <v>85.751630000000006</v>
      </c>
      <c r="L21" s="58">
        <f t="shared" si="23"/>
        <v>0.60380714285714987</v>
      </c>
      <c r="M21" s="58">
        <f t="shared" si="23"/>
        <v>0.78812428571426096</v>
      </c>
      <c r="N21" s="58">
        <f t="shared" si="23"/>
        <v>0.40914000000000783</v>
      </c>
      <c r="O21" s="59">
        <f t="shared" si="23"/>
        <v>0.5310100000000233</v>
      </c>
      <c r="P21" s="68"/>
      <c r="Q21" s="60">
        <v>66.365849999999995</v>
      </c>
      <c r="R21" s="61">
        <v>65.927769999999995</v>
      </c>
      <c r="S21" s="61">
        <v>66.230170000000001</v>
      </c>
      <c r="T21" s="62">
        <v>65.73048</v>
      </c>
      <c r="U21" s="58">
        <f t="shared" si="24"/>
        <v>-0.44019428571429842</v>
      </c>
      <c r="V21" s="58">
        <f t="shared" si="25"/>
        <v>-0.68218857142856848</v>
      </c>
      <c r="W21" s="58">
        <f t="shared" si="26"/>
        <v>-0.48332999999999515</v>
      </c>
      <c r="X21" s="59">
        <f t="shared" si="27"/>
        <v>-0.75458285714286433</v>
      </c>
      <c r="Y21" s="108"/>
      <c r="Z21" s="60">
        <v>10.72617</v>
      </c>
      <c r="AA21" s="61">
        <v>11.20853</v>
      </c>
      <c r="AB21" s="61">
        <v>11.38406</v>
      </c>
      <c r="AC21" s="62">
        <v>11.83344</v>
      </c>
      <c r="AD21" s="58">
        <f t="shared" si="28"/>
        <v>8.2528571428571951E-2</v>
      </c>
      <c r="AE21" s="58">
        <f t="shared" si="28"/>
        <v>0.11678857142857169</v>
      </c>
      <c r="AF21" s="58">
        <f t="shared" si="28"/>
        <v>0.18207142857142777</v>
      </c>
      <c r="AG21" s="59">
        <f t="shared" si="28"/>
        <v>0.39900857142857227</v>
      </c>
      <c r="AH21" s="68"/>
      <c r="AI21" s="60"/>
      <c r="AJ21" s="61"/>
      <c r="AK21" s="61"/>
      <c r="AL21" s="62"/>
      <c r="AM21" s="58" t="str">
        <f t="shared" si="29"/>
        <v/>
      </c>
      <c r="AN21" s="58" t="str">
        <f t="shared" si="29"/>
        <v/>
      </c>
      <c r="AO21" s="58" t="str">
        <f t="shared" si="29"/>
        <v/>
      </c>
      <c r="AP21" s="59" t="str">
        <f t="shared" si="29"/>
        <v/>
      </c>
      <c r="AR21" s="60">
        <v>12.28247</v>
      </c>
      <c r="AS21" s="61">
        <v>12.158849999999999</v>
      </c>
      <c r="AT21" s="61">
        <v>12.34196</v>
      </c>
      <c r="AU21" s="62">
        <v>12.34704</v>
      </c>
      <c r="AV21" s="58">
        <f t="shared" si="30"/>
        <v>-0.18069714285714333</v>
      </c>
      <c r="AW21" s="58">
        <f t="shared" si="31"/>
        <v>-0.19669285714285678</v>
      </c>
      <c r="AX21" s="58">
        <f t="shared" si="32"/>
        <v>-0.14796142857142947</v>
      </c>
      <c r="AY21" s="59">
        <f t="shared" si="33"/>
        <v>-0.15186857142857058</v>
      </c>
      <c r="BA21" s="60">
        <v>2.6303999999999998</v>
      </c>
      <c r="BB21" s="61">
        <v>2.6947899999999998</v>
      </c>
      <c r="BC21" s="61">
        <v>2.6599900000000001</v>
      </c>
      <c r="BD21" s="62">
        <v>2.7083699999999999</v>
      </c>
      <c r="BE21" s="58">
        <f t="shared" si="34"/>
        <v>0.15430999999999973</v>
      </c>
      <c r="BF21" s="58">
        <f t="shared" si="35"/>
        <v>0.17160571428571414</v>
      </c>
      <c r="BG21" s="58">
        <f t="shared" si="36"/>
        <v>0.14616857142857187</v>
      </c>
      <c r="BH21" s="59">
        <f t="shared" si="37"/>
        <v>0.15218571428571437</v>
      </c>
      <c r="BJ21" s="60">
        <v>1.61141</v>
      </c>
      <c r="BK21" s="61">
        <v>1.68058</v>
      </c>
      <c r="BL21" s="61">
        <v>1.60273</v>
      </c>
      <c r="BM21" s="62">
        <v>1.7478100000000001</v>
      </c>
      <c r="BN21" s="58">
        <f t="shared" si="38"/>
        <v>9.9535714285714505E-2</v>
      </c>
      <c r="BO21" s="58">
        <f t="shared" si="39"/>
        <v>0.12404428571428583</v>
      </c>
      <c r="BP21" s="58">
        <f t="shared" si="40"/>
        <v>6.5238571428571479E-2</v>
      </c>
      <c r="BQ21" s="59">
        <f t="shared" si="41"/>
        <v>9.6674285714285713E-2</v>
      </c>
      <c r="BS21" s="60">
        <v>2.4710700000000001</v>
      </c>
      <c r="BT21" s="61">
        <v>2.5428799999999998</v>
      </c>
      <c r="BU21" s="61">
        <v>2.4784799999999998</v>
      </c>
      <c r="BV21" s="62">
        <v>2.5323500000000001</v>
      </c>
      <c r="BW21" s="58">
        <f t="shared" si="42"/>
        <v>0.22037857142857131</v>
      </c>
      <c r="BX21" s="58">
        <f t="shared" si="43"/>
        <v>0.26959</v>
      </c>
      <c r="BY21" s="58">
        <f t="shared" si="44"/>
        <v>0.25365142857142819</v>
      </c>
      <c r="BZ21" s="59">
        <f t="shared" si="45"/>
        <v>0.32395857142857176</v>
      </c>
    </row>
    <row r="22" spans="1:78" x14ac:dyDescent="0.25">
      <c r="A22" s="152">
        <v>3</v>
      </c>
      <c r="B22" s="40">
        <v>57.4</v>
      </c>
      <c r="C22" s="40">
        <v>57.6</v>
      </c>
      <c r="D22" s="40">
        <v>57</v>
      </c>
      <c r="E22" s="40">
        <v>57.1</v>
      </c>
      <c r="F22" s="41">
        <v>4</v>
      </c>
      <c r="H22" s="55">
        <v>87.08681</v>
      </c>
      <c r="I22" s="56">
        <v>87.089119999999994</v>
      </c>
      <c r="J22" s="56">
        <v>87.468329999999995</v>
      </c>
      <c r="K22" s="57">
        <v>87.626260000000002</v>
      </c>
      <c r="L22" s="53">
        <f t="shared" ref="L22:O28" si="46">IF(OR(H22="",H22="NaN"),"",H22-AVERAGE(H$22:H$28))</f>
        <v>-0.19759000000000526</v>
      </c>
      <c r="M22" s="53">
        <f t="shared" si="46"/>
        <v>1.6871428571363367E-3</v>
      </c>
      <c r="N22" s="53">
        <f t="shared" si="46"/>
        <v>0.39991714285713442</v>
      </c>
      <c r="O22" s="54">
        <f t="shared" si="46"/>
        <v>7.4089999999984002E-2</v>
      </c>
      <c r="P22" s="68"/>
      <c r="Q22" s="55">
        <v>65.36224</v>
      </c>
      <c r="R22" s="56">
        <v>65.357200000000006</v>
      </c>
      <c r="S22" s="56">
        <v>65.337990000000005</v>
      </c>
      <c r="T22" s="57">
        <v>65.211010000000002</v>
      </c>
      <c r="U22" s="53">
        <f t="shared" ref="U22:U28" si="47">IF(OR(Q22="",Q22="NaN"),"",Q22-AVERAGE(Q$22:Q$28))</f>
        <v>1.0212857142846588E-2</v>
      </c>
      <c r="V22" s="53">
        <f t="shared" ref="V22:V28" si="48">IF(OR(R22="",R22="NaN"),"",R22-AVERAGE(R$22:R$28))</f>
        <v>0.15628999999999849</v>
      </c>
      <c r="W22" s="53">
        <f t="shared" ref="W22:W28" si="49">IF(OR(S22="",S22="NaN"),"",S22-AVERAGE(S$22:S$28))</f>
        <v>0.17655428571428899</v>
      </c>
      <c r="X22" s="54">
        <f t="shared" ref="X22:X28" si="50">IF(OR(T22="",T22="NaN"),"",T22-AVERAGE(T$22:T$28))</f>
        <v>0.1538800000000009</v>
      </c>
      <c r="Y22" s="108"/>
      <c r="Z22" s="55">
        <v>11.19839</v>
      </c>
      <c r="AA22" s="56">
        <v>11.35519</v>
      </c>
      <c r="AB22" s="56">
        <v>11.464259999999999</v>
      </c>
      <c r="AC22" s="57">
        <v>11.52365</v>
      </c>
      <c r="AD22" s="53">
        <f t="shared" ref="AD22:AG28" si="51">IF(OR(Z22="",Z22="NaN"),"",Z22-AVERAGE(Z$22:Z$28))</f>
        <v>-0.40353714285714481</v>
      </c>
      <c r="AE22" s="53">
        <f t="shared" si="51"/>
        <v>-0.37930714285714195</v>
      </c>
      <c r="AF22" s="53">
        <f t="shared" si="51"/>
        <v>-0.32119714285714274</v>
      </c>
      <c r="AG22" s="54">
        <f t="shared" si="51"/>
        <v>-0.38497000000000092</v>
      </c>
      <c r="AH22" s="68"/>
      <c r="AI22" s="55"/>
      <c r="AJ22" s="56"/>
      <c r="AK22" s="56"/>
      <c r="AL22" s="57"/>
      <c r="AM22" s="53" t="str">
        <f t="shared" ref="AM22:AP28" si="52">IF(OR(AI22="",AI22="NaN"),"",AI22-AVERAGE(AI$22:AI$28))</f>
        <v/>
      </c>
      <c r="AN22" s="53" t="str">
        <f t="shared" si="52"/>
        <v/>
      </c>
      <c r="AO22" s="53" t="str">
        <f t="shared" si="52"/>
        <v/>
      </c>
      <c r="AP22" s="54" t="str">
        <f t="shared" si="52"/>
        <v/>
      </c>
      <c r="AR22" s="55">
        <v>11.85112</v>
      </c>
      <c r="AS22" s="56">
        <v>11.56705</v>
      </c>
      <c r="AT22" s="56">
        <v>11.80345</v>
      </c>
      <c r="AU22" s="57">
        <v>11.74926</v>
      </c>
      <c r="AV22" s="53">
        <f t="shared" ref="AV22:AV28" si="53">IF(OR(AR22="",AR22="NaN"),"",AR22-AVERAGE(AR$22:AR$28))</f>
        <v>1.7765714285715717E-2</v>
      </c>
      <c r="AW22" s="53">
        <f t="shared" ref="AW22:AW28" si="54">IF(OR(AS22="",AS22="NaN"),"",AS22-AVERAGE(AS$22:AS$28))</f>
        <v>-0.12316571428571521</v>
      </c>
      <c r="AX22" s="53">
        <f t="shared" ref="AX22:AX28" si="55">IF(OR(AT22="",AT22="NaN"),"",AT22-AVERAGE(AT$22:AT$28))</f>
        <v>-8.1084285714286608E-2</v>
      </c>
      <c r="AY22" s="54">
        <f t="shared" ref="AY22:AY28" si="56">IF(OR(AU22="",AU22="NaN"),"",AU22-AVERAGE(AU$22:AU$28))</f>
        <v>-9.0242857142857957E-2</v>
      </c>
      <c r="BA22" s="55">
        <v>2.4805799999999998</v>
      </c>
      <c r="BB22" s="56">
        <v>2.51119</v>
      </c>
      <c r="BC22" s="56">
        <v>2.5616400000000001</v>
      </c>
      <c r="BD22" s="57">
        <v>2.5882999999999998</v>
      </c>
      <c r="BE22" s="53">
        <f t="shared" ref="BE22:BE28" si="57">IF(OR(BA22="",BA22="NaN"),"",BA22-AVERAGE(BA$22:BA$28))</f>
        <v>-8.2344285714285537E-2</v>
      </c>
      <c r="BF22" s="53">
        <f t="shared" ref="BF22:BF28" si="58">IF(OR(BB22="",BB22="NaN"),"",BB22-AVERAGE(BB$22:BB$28))</f>
        <v>-8.6909999999999599E-2</v>
      </c>
      <c r="BG22" s="53">
        <f t="shared" ref="BG22:BG28" si="59">IF(OR(BC22="",BC22="NaN"),"",BC22-AVERAGE(BC$22:BC$28))</f>
        <v>-4.5275714285714308E-2</v>
      </c>
      <c r="BH22" s="54">
        <f t="shared" ref="BH22:BH28" si="60">IF(OR(BD22="",BD22="NaN"),"",BD22-AVERAGE(BD$22:BD$28))</f>
        <v>-4.7312857142856934E-2</v>
      </c>
      <c r="BJ22" s="55">
        <v>1.4751700000000001</v>
      </c>
      <c r="BK22" s="56">
        <v>1.5944100000000001</v>
      </c>
      <c r="BL22" s="56">
        <v>1.59948</v>
      </c>
      <c r="BM22" s="57">
        <v>1.71841</v>
      </c>
      <c r="BN22" s="53">
        <f t="shared" ref="BN22:BN28" si="61">IF(OR(BJ22="",BJ22="NaN"),"",BJ22-AVERAGE(BJ$22:BJ$28))</f>
        <v>-0.22301285714285712</v>
      </c>
      <c r="BO22" s="53">
        <f t="shared" ref="BO22:BO28" si="62">IF(OR(BK22="",BK22="NaN"),"",BK22-AVERAGE(BK$22:BK$28))</f>
        <v>-0.16384714285714264</v>
      </c>
      <c r="BP22" s="53">
        <f t="shared" ref="BP22:BP28" si="63">IF(OR(BL22="",BL22="NaN"),"",BL22-AVERAGE(BL$22:BL$28))</f>
        <v>-0.12897000000000003</v>
      </c>
      <c r="BQ22" s="54">
        <f t="shared" ref="BQ22:BQ28" si="64">IF(OR(BM22="",BM22="NaN"),"",BM22-AVERAGE(BM$22:BM$28))</f>
        <v>-0.14114571428571421</v>
      </c>
      <c r="BS22" s="55">
        <v>2.5350600000000001</v>
      </c>
      <c r="BT22" s="56">
        <v>2.5918399999999999</v>
      </c>
      <c r="BU22" s="56">
        <v>2.5774300000000001</v>
      </c>
      <c r="BV22" s="57">
        <v>2.5411800000000002</v>
      </c>
      <c r="BW22" s="53">
        <f t="shared" ref="BW22:BW28" si="65">IF(OR(BS22="",BS22="NaN"),"",BS22-AVERAGE(BS$22:BS$28))</f>
        <v>-0.24505571428571393</v>
      </c>
      <c r="BX22" s="53">
        <f t="shared" ref="BX22:BX28" si="66">IF(OR(BT22="",BT22="NaN"),"",BT22-AVERAGE(BT$22:BT$28))</f>
        <v>-0.23363714285714288</v>
      </c>
      <c r="BY22" s="53">
        <f t="shared" ref="BY22:BY28" si="67">IF(OR(BU22="",BU22="NaN"),"",BU22-AVERAGE(BU$22:BU$28))</f>
        <v>-0.18673571428571467</v>
      </c>
      <c r="BZ22" s="54">
        <f t="shared" ref="BZ22:BZ28" si="68">IF(OR(BV22="",BV22="NaN"),"",BV22-AVERAGE(BV$22:BV$28))</f>
        <v>-0.22019999999999973</v>
      </c>
    </row>
    <row r="23" spans="1:78" x14ac:dyDescent="0.25">
      <c r="A23" s="153"/>
      <c r="B23" s="42">
        <v>45.4</v>
      </c>
      <c r="C23" s="42">
        <v>46.1</v>
      </c>
      <c r="D23" s="42">
        <v>45.5</v>
      </c>
      <c r="E23" s="42">
        <v>45.6</v>
      </c>
      <c r="F23" s="43">
        <v>9</v>
      </c>
      <c r="H23" s="60">
        <v>86.733009999999993</v>
      </c>
      <c r="I23" s="61">
        <v>86.581360000000004</v>
      </c>
      <c r="J23" s="61">
        <v>86.542590000000004</v>
      </c>
      <c r="K23" s="62">
        <v>87.03519</v>
      </c>
      <c r="L23" s="58">
        <f t="shared" si="46"/>
        <v>-0.55139000000001204</v>
      </c>
      <c r="M23" s="58">
        <f t="shared" si="46"/>
        <v>-0.5060728571428541</v>
      </c>
      <c r="N23" s="58">
        <f t="shared" si="46"/>
        <v>-0.52582285714285604</v>
      </c>
      <c r="O23" s="59">
        <f t="shared" si="46"/>
        <v>-0.51698000000001798</v>
      </c>
      <c r="P23" s="68"/>
      <c r="Q23" s="60">
        <v>65.475610000000003</v>
      </c>
      <c r="R23" s="61">
        <v>65.327070000000006</v>
      </c>
      <c r="S23" s="61">
        <v>65.208950000000002</v>
      </c>
      <c r="T23" s="62">
        <v>65.168459999999996</v>
      </c>
      <c r="U23" s="58">
        <f t="shared" si="47"/>
        <v>0.12358285714284989</v>
      </c>
      <c r="V23" s="58">
        <f t="shared" si="48"/>
        <v>0.12615999999999872</v>
      </c>
      <c r="W23" s="58">
        <f t="shared" si="49"/>
        <v>4.751428571428562E-2</v>
      </c>
      <c r="X23" s="59">
        <f t="shared" si="50"/>
        <v>0.11132999999999527</v>
      </c>
      <c r="Y23" s="108"/>
      <c r="Z23" s="60">
        <v>11.28628</v>
      </c>
      <c r="AA23" s="61">
        <v>11.36049</v>
      </c>
      <c r="AB23" s="61">
        <v>11.575329999999999</v>
      </c>
      <c r="AC23" s="62">
        <v>11.52195</v>
      </c>
      <c r="AD23" s="58">
        <f t="shared" si="51"/>
        <v>-0.31564714285714501</v>
      </c>
      <c r="AE23" s="58">
        <f t="shared" si="51"/>
        <v>-0.37400714285714187</v>
      </c>
      <c r="AF23" s="58">
        <f t="shared" si="51"/>
        <v>-0.21012714285714296</v>
      </c>
      <c r="AG23" s="59">
        <f t="shared" si="51"/>
        <v>-0.38667000000000051</v>
      </c>
      <c r="AH23" s="68"/>
      <c r="AI23" s="60"/>
      <c r="AJ23" s="61"/>
      <c r="AK23" s="61"/>
      <c r="AL23" s="62"/>
      <c r="AM23" s="58" t="str">
        <f t="shared" si="52"/>
        <v/>
      </c>
      <c r="AN23" s="58" t="str">
        <f t="shared" si="52"/>
        <v/>
      </c>
      <c r="AO23" s="58" t="str">
        <f t="shared" si="52"/>
        <v/>
      </c>
      <c r="AP23" s="59" t="str">
        <f t="shared" si="52"/>
        <v/>
      </c>
      <c r="AR23" s="60">
        <v>11.99465</v>
      </c>
      <c r="AS23" s="61">
        <v>11.88668</v>
      </c>
      <c r="AT23" s="61">
        <v>12.08081</v>
      </c>
      <c r="AU23" s="62">
        <v>12.019360000000001</v>
      </c>
      <c r="AV23" s="58">
        <f t="shared" si="53"/>
        <v>0.16129571428571587</v>
      </c>
      <c r="AW23" s="58">
        <f t="shared" si="54"/>
        <v>0.19646428571428487</v>
      </c>
      <c r="AX23" s="58">
        <f t="shared" si="55"/>
        <v>0.19627571428571322</v>
      </c>
      <c r="AY23" s="59">
        <f t="shared" si="56"/>
        <v>0.17985714285714316</v>
      </c>
      <c r="BA23" s="60">
        <v>2.5017900000000002</v>
      </c>
      <c r="BB23" s="61">
        <v>2.52746</v>
      </c>
      <c r="BC23" s="61">
        <v>2.5658699999999999</v>
      </c>
      <c r="BD23" s="62">
        <v>2.5932599999999999</v>
      </c>
      <c r="BE23" s="58">
        <f t="shared" si="57"/>
        <v>-6.1134285714285141E-2</v>
      </c>
      <c r="BF23" s="58">
        <f t="shared" si="58"/>
        <v>-7.0639999999999592E-2</v>
      </c>
      <c r="BG23" s="58">
        <f t="shared" si="59"/>
        <v>-4.1045714285714574E-2</v>
      </c>
      <c r="BH23" s="59">
        <f t="shared" si="60"/>
        <v>-4.2352857142856859E-2</v>
      </c>
      <c r="BJ23" s="60">
        <v>1.61242</v>
      </c>
      <c r="BK23" s="61">
        <v>1.6672400000000001</v>
      </c>
      <c r="BL23" s="61">
        <v>1.63689</v>
      </c>
      <c r="BM23" s="62">
        <v>1.7559499999999999</v>
      </c>
      <c r="BN23" s="58">
        <f t="shared" si="61"/>
        <v>-8.5762857142857252E-2</v>
      </c>
      <c r="BO23" s="58">
        <f t="shared" si="62"/>
        <v>-9.1017142857142685E-2</v>
      </c>
      <c r="BP23" s="58">
        <f t="shared" si="63"/>
        <v>-9.1560000000000086E-2</v>
      </c>
      <c r="BQ23" s="59">
        <f t="shared" si="64"/>
        <v>-0.1036057142857143</v>
      </c>
      <c r="BS23" s="60">
        <v>2.72993</v>
      </c>
      <c r="BT23" s="61">
        <v>2.77061</v>
      </c>
      <c r="BU23" s="61">
        <v>2.65985</v>
      </c>
      <c r="BV23" s="62">
        <v>2.6491799999999999</v>
      </c>
      <c r="BW23" s="58">
        <f t="shared" si="65"/>
        <v>-5.0185714285714056E-2</v>
      </c>
      <c r="BX23" s="58">
        <f t="shared" si="66"/>
        <v>-5.4867142857142781E-2</v>
      </c>
      <c r="BY23" s="58">
        <f t="shared" si="67"/>
        <v>-0.10431571428571473</v>
      </c>
      <c r="BZ23" s="59">
        <f t="shared" si="68"/>
        <v>-0.11220000000000008</v>
      </c>
    </row>
    <row r="24" spans="1:78" x14ac:dyDescent="0.25">
      <c r="A24" s="153"/>
      <c r="B24" s="42">
        <v>37.5</v>
      </c>
      <c r="C24" s="42">
        <v>38.299999999999997</v>
      </c>
      <c r="D24" s="42">
        <v>37</v>
      </c>
      <c r="E24" s="42">
        <v>36.6</v>
      </c>
      <c r="F24" s="43">
        <v>14</v>
      </c>
      <c r="H24" s="60">
        <v>87.042670000000001</v>
      </c>
      <c r="I24" s="61">
        <v>86.684839999999994</v>
      </c>
      <c r="J24" s="61">
        <v>86.836730000000003</v>
      </c>
      <c r="K24" s="62">
        <v>87.229240000000004</v>
      </c>
      <c r="L24" s="58">
        <f t="shared" si="46"/>
        <v>-0.241730000000004</v>
      </c>
      <c r="M24" s="58">
        <f t="shared" si="46"/>
        <v>-0.40259285714286364</v>
      </c>
      <c r="N24" s="58">
        <f t="shared" si="46"/>
        <v>-0.2316828571428573</v>
      </c>
      <c r="O24" s="59">
        <f t="shared" si="46"/>
        <v>-0.32293000000001371</v>
      </c>
      <c r="P24" s="68"/>
      <c r="Q24" s="60">
        <v>65.418149999999997</v>
      </c>
      <c r="R24" s="61">
        <v>65.198170000000005</v>
      </c>
      <c r="S24" s="61">
        <v>65.296449999999993</v>
      </c>
      <c r="T24" s="62">
        <v>65.199809999999999</v>
      </c>
      <c r="U24" s="58">
        <f t="shared" si="47"/>
        <v>6.6122857142843827E-2</v>
      </c>
      <c r="V24" s="58">
        <f t="shared" si="48"/>
        <v>-2.7400000000028513E-3</v>
      </c>
      <c r="W24" s="58">
        <f t="shared" si="49"/>
        <v>0.13501428571427709</v>
      </c>
      <c r="X24" s="59">
        <f t="shared" si="50"/>
        <v>0.14267999999999859</v>
      </c>
      <c r="Y24" s="108"/>
      <c r="Z24" s="60">
        <v>11.43688</v>
      </c>
      <c r="AA24" s="61">
        <v>11.61379</v>
      </c>
      <c r="AB24" s="61">
        <v>11.6044</v>
      </c>
      <c r="AC24" s="62">
        <v>11.69406</v>
      </c>
      <c r="AD24" s="58">
        <f t="shared" si="51"/>
        <v>-0.16504714285714428</v>
      </c>
      <c r="AE24" s="58">
        <f t="shared" si="51"/>
        <v>-0.12070714285714246</v>
      </c>
      <c r="AF24" s="58">
        <f t="shared" si="51"/>
        <v>-0.18105714285714214</v>
      </c>
      <c r="AG24" s="59">
        <f t="shared" si="51"/>
        <v>-0.21456000000000053</v>
      </c>
      <c r="AH24" s="68"/>
      <c r="AI24" s="60"/>
      <c r="AJ24" s="61"/>
      <c r="AK24" s="61"/>
      <c r="AL24" s="62"/>
      <c r="AM24" s="58" t="str">
        <f t="shared" si="52"/>
        <v/>
      </c>
      <c r="AN24" s="58" t="str">
        <f t="shared" si="52"/>
        <v/>
      </c>
      <c r="AO24" s="58" t="str">
        <f t="shared" si="52"/>
        <v/>
      </c>
      <c r="AP24" s="59" t="str">
        <f t="shared" si="52"/>
        <v/>
      </c>
      <c r="AR24" s="60">
        <v>11.9274</v>
      </c>
      <c r="AS24" s="61">
        <v>11.85833</v>
      </c>
      <c r="AT24" s="61">
        <v>11.98203</v>
      </c>
      <c r="AU24" s="62">
        <v>11.935689999999999</v>
      </c>
      <c r="AV24" s="58">
        <f t="shared" si="53"/>
        <v>9.4045714285716286E-2</v>
      </c>
      <c r="AW24" s="58">
        <f t="shared" si="54"/>
        <v>0.16811428571428522</v>
      </c>
      <c r="AX24" s="58">
        <f t="shared" si="55"/>
        <v>9.7495714285713575E-2</v>
      </c>
      <c r="AY24" s="59">
        <f t="shared" si="56"/>
        <v>9.6187142857141694E-2</v>
      </c>
      <c r="BA24" s="60">
        <v>2.5182199999999999</v>
      </c>
      <c r="BB24" s="61">
        <v>2.5580699999999998</v>
      </c>
      <c r="BC24" s="61">
        <v>2.5594100000000002</v>
      </c>
      <c r="BD24" s="62">
        <v>2.5946799999999999</v>
      </c>
      <c r="BE24" s="58">
        <f t="shared" si="57"/>
        <v>-4.4704285714285419E-2</v>
      </c>
      <c r="BF24" s="58">
        <f t="shared" si="58"/>
        <v>-4.0029999999999788E-2</v>
      </c>
      <c r="BG24" s="58">
        <f t="shared" si="59"/>
        <v>-4.7505714285714262E-2</v>
      </c>
      <c r="BH24" s="59">
        <f t="shared" si="60"/>
        <v>-4.0932857142856882E-2</v>
      </c>
      <c r="BJ24" s="60">
        <v>1.6641600000000001</v>
      </c>
      <c r="BK24" s="61">
        <v>1.70804</v>
      </c>
      <c r="BL24" s="61">
        <v>1.68685</v>
      </c>
      <c r="BM24" s="62">
        <v>1.8084100000000001</v>
      </c>
      <c r="BN24" s="58">
        <f t="shared" si="61"/>
        <v>-3.4022857142857132E-2</v>
      </c>
      <c r="BO24" s="58">
        <f t="shared" si="62"/>
        <v>-5.0217142857142738E-2</v>
      </c>
      <c r="BP24" s="58">
        <f t="shared" si="63"/>
        <v>-4.1600000000000081E-2</v>
      </c>
      <c r="BQ24" s="59">
        <f t="shared" si="64"/>
        <v>-5.1145714285714128E-2</v>
      </c>
      <c r="BS24" s="60">
        <v>2.7782</v>
      </c>
      <c r="BT24" s="61">
        <v>2.8211200000000001</v>
      </c>
      <c r="BU24" s="61">
        <v>2.75725</v>
      </c>
      <c r="BV24" s="62">
        <v>2.69617</v>
      </c>
      <c r="BW24" s="58">
        <f t="shared" si="65"/>
        <v>-1.9157142857140208E-3</v>
      </c>
      <c r="BX24" s="58">
        <f t="shared" si="66"/>
        <v>-4.3571428571427262E-3</v>
      </c>
      <c r="BY24" s="58">
        <f t="shared" si="67"/>
        <v>-6.9157142857148024E-3</v>
      </c>
      <c r="BZ24" s="59">
        <f t="shared" si="68"/>
        <v>-6.520999999999999E-2</v>
      </c>
    </row>
    <row r="25" spans="1:78" x14ac:dyDescent="0.25">
      <c r="A25" s="153"/>
      <c r="B25" s="42">
        <v>29.4</v>
      </c>
      <c r="C25" s="42">
        <v>29.4</v>
      </c>
      <c r="D25" s="42">
        <v>29.4</v>
      </c>
      <c r="E25" s="42">
        <v>29.3</v>
      </c>
      <c r="F25" s="43">
        <v>19</v>
      </c>
      <c r="H25" s="60">
        <v>87.347819999999999</v>
      </c>
      <c r="I25" s="61">
        <v>86.994560000000007</v>
      </c>
      <c r="J25" s="61">
        <v>86.923950000000005</v>
      </c>
      <c r="K25" s="62">
        <v>87.468490000000003</v>
      </c>
      <c r="L25" s="58">
        <f t="shared" si="46"/>
        <v>6.3419999999993593E-2</v>
      </c>
      <c r="M25" s="58">
        <f t="shared" si="46"/>
        <v>-9.2872857142850762E-2</v>
      </c>
      <c r="N25" s="58">
        <f t="shared" si="46"/>
        <v>-0.14446285714285523</v>
      </c>
      <c r="O25" s="59">
        <f t="shared" si="46"/>
        <v>-8.3680000000015298E-2</v>
      </c>
      <c r="P25" s="68"/>
      <c r="Q25" s="60">
        <v>65.250399999999999</v>
      </c>
      <c r="R25" s="61">
        <v>65.148480000000006</v>
      </c>
      <c r="S25" s="61">
        <v>65.099680000000006</v>
      </c>
      <c r="T25" s="62">
        <v>65.050120000000007</v>
      </c>
      <c r="U25" s="58">
        <f t="shared" si="47"/>
        <v>-0.10162714285715424</v>
      </c>
      <c r="V25" s="58">
        <f t="shared" si="48"/>
        <v>-5.2430000000001087E-2</v>
      </c>
      <c r="W25" s="58">
        <f t="shared" si="49"/>
        <v>-6.1755714285709473E-2</v>
      </c>
      <c r="X25" s="59">
        <f t="shared" si="50"/>
        <v>-7.0099999999939655E-3</v>
      </c>
      <c r="Y25" s="108"/>
      <c r="Z25" s="60">
        <v>11.62514</v>
      </c>
      <c r="AA25" s="61">
        <v>11.687900000000001</v>
      </c>
      <c r="AB25" s="61">
        <v>11.786490000000001</v>
      </c>
      <c r="AC25" s="62">
        <v>11.949780000000001</v>
      </c>
      <c r="AD25" s="58">
        <f t="shared" si="51"/>
        <v>2.321285714285537E-2</v>
      </c>
      <c r="AE25" s="58">
        <f t="shared" si="51"/>
        <v>-4.6597142857141449E-2</v>
      </c>
      <c r="AF25" s="58">
        <f t="shared" si="51"/>
        <v>1.0328571428583899E-3</v>
      </c>
      <c r="AG25" s="59">
        <f t="shared" si="51"/>
        <v>4.1159999999999641E-2</v>
      </c>
      <c r="AH25" s="68"/>
      <c r="AI25" s="60"/>
      <c r="AJ25" s="61"/>
      <c r="AK25" s="61"/>
      <c r="AL25" s="62"/>
      <c r="AM25" s="58" t="str">
        <f t="shared" si="52"/>
        <v/>
      </c>
      <c r="AN25" s="58" t="str">
        <f t="shared" si="52"/>
        <v/>
      </c>
      <c r="AO25" s="58" t="str">
        <f t="shared" si="52"/>
        <v/>
      </c>
      <c r="AP25" s="59" t="str">
        <f t="shared" si="52"/>
        <v/>
      </c>
      <c r="AR25" s="60">
        <v>11.8385</v>
      </c>
      <c r="AS25" s="61">
        <v>11.770110000000001</v>
      </c>
      <c r="AT25" s="61">
        <v>11.919969999999999</v>
      </c>
      <c r="AU25" s="62">
        <v>11.86617</v>
      </c>
      <c r="AV25" s="58">
        <f t="shared" si="53"/>
        <v>5.1457142857156413E-3</v>
      </c>
      <c r="AW25" s="58">
        <f t="shared" si="54"/>
        <v>7.9894285714285473E-2</v>
      </c>
      <c r="AX25" s="58">
        <f t="shared" si="55"/>
        <v>3.5435714285712905E-2</v>
      </c>
      <c r="AY25" s="59">
        <f t="shared" si="56"/>
        <v>2.6667142857142778E-2</v>
      </c>
      <c r="BA25" s="60">
        <v>2.5535199999999998</v>
      </c>
      <c r="BB25" s="61">
        <v>2.5607899999999999</v>
      </c>
      <c r="BC25" s="61">
        <v>2.5896300000000001</v>
      </c>
      <c r="BD25" s="62">
        <v>2.6226600000000002</v>
      </c>
      <c r="BE25" s="58">
        <f t="shared" si="57"/>
        <v>-9.4042857142855318E-3</v>
      </c>
      <c r="BF25" s="58">
        <f t="shared" si="58"/>
        <v>-3.7309999999999732E-2</v>
      </c>
      <c r="BG25" s="58">
        <f t="shared" si="59"/>
        <v>-1.7285714285714349E-2</v>
      </c>
      <c r="BH25" s="59">
        <f t="shared" si="60"/>
        <v>-1.2952857142856544E-2</v>
      </c>
      <c r="BJ25" s="60">
        <v>1.72766</v>
      </c>
      <c r="BK25" s="61">
        <v>1.7403</v>
      </c>
      <c r="BL25" s="61">
        <v>1.73072</v>
      </c>
      <c r="BM25" s="62">
        <v>1.86463</v>
      </c>
      <c r="BN25" s="58">
        <f t="shared" si="61"/>
        <v>2.9477142857142757E-2</v>
      </c>
      <c r="BO25" s="58">
        <f t="shared" si="62"/>
        <v>-1.7957142857142783E-2</v>
      </c>
      <c r="BP25" s="58">
        <f t="shared" si="63"/>
        <v>2.2699999999999942E-3</v>
      </c>
      <c r="BQ25" s="59">
        <f t="shared" si="64"/>
        <v>5.0742857142858089E-3</v>
      </c>
      <c r="BS25" s="60">
        <v>2.8353899999999999</v>
      </c>
      <c r="BT25" s="61">
        <v>2.85778</v>
      </c>
      <c r="BU25" s="61">
        <v>2.7987099999999998</v>
      </c>
      <c r="BV25" s="62">
        <v>2.78355</v>
      </c>
      <c r="BW25" s="58">
        <f t="shared" si="65"/>
        <v>5.5274285714285831E-2</v>
      </c>
      <c r="BX25" s="58">
        <f t="shared" si="66"/>
        <v>3.2302857142857189E-2</v>
      </c>
      <c r="BY25" s="58">
        <f t="shared" si="67"/>
        <v>3.4544285714285028E-2</v>
      </c>
      <c r="BZ25" s="59">
        <f t="shared" si="68"/>
        <v>2.2170000000000023E-2</v>
      </c>
    </row>
    <row r="26" spans="1:78" x14ac:dyDescent="0.25">
      <c r="A26" s="153"/>
      <c r="B26" s="42">
        <v>24</v>
      </c>
      <c r="C26" s="42">
        <v>24</v>
      </c>
      <c r="D26" s="42">
        <v>24</v>
      </c>
      <c r="E26" s="42">
        <v>24</v>
      </c>
      <c r="F26" s="43">
        <v>24</v>
      </c>
      <c r="H26" s="60">
        <v>87.505080000000007</v>
      </c>
      <c r="I26" s="61">
        <v>87.272400000000005</v>
      </c>
      <c r="J26" s="61">
        <v>87.207440000000005</v>
      </c>
      <c r="K26" s="62">
        <v>87.704840000000004</v>
      </c>
      <c r="L26" s="58">
        <f t="shared" si="46"/>
        <v>0.22068000000000154</v>
      </c>
      <c r="M26" s="58">
        <f t="shared" si="46"/>
        <v>0.18496714285714688</v>
      </c>
      <c r="N26" s="58">
        <f t="shared" si="46"/>
        <v>0.13902714285714524</v>
      </c>
      <c r="O26" s="59">
        <f t="shared" si="46"/>
        <v>0.15266999999998632</v>
      </c>
      <c r="P26" s="68"/>
      <c r="Q26" s="60">
        <v>65.135869999999997</v>
      </c>
      <c r="R26" s="61">
        <v>64.965369999999993</v>
      </c>
      <c r="S26" s="61">
        <v>64.986919999999998</v>
      </c>
      <c r="T26" s="62">
        <v>64.925430000000006</v>
      </c>
      <c r="U26" s="58">
        <f t="shared" si="47"/>
        <v>-0.21615714285715626</v>
      </c>
      <c r="V26" s="58">
        <f t="shared" si="48"/>
        <v>-0.23554000000001452</v>
      </c>
      <c r="W26" s="58">
        <f t="shared" si="49"/>
        <v>-0.1745157142857181</v>
      </c>
      <c r="X26" s="59">
        <f t="shared" si="50"/>
        <v>-0.13169999999999504</v>
      </c>
      <c r="Y26" s="108"/>
      <c r="Z26" s="60">
        <v>11.8063</v>
      </c>
      <c r="AA26" s="61">
        <v>11.93984</v>
      </c>
      <c r="AB26" s="61">
        <v>11.895530000000001</v>
      </c>
      <c r="AC26" s="62">
        <v>12.09076</v>
      </c>
      <c r="AD26" s="58">
        <f t="shared" si="51"/>
        <v>0.20437285714285558</v>
      </c>
      <c r="AE26" s="58">
        <f t="shared" si="51"/>
        <v>0.20534285714285794</v>
      </c>
      <c r="AF26" s="58">
        <f t="shared" si="51"/>
        <v>0.11007285714285864</v>
      </c>
      <c r="AG26" s="59">
        <f t="shared" si="51"/>
        <v>0.18213999999999864</v>
      </c>
      <c r="AH26" s="68"/>
      <c r="AI26" s="60"/>
      <c r="AJ26" s="61"/>
      <c r="AK26" s="61"/>
      <c r="AL26" s="62"/>
      <c r="AM26" s="58" t="str">
        <f t="shared" si="52"/>
        <v/>
      </c>
      <c r="AN26" s="58" t="str">
        <f t="shared" si="52"/>
        <v/>
      </c>
      <c r="AO26" s="58" t="str">
        <f t="shared" si="52"/>
        <v/>
      </c>
      <c r="AP26" s="59" t="str">
        <f t="shared" si="52"/>
        <v/>
      </c>
      <c r="AR26" s="60">
        <v>11.779439999999999</v>
      </c>
      <c r="AS26" s="61">
        <v>11.670210000000001</v>
      </c>
      <c r="AT26" s="61">
        <v>11.840529999999999</v>
      </c>
      <c r="AU26" s="62">
        <v>11.798500000000001</v>
      </c>
      <c r="AV26" s="58">
        <f t="shared" si="53"/>
        <v>-5.3914285714284915E-2</v>
      </c>
      <c r="AW26" s="58">
        <f t="shared" si="54"/>
        <v>-2.0005714285714404E-2</v>
      </c>
      <c r="AX26" s="58">
        <f t="shared" si="55"/>
        <v>-4.400428571428705E-2</v>
      </c>
      <c r="AY26" s="59">
        <f t="shared" si="56"/>
        <v>-4.1002857142856897E-2</v>
      </c>
      <c r="BA26" s="60">
        <v>2.5918600000000001</v>
      </c>
      <c r="BB26" s="61">
        <v>2.6219999999999999</v>
      </c>
      <c r="BC26" s="61">
        <v>2.6185999999999998</v>
      </c>
      <c r="BD26" s="62">
        <v>2.6421700000000001</v>
      </c>
      <c r="BE26" s="58">
        <f t="shared" si="57"/>
        <v>2.8935714285714731E-2</v>
      </c>
      <c r="BF26" s="58">
        <f t="shared" si="58"/>
        <v>2.3900000000000254E-2</v>
      </c>
      <c r="BG26" s="58">
        <f t="shared" si="59"/>
        <v>1.168428571428537E-2</v>
      </c>
      <c r="BH26" s="59">
        <f t="shared" si="60"/>
        <v>6.5571428571433721E-3</v>
      </c>
      <c r="BJ26" s="60">
        <v>1.7628600000000001</v>
      </c>
      <c r="BK26" s="61">
        <v>1.8033999999999999</v>
      </c>
      <c r="BL26" s="61">
        <v>1.78298</v>
      </c>
      <c r="BM26" s="62">
        <v>1.9103699999999999</v>
      </c>
      <c r="BN26" s="58">
        <f t="shared" si="61"/>
        <v>6.4677142857142877E-2</v>
      </c>
      <c r="BO26" s="58">
        <f t="shared" si="62"/>
        <v>4.5142857142857151E-2</v>
      </c>
      <c r="BP26" s="58">
        <f t="shared" si="63"/>
        <v>5.4529999999999967E-2</v>
      </c>
      <c r="BQ26" s="59">
        <f t="shared" si="64"/>
        <v>5.0814285714285701E-2</v>
      </c>
      <c r="BS26" s="60">
        <v>2.8704000000000001</v>
      </c>
      <c r="BT26" s="61">
        <v>2.9058199999999998</v>
      </c>
      <c r="BU26" s="61">
        <v>2.8494100000000002</v>
      </c>
      <c r="BV26" s="62">
        <v>2.83893</v>
      </c>
      <c r="BW26" s="58">
        <f t="shared" si="65"/>
        <v>9.0284285714286039E-2</v>
      </c>
      <c r="BX26" s="58">
        <f t="shared" si="66"/>
        <v>8.0342857142857049E-2</v>
      </c>
      <c r="BY26" s="58">
        <f t="shared" si="67"/>
        <v>8.5244285714285439E-2</v>
      </c>
      <c r="BZ26" s="59">
        <f t="shared" si="68"/>
        <v>7.7550000000000008E-2</v>
      </c>
    </row>
    <row r="27" spans="1:78" x14ac:dyDescent="0.25">
      <c r="A27" s="153"/>
      <c r="B27" s="42">
        <v>19.399999999999999</v>
      </c>
      <c r="C27" s="42">
        <v>19.399999999999999</v>
      </c>
      <c r="D27" s="42">
        <v>19.399999999999999</v>
      </c>
      <c r="E27" s="42">
        <v>19.399999999999999</v>
      </c>
      <c r="F27" s="43">
        <v>29</v>
      </c>
      <c r="H27" s="60">
        <v>87.578620000000001</v>
      </c>
      <c r="I27" s="61">
        <v>87.395619999999994</v>
      </c>
      <c r="J27" s="61">
        <v>87.269400000000005</v>
      </c>
      <c r="K27" s="62">
        <v>87.864980000000003</v>
      </c>
      <c r="L27" s="58">
        <f t="shared" si="46"/>
        <v>0.29421999999999571</v>
      </c>
      <c r="M27" s="58">
        <f t="shared" si="46"/>
        <v>0.30818714285713611</v>
      </c>
      <c r="N27" s="58">
        <f t="shared" si="46"/>
        <v>0.20098714285714436</v>
      </c>
      <c r="O27" s="59">
        <f t="shared" si="46"/>
        <v>0.31280999999998471</v>
      </c>
      <c r="P27" s="68"/>
      <c r="Q27" s="60">
        <v>65.245109999999997</v>
      </c>
      <c r="R27" s="61">
        <v>64.992050000000006</v>
      </c>
      <c r="S27" s="61">
        <v>64.973330000000004</v>
      </c>
      <c r="T27" s="62">
        <v>64.860370000000003</v>
      </c>
      <c r="U27" s="58">
        <f t="shared" si="47"/>
        <v>-0.10691714285715648</v>
      </c>
      <c r="V27" s="58">
        <f t="shared" si="48"/>
        <v>-0.20886000000000138</v>
      </c>
      <c r="W27" s="58">
        <f t="shared" si="49"/>
        <v>-0.18810571428571166</v>
      </c>
      <c r="X27" s="59">
        <f t="shared" si="50"/>
        <v>-0.1967599999999976</v>
      </c>
      <c r="Y27" s="108"/>
      <c r="Z27" s="60">
        <v>11.856389999999999</v>
      </c>
      <c r="AA27" s="61">
        <v>12.08121</v>
      </c>
      <c r="AB27" s="61">
        <v>12.05728</v>
      </c>
      <c r="AC27" s="62">
        <v>12.20011</v>
      </c>
      <c r="AD27" s="58">
        <f t="shared" si="51"/>
        <v>0.25446285714285466</v>
      </c>
      <c r="AE27" s="58">
        <f t="shared" si="51"/>
        <v>0.34671285714285816</v>
      </c>
      <c r="AF27" s="58">
        <f t="shared" si="51"/>
        <v>0.27182285714285825</v>
      </c>
      <c r="AG27" s="59">
        <f t="shared" si="51"/>
        <v>0.29148999999999958</v>
      </c>
      <c r="AH27" s="68"/>
      <c r="AI27" s="60"/>
      <c r="AJ27" s="61"/>
      <c r="AK27" s="61"/>
      <c r="AL27" s="62"/>
      <c r="AM27" s="58" t="str">
        <f t="shared" si="52"/>
        <v/>
      </c>
      <c r="AN27" s="58" t="str">
        <f t="shared" si="52"/>
        <v/>
      </c>
      <c r="AO27" s="58" t="str">
        <f t="shared" si="52"/>
        <v/>
      </c>
      <c r="AP27" s="59" t="str">
        <f t="shared" si="52"/>
        <v/>
      </c>
      <c r="AR27" s="60">
        <v>11.741989999999999</v>
      </c>
      <c r="AS27" s="61">
        <v>11.572710000000001</v>
      </c>
      <c r="AT27" s="61">
        <v>11.796659999999999</v>
      </c>
      <c r="AU27" s="62">
        <v>11.778320000000001</v>
      </c>
      <c r="AV27" s="58">
        <f t="shared" si="53"/>
        <v>-9.1364285714284676E-2</v>
      </c>
      <c r="AW27" s="58">
        <f t="shared" si="54"/>
        <v>-0.11750571428571455</v>
      </c>
      <c r="AX27" s="58">
        <f t="shared" si="55"/>
        <v>-8.7874285714287126E-2</v>
      </c>
      <c r="AY27" s="59">
        <f t="shared" si="56"/>
        <v>-6.1182857142856761E-2</v>
      </c>
      <c r="BA27" s="60">
        <v>2.6226400000000001</v>
      </c>
      <c r="BB27" s="61">
        <v>2.6800099999999998</v>
      </c>
      <c r="BC27" s="61">
        <v>2.6497999999999999</v>
      </c>
      <c r="BD27" s="62">
        <v>2.6760600000000001</v>
      </c>
      <c r="BE27" s="58">
        <f t="shared" si="57"/>
        <v>5.971571428571476E-2</v>
      </c>
      <c r="BF27" s="58">
        <f t="shared" si="58"/>
        <v>8.1910000000000149E-2</v>
      </c>
      <c r="BG27" s="58">
        <f t="shared" si="59"/>
        <v>4.2884285714285486E-2</v>
      </c>
      <c r="BH27" s="59">
        <f t="shared" si="60"/>
        <v>4.0447142857143348E-2</v>
      </c>
      <c r="BJ27" s="60">
        <v>1.7984199999999999</v>
      </c>
      <c r="BK27" s="61">
        <v>1.87365</v>
      </c>
      <c r="BL27" s="61">
        <v>1.8074600000000001</v>
      </c>
      <c r="BM27" s="62">
        <v>1.9498800000000001</v>
      </c>
      <c r="BN27" s="58">
        <f t="shared" si="61"/>
        <v>0.10023714285714269</v>
      </c>
      <c r="BO27" s="58">
        <f t="shared" si="62"/>
        <v>0.1153928571428573</v>
      </c>
      <c r="BP27" s="58">
        <f t="shared" si="63"/>
        <v>7.9010000000000025E-2</v>
      </c>
      <c r="BQ27" s="59">
        <f t="shared" si="64"/>
        <v>9.0324285714285857E-2</v>
      </c>
      <c r="BS27" s="60">
        <v>2.8775200000000001</v>
      </c>
      <c r="BT27" s="61">
        <v>2.9367299999999998</v>
      </c>
      <c r="BU27" s="61">
        <v>2.8525700000000001</v>
      </c>
      <c r="BV27" s="62">
        <v>2.8966400000000001</v>
      </c>
      <c r="BW27" s="58">
        <f t="shared" si="65"/>
        <v>9.7404285714286054E-2</v>
      </c>
      <c r="BX27" s="58">
        <f t="shared" si="66"/>
        <v>0.11125285714285704</v>
      </c>
      <c r="BY27" s="58">
        <f t="shared" si="67"/>
        <v>8.8404285714285269E-2</v>
      </c>
      <c r="BZ27" s="59">
        <f t="shared" si="68"/>
        <v>0.13526000000000016</v>
      </c>
    </row>
    <row r="28" spans="1:78" x14ac:dyDescent="0.25">
      <c r="A28" s="154"/>
      <c r="B28" s="44">
        <v>10.9</v>
      </c>
      <c r="C28" s="44">
        <v>10.9</v>
      </c>
      <c r="D28" s="44">
        <v>10.9</v>
      </c>
      <c r="E28" s="44">
        <v>10.9</v>
      </c>
      <c r="F28" s="45">
        <v>34</v>
      </c>
      <c r="H28" s="65">
        <v>87.696789999999993</v>
      </c>
      <c r="I28" s="66">
        <v>87.594130000000007</v>
      </c>
      <c r="J28" s="66">
        <v>87.230450000000005</v>
      </c>
      <c r="K28" s="67">
        <v>87.936189999999996</v>
      </c>
      <c r="L28" s="63">
        <f t="shared" si="46"/>
        <v>0.41238999999998782</v>
      </c>
      <c r="M28" s="63">
        <f t="shared" si="46"/>
        <v>0.50669714285714917</v>
      </c>
      <c r="N28" s="63">
        <f t="shared" si="46"/>
        <v>0.16203714285714454</v>
      </c>
      <c r="O28" s="64">
        <f t="shared" si="46"/>
        <v>0.38401999999997827</v>
      </c>
      <c r="P28" s="68"/>
      <c r="Q28" s="65">
        <v>65.576809999999995</v>
      </c>
      <c r="R28" s="66">
        <v>65.418030000000002</v>
      </c>
      <c r="S28" s="66">
        <v>65.226730000000003</v>
      </c>
      <c r="T28" s="67">
        <v>64.984710000000007</v>
      </c>
      <c r="U28" s="63">
        <f t="shared" si="47"/>
        <v>0.22478285714284141</v>
      </c>
      <c r="V28" s="63">
        <f t="shared" si="48"/>
        <v>0.21711999999999421</v>
      </c>
      <c r="W28" s="63">
        <f t="shared" si="49"/>
        <v>6.5294285714287525E-2</v>
      </c>
      <c r="X28" s="64">
        <f t="shared" si="50"/>
        <v>-7.2419999999993934E-2</v>
      </c>
      <c r="Y28" s="108"/>
      <c r="Z28" s="65">
        <v>12.004110000000001</v>
      </c>
      <c r="AA28" s="66">
        <v>12.103059999999999</v>
      </c>
      <c r="AB28" s="66">
        <v>12.11491</v>
      </c>
      <c r="AC28" s="67">
        <v>12.38003</v>
      </c>
      <c r="AD28" s="63">
        <f t="shared" si="51"/>
        <v>0.40218285714285607</v>
      </c>
      <c r="AE28" s="63">
        <f t="shared" si="51"/>
        <v>0.36856285714285697</v>
      </c>
      <c r="AF28" s="63">
        <f t="shared" si="51"/>
        <v>0.32945285714285788</v>
      </c>
      <c r="AG28" s="64">
        <f t="shared" si="51"/>
        <v>0.47140999999999877</v>
      </c>
      <c r="AH28" s="68"/>
      <c r="AI28" s="65"/>
      <c r="AJ28" s="66"/>
      <c r="AK28" s="66"/>
      <c r="AL28" s="67"/>
      <c r="AM28" s="63" t="str">
        <f t="shared" si="52"/>
        <v/>
      </c>
      <c r="AN28" s="63" t="str">
        <f t="shared" si="52"/>
        <v/>
      </c>
      <c r="AO28" s="63" t="str">
        <f t="shared" si="52"/>
        <v/>
      </c>
      <c r="AP28" s="64" t="str">
        <f t="shared" si="52"/>
        <v/>
      </c>
      <c r="AR28" s="65">
        <v>11.700379999999999</v>
      </c>
      <c r="AS28" s="66">
        <v>11.50642</v>
      </c>
      <c r="AT28" s="66">
        <v>11.76829</v>
      </c>
      <c r="AU28" s="67">
        <v>11.72922</v>
      </c>
      <c r="AV28" s="63">
        <f t="shared" si="53"/>
        <v>-0.13297428571428505</v>
      </c>
      <c r="AW28" s="63">
        <f t="shared" si="54"/>
        <v>-0.18379571428571495</v>
      </c>
      <c r="AX28" s="63">
        <f t="shared" si="55"/>
        <v>-0.11624428571428602</v>
      </c>
      <c r="AY28" s="64">
        <f t="shared" si="56"/>
        <v>-0.11028285714285779</v>
      </c>
      <c r="BA28" s="65">
        <v>2.6718600000000001</v>
      </c>
      <c r="BB28" s="66">
        <v>2.7271800000000002</v>
      </c>
      <c r="BC28" s="66">
        <v>2.7034600000000002</v>
      </c>
      <c r="BD28" s="67">
        <v>2.7321599999999999</v>
      </c>
      <c r="BE28" s="63">
        <f t="shared" si="57"/>
        <v>0.1089357142857148</v>
      </c>
      <c r="BF28" s="63">
        <f t="shared" si="58"/>
        <v>0.12908000000000053</v>
      </c>
      <c r="BG28" s="63">
        <f t="shared" si="59"/>
        <v>9.6544285714285749E-2</v>
      </c>
      <c r="BH28" s="64">
        <f t="shared" si="60"/>
        <v>9.6547142857143164E-2</v>
      </c>
      <c r="BJ28" s="65">
        <v>1.84659</v>
      </c>
      <c r="BK28" s="66">
        <v>1.92076</v>
      </c>
      <c r="BL28" s="66">
        <v>1.85477</v>
      </c>
      <c r="BM28" s="67">
        <v>2.0092400000000001</v>
      </c>
      <c r="BN28" s="63">
        <f t="shared" si="61"/>
        <v>0.14840714285714274</v>
      </c>
      <c r="BO28" s="63">
        <f t="shared" si="62"/>
        <v>0.16250285714285728</v>
      </c>
      <c r="BP28" s="63">
        <f t="shared" si="63"/>
        <v>0.12631999999999999</v>
      </c>
      <c r="BQ28" s="64">
        <f t="shared" si="64"/>
        <v>0.14968428571428594</v>
      </c>
      <c r="BS28" s="65">
        <v>2.8343099999999999</v>
      </c>
      <c r="BT28" s="66">
        <v>2.8944399999999999</v>
      </c>
      <c r="BU28" s="66">
        <v>2.8539400000000001</v>
      </c>
      <c r="BV28" s="67">
        <v>2.92401</v>
      </c>
      <c r="BW28" s="63">
        <f t="shared" si="65"/>
        <v>5.4194285714285861E-2</v>
      </c>
      <c r="BX28" s="63">
        <f t="shared" si="66"/>
        <v>6.8962857142857104E-2</v>
      </c>
      <c r="BY28" s="63">
        <f t="shared" si="67"/>
        <v>8.9774285714285362E-2</v>
      </c>
      <c r="BZ28" s="64">
        <f t="shared" si="68"/>
        <v>0.16263000000000005</v>
      </c>
    </row>
    <row r="30" spans="1:78" x14ac:dyDescent="0.25">
      <c r="B30" s="71">
        <f>(AVERAGE(B8,B15,B22)-AVERAGE(B14,B21,B28))/10</f>
        <v>4.4433333333333334</v>
      </c>
      <c r="C30" s="71">
        <f t="shared" ref="C30:E30" si="69">(AVERAGE(C8,C15,C22)-AVERAGE(C14,C21,C28))/10</f>
        <v>4.4700000000000006</v>
      </c>
      <c r="D30" s="71">
        <f t="shared" si="69"/>
        <v>4.4333333333333336</v>
      </c>
      <c r="E30" s="71">
        <f t="shared" si="69"/>
        <v>4.4366666666666674</v>
      </c>
      <c r="F30" s="72"/>
      <c r="L30" s="73">
        <f>AVERAGE(L8,L15,L22)</f>
        <v>-0.16928476190475786</v>
      </c>
      <c r="M30" s="73">
        <f t="shared" ref="M30:O30" si="70">AVERAGE(M8,M15,M22)</f>
        <v>7.245095238094261E-2</v>
      </c>
      <c r="N30" s="73">
        <f t="shared" si="70"/>
        <v>0.34622190476189968</v>
      </c>
      <c r="O30" s="73">
        <f t="shared" si="70"/>
        <v>-5.750238095238084E-2</v>
      </c>
      <c r="U30" s="73">
        <f>AVERAGE(U8,U15,U22)</f>
        <v>-1.22247619047684E-2</v>
      </c>
      <c r="V30" s="73">
        <f t="shared" ref="V30:X30" si="71">AVERAGE(V8,V15,V22)</f>
        <v>9.3962857142860415E-2</v>
      </c>
      <c r="W30" s="73">
        <f t="shared" si="71"/>
        <v>3.6684761904763739E-2</v>
      </c>
      <c r="X30" s="73">
        <f t="shared" si="71"/>
        <v>0.19110047619047066</v>
      </c>
      <c r="AD30" s="73">
        <f>AVERAGE(AD8,AD15,AD22)</f>
        <v>0.13328619047619128</v>
      </c>
      <c r="AE30" s="73">
        <f t="shared" ref="AE30:AG30" si="72">AVERAGE(AE8,AE15,AE22)</f>
        <v>0.10026619047619079</v>
      </c>
      <c r="AF30" s="73">
        <f t="shared" si="72"/>
        <v>0.14330380952380986</v>
      </c>
      <c r="AG30" s="73">
        <f t="shared" si="72"/>
        <v>0.10751190476190391</v>
      </c>
      <c r="AM30" s="73" t="e">
        <f>AVERAGE(AM8,AM15,AM22)</f>
        <v>#DIV/0!</v>
      </c>
      <c r="AN30" s="73" t="e">
        <f t="shared" ref="AN30:AP30" si="73">AVERAGE(AN8,AN15,AN22)</f>
        <v>#DIV/0!</v>
      </c>
      <c r="AO30" s="73" t="e">
        <f t="shared" si="73"/>
        <v>#DIV/0!</v>
      </c>
      <c r="AP30" s="73" t="e">
        <f t="shared" si="73"/>
        <v>#DIV/0!</v>
      </c>
      <c r="AV30" s="73">
        <f>AVERAGE(AV8,AV15,AV22)</f>
        <v>-2.7665714285713367E-2</v>
      </c>
      <c r="AW30" s="73">
        <f t="shared" ref="AW30:AY30" si="74">AVERAGE(AW8,AW15,AW22)</f>
        <v>-0.15693000000000032</v>
      </c>
      <c r="AX30" s="73">
        <f t="shared" si="74"/>
        <v>-0.13268761904761975</v>
      </c>
      <c r="AY30" s="73">
        <f t="shared" si="74"/>
        <v>-0.10408666666666673</v>
      </c>
      <c r="BE30" s="73">
        <f>AVERAGE(BE8,BE15,BE22)</f>
        <v>-0.12380047619047607</v>
      </c>
      <c r="BF30" s="73">
        <f t="shared" ref="BF30:BH30" si="75">AVERAGE(BF8,BF15,BF22)</f>
        <v>-0.13257285714285696</v>
      </c>
      <c r="BG30" s="73">
        <f t="shared" si="75"/>
        <v>-8.1000476190476053E-2</v>
      </c>
      <c r="BH30" s="73">
        <f t="shared" si="75"/>
        <v>-7.0944761904761691E-2</v>
      </c>
      <c r="BN30" s="73">
        <f>AVERAGE(BN8,BN15,BN22)</f>
        <v>-0.19040999999999997</v>
      </c>
      <c r="BO30" s="73">
        <f t="shared" ref="BO30:BQ30" si="76">AVERAGE(BO8,BO15,BO22)</f>
        <v>-0.15750523809523798</v>
      </c>
      <c r="BP30" s="73">
        <f t="shared" si="76"/>
        <v>-9.5253809523809505E-2</v>
      </c>
      <c r="BQ30" s="73">
        <f t="shared" si="76"/>
        <v>-0.12168428571428569</v>
      </c>
      <c r="BW30" s="73">
        <f>AVERAGE(BW8,BW15,BW22)</f>
        <v>-0.28267000000000014</v>
      </c>
      <c r="BX30" s="73">
        <f t="shared" ref="BX30:BZ30" si="77">AVERAGE(BX8,BX15,BX22)</f>
        <v>-0.30307857142857147</v>
      </c>
      <c r="BY30" s="73">
        <f t="shared" si="77"/>
        <v>-0.23121238095238109</v>
      </c>
      <c r="BZ30" s="73">
        <f t="shared" si="77"/>
        <v>-0.25991999999999987</v>
      </c>
    </row>
    <row r="31" spans="1:78" x14ac:dyDescent="0.25">
      <c r="L31" s="73">
        <f t="shared" ref="L31:O31" si="78">AVERAGE(L9,L16,L23)</f>
        <v>-0.5692214285714291</v>
      </c>
      <c r="M31" s="73">
        <f t="shared" si="78"/>
        <v>-0.56325571428571664</v>
      </c>
      <c r="N31" s="73">
        <f t="shared" si="78"/>
        <v>-0.36551142857143287</v>
      </c>
      <c r="O31" s="73">
        <f t="shared" si="78"/>
        <v>-0.49835571428571274</v>
      </c>
      <c r="U31" s="73">
        <f t="shared" ref="U31:X31" si="79">AVERAGE(U9,U16,U23)</f>
        <v>7.560857142856274E-2</v>
      </c>
      <c r="V31" s="73">
        <f t="shared" si="79"/>
        <v>0.14162619047619529</v>
      </c>
      <c r="W31" s="73">
        <f t="shared" si="79"/>
        <v>1.9204761904762318E-2</v>
      </c>
      <c r="X31" s="73">
        <f t="shared" si="79"/>
        <v>9.6063809523805332E-2</v>
      </c>
      <c r="AD31" s="73">
        <f t="shared" ref="AD31:AG31" si="80">AVERAGE(AD9,AD16,AD23)</f>
        <v>-0.19264047619047511</v>
      </c>
      <c r="AE31" s="73">
        <f t="shared" si="80"/>
        <v>-0.33498714285714293</v>
      </c>
      <c r="AF31" s="73">
        <f t="shared" si="80"/>
        <v>-0.1840728571428579</v>
      </c>
      <c r="AG31" s="73">
        <f t="shared" si="80"/>
        <v>-0.27318142857142885</v>
      </c>
      <c r="AM31" s="73" t="e">
        <f t="shared" ref="AM31:AP31" si="81">AVERAGE(AM9,AM16,AM23)</f>
        <v>#DIV/0!</v>
      </c>
      <c r="AN31" s="73" t="e">
        <f t="shared" si="81"/>
        <v>#DIV/0!</v>
      </c>
      <c r="AO31" s="73" t="e">
        <f t="shared" si="81"/>
        <v>#DIV/0!</v>
      </c>
      <c r="AP31" s="73" t="e">
        <f t="shared" si="81"/>
        <v>#DIV/0!</v>
      </c>
      <c r="AV31" s="73">
        <f t="shared" ref="AV31:AY31" si="82">AVERAGE(AV9,AV16,AV23)</f>
        <v>0.16641761904761943</v>
      </c>
      <c r="AW31" s="73">
        <f t="shared" si="82"/>
        <v>0.18191666666666664</v>
      </c>
      <c r="AX31" s="73">
        <f t="shared" si="82"/>
        <v>0.15240238095237993</v>
      </c>
      <c r="AY31" s="73">
        <f t="shared" si="82"/>
        <v>0.14865666666666755</v>
      </c>
      <c r="BE31" s="73">
        <f t="shared" ref="BE31:BH31" si="83">AVERAGE(BE9,BE16,BE23)</f>
        <v>-6.4667142857142743E-2</v>
      </c>
      <c r="BF31" s="73">
        <f t="shared" si="83"/>
        <v>-7.450952380952354E-2</v>
      </c>
      <c r="BG31" s="73">
        <f t="shared" si="83"/>
        <v>-5.4110476190476042E-2</v>
      </c>
      <c r="BH31" s="73">
        <f t="shared" si="83"/>
        <v>-5.4951428571428394E-2</v>
      </c>
      <c r="BN31" s="73">
        <f t="shared" ref="BN31:BQ31" si="84">AVERAGE(BN9,BN16,BN23)</f>
        <v>-7.3056666666666617E-2</v>
      </c>
      <c r="BO31" s="73">
        <f t="shared" si="84"/>
        <v>-7.4755238095237944E-2</v>
      </c>
      <c r="BP31" s="73">
        <f t="shared" si="84"/>
        <v>-6.2430476190476224E-2</v>
      </c>
      <c r="BQ31" s="73">
        <f t="shared" si="84"/>
        <v>-7.482761904761899E-2</v>
      </c>
      <c r="BW31" s="73">
        <f t="shared" ref="BW31:BZ31" si="85">AVERAGE(BW9,BW16,BW23)</f>
        <v>-9.7833333333333439E-2</v>
      </c>
      <c r="BX31" s="73">
        <f t="shared" si="85"/>
        <v>-0.10423190476190476</v>
      </c>
      <c r="BY31" s="73">
        <f t="shared" si="85"/>
        <v>-0.11849904761904788</v>
      </c>
      <c r="BZ31" s="73">
        <f t="shared" si="85"/>
        <v>-0.14317999999999995</v>
      </c>
    </row>
    <row r="32" spans="1:78" x14ac:dyDescent="0.25">
      <c r="L32" s="73">
        <f t="shared" ref="L32:O32" si="86">AVERAGE(L10,L17,L24)</f>
        <v>-0.27970142857142832</v>
      </c>
      <c r="M32" s="73">
        <f t="shared" si="86"/>
        <v>-0.37226904761905644</v>
      </c>
      <c r="N32" s="73">
        <f t="shared" si="86"/>
        <v>-0.29982476190476842</v>
      </c>
      <c r="O32" s="73">
        <f t="shared" si="86"/>
        <v>-0.33186238095237758</v>
      </c>
      <c r="U32" s="73">
        <f t="shared" ref="U32:X32" si="87">AVERAGE(U10,U17,U24)</f>
        <v>0.10516857142856395</v>
      </c>
      <c r="V32" s="73">
        <f t="shared" si="87"/>
        <v>0.1459428571428584</v>
      </c>
      <c r="W32" s="73">
        <f t="shared" si="87"/>
        <v>0.10348142857142999</v>
      </c>
      <c r="X32" s="73">
        <f t="shared" si="87"/>
        <v>0.13194714285713616</v>
      </c>
      <c r="AD32" s="73">
        <f t="shared" ref="AD32:AG32" si="88">AVERAGE(AD10,AD17,AD24)</f>
        <v>-0.10161714285714218</v>
      </c>
      <c r="AE32" s="73">
        <f t="shared" si="88"/>
        <v>-0.11086047619047672</v>
      </c>
      <c r="AF32" s="73">
        <f t="shared" si="88"/>
        <v>-9.935285714285709E-2</v>
      </c>
      <c r="AG32" s="73">
        <f t="shared" si="88"/>
        <v>-0.1705580952380957</v>
      </c>
      <c r="AM32" s="73" t="e">
        <f t="shared" ref="AM32:AP32" si="89">AVERAGE(AM10,AM17,AM24)</f>
        <v>#DIV/0!</v>
      </c>
      <c r="AN32" s="73" t="e">
        <f t="shared" si="89"/>
        <v>#DIV/0!</v>
      </c>
      <c r="AO32" s="73" t="e">
        <f t="shared" si="89"/>
        <v>#DIV/0!</v>
      </c>
      <c r="AP32" s="73" t="e">
        <f t="shared" si="89"/>
        <v>#DIV/0!</v>
      </c>
      <c r="AV32" s="73">
        <f t="shared" ref="AV32:AY32" si="90">AVERAGE(AV10,AV17,AV24)</f>
        <v>9.7624285714286316E-2</v>
      </c>
      <c r="AW32" s="73">
        <f t="shared" si="90"/>
        <v>0.15523999999999974</v>
      </c>
      <c r="AX32" s="73">
        <f t="shared" si="90"/>
        <v>0.10265238095238043</v>
      </c>
      <c r="AY32" s="73">
        <f t="shared" si="90"/>
        <v>9.8153333333333606E-2</v>
      </c>
      <c r="BE32" s="73">
        <f t="shared" ref="BE32:BH32" si="91">AVERAGE(BE10,BE17,BE24)</f>
        <v>-3.4343809523809408E-2</v>
      </c>
      <c r="BF32" s="73">
        <f t="shared" si="91"/>
        <v>-3.7092857142856893E-2</v>
      </c>
      <c r="BG32" s="73">
        <f t="shared" si="91"/>
        <v>-3.7447142857142644E-2</v>
      </c>
      <c r="BH32" s="73">
        <f t="shared" si="91"/>
        <v>-4.4384761904761927E-2</v>
      </c>
      <c r="BN32" s="73">
        <f t="shared" ref="BN32:BQ32" si="92">AVERAGE(BN10,BN17,BN24)</f>
        <v>-2.214666666666661E-2</v>
      </c>
      <c r="BO32" s="73">
        <f t="shared" si="92"/>
        <v>-3.7515238095238011E-2</v>
      </c>
      <c r="BP32" s="73">
        <f t="shared" si="92"/>
        <v>-3.1607142857142799E-2</v>
      </c>
      <c r="BQ32" s="73">
        <f t="shared" si="92"/>
        <v>-4.2197619047618984E-2</v>
      </c>
      <c r="BW32" s="73">
        <f t="shared" ref="BW32:BZ32" si="93">AVERAGE(BW10,BW17,BW24)</f>
        <v>-3.9300000000000036E-2</v>
      </c>
      <c r="BX32" s="73">
        <f t="shared" si="93"/>
        <v>-4.2791904761904753E-2</v>
      </c>
      <c r="BY32" s="73">
        <f t="shared" si="93"/>
        <v>-5.5045714285714663E-2</v>
      </c>
      <c r="BZ32" s="73">
        <f t="shared" si="93"/>
        <v>-9.4356666666666644E-2</v>
      </c>
    </row>
    <row r="33" spans="12:78" x14ac:dyDescent="0.25">
      <c r="L33" s="73">
        <f t="shared" ref="L33:O33" si="94">AVERAGE(L11,L18,L25)</f>
        <v>1.2018571428574395E-2</v>
      </c>
      <c r="M33" s="73">
        <f t="shared" si="94"/>
        <v>-0.15487238095238354</v>
      </c>
      <c r="N33" s="73">
        <f t="shared" si="94"/>
        <v>-0.16563809523809425</v>
      </c>
      <c r="O33" s="73">
        <f t="shared" si="94"/>
        <v>-9.7905714285715817E-2</v>
      </c>
      <c r="U33" s="73">
        <f t="shared" ref="U33:X33" si="95">AVERAGE(U11,U18,U25)</f>
        <v>4.0038571428562854E-2</v>
      </c>
      <c r="V33" s="73">
        <f t="shared" si="95"/>
        <v>8.3942857142858429E-2</v>
      </c>
      <c r="W33" s="73">
        <f t="shared" si="95"/>
        <v>5.4578095238097056E-2</v>
      </c>
      <c r="X33" s="73">
        <f t="shared" si="95"/>
        <v>6.3387142857138201E-2</v>
      </c>
      <c r="AD33" s="73">
        <f t="shared" ref="AD33:AG33" si="96">AVERAGE(AD11,AD18,AD25)</f>
        <v>-5.3809523809178472E-5</v>
      </c>
      <c r="AE33" s="73">
        <f t="shared" si="96"/>
        <v>-5.5897142857143457E-2</v>
      </c>
      <c r="AF33" s="73">
        <f t="shared" si="96"/>
        <v>1.137714285714253E-2</v>
      </c>
      <c r="AG33" s="73">
        <f t="shared" si="96"/>
        <v>6.9519047619041414E-3</v>
      </c>
      <c r="AM33" s="73" t="e">
        <f t="shared" ref="AM33:AP33" si="97">AVERAGE(AM11,AM18,AM25)</f>
        <v>#DIV/0!</v>
      </c>
      <c r="AN33" s="73" t="e">
        <f t="shared" si="97"/>
        <v>#DIV/0!</v>
      </c>
      <c r="AO33" s="73" t="e">
        <f t="shared" si="97"/>
        <v>#DIV/0!</v>
      </c>
      <c r="AP33" s="73" t="e">
        <f t="shared" si="97"/>
        <v>#DIV/0!</v>
      </c>
      <c r="AV33" s="73">
        <f t="shared" ref="AV33:AY33" si="98">AVERAGE(AV11,AV18,AV25)</f>
        <v>1.1377619047619802E-2</v>
      </c>
      <c r="AW33" s="73">
        <f t="shared" si="98"/>
        <v>8.4053333333333313E-2</v>
      </c>
      <c r="AX33" s="73">
        <f t="shared" si="98"/>
        <v>4.2409047619046326E-2</v>
      </c>
      <c r="AY33" s="73">
        <f t="shared" si="98"/>
        <v>3.5506666666667165E-2</v>
      </c>
      <c r="BE33" s="73">
        <f t="shared" ref="BE33:BH33" si="99">AVERAGE(BE11,BE18,BE25)</f>
        <v>-4.1538095238093931E-3</v>
      </c>
      <c r="BF33" s="73">
        <f t="shared" si="99"/>
        <v>-1.3692857142856951E-2</v>
      </c>
      <c r="BG33" s="73">
        <f t="shared" si="99"/>
        <v>-1.7000476190475993E-2</v>
      </c>
      <c r="BH33" s="73">
        <f t="shared" si="99"/>
        <v>-1.5911428571428281E-2</v>
      </c>
      <c r="BN33" s="73">
        <f t="shared" ref="BN33:BQ33" si="100">AVERAGE(BN11,BN18,BN25)</f>
        <v>2.382333333333338E-2</v>
      </c>
      <c r="BO33" s="73">
        <f t="shared" si="100"/>
        <v>-3.2952380952380178E-3</v>
      </c>
      <c r="BP33" s="73">
        <f t="shared" si="100"/>
        <v>-6.2904761904761424E-3</v>
      </c>
      <c r="BQ33" s="73">
        <f t="shared" si="100"/>
        <v>-3.1676190476190116E-3</v>
      </c>
      <c r="BW33" s="73">
        <f t="shared" ref="BW33:BZ33" si="101">AVERAGE(BW11,BW18,BW25)</f>
        <v>3.2456666666666578E-2</v>
      </c>
      <c r="BX33" s="73">
        <f t="shared" si="101"/>
        <v>3.4094761904761871E-2</v>
      </c>
      <c r="BY33" s="73">
        <f t="shared" si="101"/>
        <v>2.7976190476186602E-3</v>
      </c>
      <c r="BZ33" s="73">
        <f t="shared" si="101"/>
        <v>-5.5833333333331998E-3</v>
      </c>
    </row>
    <row r="34" spans="12:78" x14ac:dyDescent="0.25">
      <c r="L34" s="73">
        <f t="shared" ref="L34:O34" si="102">AVERAGE(L12,L19,L26)</f>
        <v>0.24876857142857509</v>
      </c>
      <c r="M34" s="73">
        <f t="shared" si="102"/>
        <v>0.19832761904761279</v>
      </c>
      <c r="N34" s="73">
        <f t="shared" si="102"/>
        <v>5.1081904761905626E-2</v>
      </c>
      <c r="O34" s="73">
        <f t="shared" si="102"/>
        <v>0.23676095238095721</v>
      </c>
      <c r="U34" s="73">
        <f t="shared" ref="U34:X34" si="103">AVERAGE(U12,U19,U26)</f>
        <v>-9.7994761904767344E-2</v>
      </c>
      <c r="V34" s="73">
        <f t="shared" si="103"/>
        <v>-7.3210476190479781E-2</v>
      </c>
      <c r="W34" s="73">
        <f t="shared" si="103"/>
        <v>-4.3585238095239731E-2</v>
      </c>
      <c r="X34" s="73">
        <f t="shared" si="103"/>
        <v>-4.6649523809527693E-2</v>
      </c>
      <c r="AD34" s="73">
        <f t="shared" ref="AD34:AG34" si="104">AVERAGE(AD12,AD19,AD26)</f>
        <v>7.2446190476190608E-2</v>
      </c>
      <c r="AE34" s="73">
        <f t="shared" si="104"/>
        <v>0.1022261904761906</v>
      </c>
      <c r="AF34" s="73">
        <f t="shared" si="104"/>
        <v>4.2813809523809233E-2</v>
      </c>
      <c r="AG34" s="73">
        <f t="shared" si="104"/>
        <v>6.6405238095237351E-2</v>
      </c>
      <c r="AM34" s="73" t="e">
        <f t="shared" ref="AM34:AP34" si="105">AVERAGE(AM12,AM19,AM26)</f>
        <v>#DIV/0!</v>
      </c>
      <c r="AN34" s="73" t="e">
        <f t="shared" si="105"/>
        <v>#DIV/0!</v>
      </c>
      <c r="AO34" s="73" t="e">
        <f t="shared" si="105"/>
        <v>#DIV/0!</v>
      </c>
      <c r="AP34" s="73" t="e">
        <f t="shared" si="105"/>
        <v>#DIV/0!</v>
      </c>
      <c r="AV34" s="73">
        <f t="shared" ref="AV34:AY34" si="106">AVERAGE(AV12,AV19,AV26)</f>
        <v>-4.5435714285713878E-2</v>
      </c>
      <c r="AW34" s="73">
        <f t="shared" si="106"/>
        <v>-1.1183333333333323E-2</v>
      </c>
      <c r="AX34" s="73">
        <f t="shared" si="106"/>
        <v>-1.3977619047620257E-2</v>
      </c>
      <c r="AY34" s="73">
        <f t="shared" si="106"/>
        <v>-3.3759999999999124E-2</v>
      </c>
      <c r="BE34" s="73">
        <f t="shared" ref="BE34:BH34" si="107">AVERAGE(BE12,BE19,BE26)</f>
        <v>3.4096190476190578E-2</v>
      </c>
      <c r="BF34" s="73">
        <f t="shared" si="107"/>
        <v>2.6903809523809663E-2</v>
      </c>
      <c r="BG34" s="73">
        <f t="shared" si="107"/>
        <v>2.3259523809523824E-2</v>
      </c>
      <c r="BH34" s="73">
        <f t="shared" si="107"/>
        <v>1.7478571428571676E-2</v>
      </c>
      <c r="BN34" s="73">
        <f t="shared" ref="BN34:BQ34" si="108">AVERAGE(BN12,BN19,BN26)</f>
        <v>5.4476666666666729E-2</v>
      </c>
      <c r="BO34" s="73">
        <f t="shared" si="108"/>
        <v>3.9854761904761928E-2</v>
      </c>
      <c r="BP34" s="73">
        <f t="shared" si="108"/>
        <v>3.66261904761905E-2</v>
      </c>
      <c r="BQ34" s="73">
        <f t="shared" si="108"/>
        <v>4.5259047619047608E-2</v>
      </c>
      <c r="BW34" s="73">
        <f t="shared" ref="BW34:BZ34" si="109">AVERAGE(BW12,BW19,BW26)</f>
        <v>0.10202666666666671</v>
      </c>
      <c r="BX34" s="73">
        <f t="shared" si="109"/>
        <v>0.10008476190476179</v>
      </c>
      <c r="BY34" s="73">
        <f t="shared" si="109"/>
        <v>9.1364285714285412E-2</v>
      </c>
      <c r="BZ34" s="73">
        <f t="shared" si="109"/>
        <v>9.9926666666666719E-2</v>
      </c>
    </row>
    <row r="35" spans="12:78" x14ac:dyDescent="0.25">
      <c r="L35" s="73">
        <f t="shared" ref="L35:O35" si="110">AVERAGE(L13,L20,L27)</f>
        <v>0.31654523809524449</v>
      </c>
      <c r="M35" s="73">
        <f t="shared" si="110"/>
        <v>0.32116428571427491</v>
      </c>
      <c r="N35" s="73">
        <f t="shared" si="110"/>
        <v>0.17267190476190328</v>
      </c>
      <c r="O35" s="73">
        <f t="shared" si="110"/>
        <v>0.32333761904762071</v>
      </c>
      <c r="U35" s="73">
        <f t="shared" ref="U35:X35" si="111">AVERAGE(U13,U20,U27)</f>
        <v>-0.13644809523810389</v>
      </c>
      <c r="V35" s="73">
        <f t="shared" si="111"/>
        <v>-0.27546047619047442</v>
      </c>
      <c r="W35" s="73">
        <f t="shared" si="111"/>
        <v>-0.11869857142856688</v>
      </c>
      <c r="X35" s="73">
        <f t="shared" si="111"/>
        <v>-0.16855952380952743</v>
      </c>
      <c r="AD35" s="73">
        <f t="shared" ref="AD35:AG35" si="112">AVERAGE(AD13,AD20,AD27)</f>
        <v>3.9086190476191142E-2</v>
      </c>
      <c r="AE35" s="73">
        <f t="shared" si="112"/>
        <v>0.21876952380952375</v>
      </c>
      <c r="AF35" s="73">
        <f t="shared" si="112"/>
        <v>8.8813809523809795E-2</v>
      </c>
      <c r="AG35" s="73">
        <f t="shared" si="112"/>
        <v>0.10594857142857113</v>
      </c>
      <c r="AM35" s="73" t="e">
        <f t="shared" ref="AM35:AP35" si="113">AVERAGE(AM13,AM20,AM27)</f>
        <v>#DIV/0!</v>
      </c>
      <c r="AN35" s="73" t="e">
        <f t="shared" si="113"/>
        <v>#DIV/0!</v>
      </c>
      <c r="AO35" s="73" t="e">
        <f t="shared" si="113"/>
        <v>#DIV/0!</v>
      </c>
      <c r="AP35" s="73" t="e">
        <f t="shared" si="113"/>
        <v>#DIV/0!</v>
      </c>
      <c r="AV35" s="73">
        <f t="shared" ref="AV35:AY35" si="114">AVERAGE(AV13,AV20,AV27)</f>
        <v>-7.9219047619047231E-2</v>
      </c>
      <c r="AW35" s="73">
        <f t="shared" si="114"/>
        <v>-9.6729999999999691E-2</v>
      </c>
      <c r="AX35" s="73">
        <f t="shared" si="114"/>
        <v>-5.4277619047620483E-2</v>
      </c>
      <c r="AY35" s="73">
        <f t="shared" si="114"/>
        <v>-5.460666666666588E-2</v>
      </c>
      <c r="BE35" s="73">
        <f t="shared" ref="BE35:BH35" si="115">AVERAGE(BE13,BE20,BE27)</f>
        <v>6.917952380952401E-2</v>
      </c>
      <c r="BF35" s="73">
        <f t="shared" si="115"/>
        <v>9.063714285714293E-2</v>
      </c>
      <c r="BG35" s="73">
        <f t="shared" si="115"/>
        <v>5.6456190476190514E-2</v>
      </c>
      <c r="BH35" s="73">
        <f t="shared" si="115"/>
        <v>5.4585238095238221E-2</v>
      </c>
      <c r="BN35" s="73">
        <f t="shared" ref="BN35:BQ35" si="116">AVERAGE(BN13,BN20,BN27)</f>
        <v>7.9286666666666658E-2</v>
      </c>
      <c r="BO35" s="73">
        <f t="shared" si="116"/>
        <v>9.1708095238095311E-2</v>
      </c>
      <c r="BP35" s="73">
        <f t="shared" si="116"/>
        <v>6.0476190476190496E-2</v>
      </c>
      <c r="BQ35" s="73">
        <f t="shared" si="116"/>
        <v>7.3142380952381014E-2</v>
      </c>
      <c r="BW35" s="73">
        <f t="shared" ref="BW35:BZ35" si="117">AVERAGE(BW13,BW20,BW27)</f>
        <v>0.13982666666666668</v>
      </c>
      <c r="BX35" s="73">
        <f t="shared" si="117"/>
        <v>0.14952476190476194</v>
      </c>
      <c r="BY35" s="73">
        <f t="shared" si="117"/>
        <v>0.13361761904761874</v>
      </c>
      <c r="BZ35" s="73">
        <f t="shared" si="117"/>
        <v>0.16790666666666679</v>
      </c>
    </row>
    <row r="36" spans="12:78" x14ac:dyDescent="0.25">
      <c r="L36" s="73">
        <f t="shared" ref="L36:O36" si="118">AVERAGE(L14,L21,L28)</f>
        <v>0.44087523809524026</v>
      </c>
      <c r="M36" s="73">
        <f t="shared" si="118"/>
        <v>0.49845428571427891</v>
      </c>
      <c r="N36" s="73">
        <f t="shared" si="118"/>
        <v>0.26099857142856803</v>
      </c>
      <c r="O36" s="73">
        <f t="shared" si="118"/>
        <v>0.42552761904761854</v>
      </c>
      <c r="U36" s="73">
        <f t="shared" ref="U36:X36" si="119">AVERAGE(U14,U21,U28)</f>
        <v>2.5851904761895621E-2</v>
      </c>
      <c r="V36" s="73">
        <f t="shared" si="119"/>
        <v>-0.11680380952380887</v>
      </c>
      <c r="W36" s="73">
        <f t="shared" si="119"/>
        <v>-5.1665238095234635E-2</v>
      </c>
      <c r="X36" s="73">
        <f t="shared" si="119"/>
        <v>-0.26728952380952603</v>
      </c>
      <c r="AD36" s="73">
        <f t="shared" ref="AD36:AG36" si="120">AVERAGE(AD14,AD21,AD28)</f>
        <v>4.9492857142858192E-2</v>
      </c>
      <c r="AE36" s="73">
        <f t="shared" si="120"/>
        <v>8.048285714285619E-2</v>
      </c>
      <c r="AF36" s="73">
        <f t="shared" si="120"/>
        <v>-2.8828571428570391E-3</v>
      </c>
      <c r="AG36" s="73">
        <f t="shared" si="120"/>
        <v>0.15692190476190446</v>
      </c>
      <c r="AM36" s="73" t="e">
        <f t="shared" ref="AM36:AP36" si="121">AVERAGE(AM14,AM21,AM28)</f>
        <v>#DIV/0!</v>
      </c>
      <c r="AN36" s="73" t="e">
        <f t="shared" si="121"/>
        <v>#DIV/0!</v>
      </c>
      <c r="AO36" s="73" t="e">
        <f t="shared" si="121"/>
        <v>#DIV/0!</v>
      </c>
      <c r="AP36" s="73" t="e">
        <f t="shared" si="121"/>
        <v>#DIV/0!</v>
      </c>
      <c r="AV36" s="73">
        <f t="shared" ref="AV36:AY36" si="122">AVERAGE(AV14,AV21,AV28)</f>
        <v>-0.12309904761904751</v>
      </c>
      <c r="AW36" s="73">
        <f t="shared" si="122"/>
        <v>-0.15636666666666699</v>
      </c>
      <c r="AX36" s="73">
        <f t="shared" si="122"/>
        <v>-9.6520952380953304E-2</v>
      </c>
      <c r="AY36" s="73">
        <f t="shared" si="122"/>
        <v>-8.9863333333333031E-2</v>
      </c>
      <c r="BE36" s="73">
        <f t="shared" ref="BE36:BH36" si="123">AVERAGE(BE14,BE21,BE28)</f>
        <v>0.12368952380952392</v>
      </c>
      <c r="BF36" s="73">
        <f t="shared" si="123"/>
        <v>0.14032714285714309</v>
      </c>
      <c r="BG36" s="73">
        <f t="shared" si="123"/>
        <v>0.10984285714285728</v>
      </c>
      <c r="BH36" s="73">
        <f t="shared" si="123"/>
        <v>0.11412857142857158</v>
      </c>
      <c r="BN36" s="73">
        <f t="shared" ref="BN36:BQ36" si="124">AVERAGE(BN14,BN21,BN28)</f>
        <v>0.12802666666666665</v>
      </c>
      <c r="BO36" s="73">
        <f t="shared" si="124"/>
        <v>0.14150809523809529</v>
      </c>
      <c r="BP36" s="73">
        <f t="shared" si="124"/>
        <v>9.8479523809523892E-2</v>
      </c>
      <c r="BQ36" s="73">
        <f t="shared" si="124"/>
        <v>0.12347571428571436</v>
      </c>
      <c r="BW36" s="73">
        <f t="shared" ref="BW36:BZ36" si="125">AVERAGE(BW14,BW21,BW28)</f>
        <v>0.14549333333333317</v>
      </c>
      <c r="BX36" s="73">
        <f t="shared" si="125"/>
        <v>0.1663980952380951</v>
      </c>
      <c r="BY36" s="73">
        <f t="shared" si="125"/>
        <v>0.17697761904761874</v>
      </c>
      <c r="BZ36" s="73">
        <f t="shared" si="125"/>
        <v>0.23520666666666687</v>
      </c>
    </row>
  </sheetData>
  <mergeCells count="30">
    <mergeCell ref="BA1:BH1"/>
    <mergeCell ref="BJ1:BQ1"/>
    <mergeCell ref="BS1:BZ1"/>
    <mergeCell ref="BS6:BV6"/>
    <mergeCell ref="BW6:BZ6"/>
    <mergeCell ref="BJ6:BM6"/>
    <mergeCell ref="BN6:BQ6"/>
    <mergeCell ref="BA6:BD6"/>
    <mergeCell ref="BE6:BH6"/>
    <mergeCell ref="AR6:AU6"/>
    <mergeCell ref="AV6:AY6"/>
    <mergeCell ref="AR1:AY1"/>
    <mergeCell ref="H1:O1"/>
    <mergeCell ref="Z1:AG1"/>
    <mergeCell ref="AI1:AP1"/>
    <mergeCell ref="AM6:AP6"/>
    <mergeCell ref="AI6:AL6"/>
    <mergeCell ref="Q1:X1"/>
    <mergeCell ref="A15:A21"/>
    <mergeCell ref="A22:A28"/>
    <mergeCell ref="Z6:AC6"/>
    <mergeCell ref="AD6:AG6"/>
    <mergeCell ref="A6:A7"/>
    <mergeCell ref="F6:F7"/>
    <mergeCell ref="H6:K6"/>
    <mergeCell ref="L6:O6"/>
    <mergeCell ref="B6:E6"/>
    <mergeCell ref="A8:A14"/>
    <mergeCell ref="Q6:T6"/>
    <mergeCell ref="U6:X6"/>
  </mergeCells>
  <conditionalFormatting sqref="H3:K3 Z3:AC3 AI3:AL3 AR3:AU3 BA3:BD3 BJ3:BM3 BS3:BV3">
    <cfRule type="cellIs" dxfId="1" priority="32" operator="greaterThan">
      <formula>$F$4</formula>
    </cfRule>
  </conditionalFormatting>
  <conditionalFormatting sqref="Q3:T3">
    <cfRule type="cellIs" dxfId="0" priority="1" operator="greaterThan">
      <formula>$F$4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Calibration Settings</vt:lpstr>
      <vt:lpstr>Calibration Statistics</vt:lpstr>
      <vt:lpstr>Accuracy-Robust.</vt:lpstr>
      <vt:lpstr>Accuracy-Robust._5sensors</vt:lpstr>
      <vt:lpstr>Repeatability1</vt:lpstr>
      <vt:lpstr>Repeatability2a</vt:lpstr>
      <vt:lpstr>Repeatability2b</vt:lpstr>
      <vt:lpstr>Temperature Variation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2025-10-15T15:11:41Z</dcterms:modified>
</cp:coreProperties>
</file>