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047879\Documents\Teaching\MEE2007\201920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" i="1"/>
  <c r="K6" i="1"/>
  <c r="J6" i="1"/>
  <c r="I6" i="1"/>
  <c r="I109" i="1"/>
  <c r="I67" i="1"/>
  <c r="I94" i="1"/>
  <c r="I31" i="1"/>
  <c r="I116" i="1"/>
  <c r="I10" i="1"/>
  <c r="I43" i="1"/>
  <c r="I95" i="1"/>
  <c r="I11" i="1"/>
  <c r="I40" i="1"/>
  <c r="I102" i="1"/>
  <c r="I44" i="1"/>
  <c r="I108" i="1"/>
  <c r="I100" i="1"/>
  <c r="I26" i="1"/>
  <c r="I98" i="1"/>
  <c r="I27" i="1"/>
  <c r="I37" i="1"/>
  <c r="I50" i="1"/>
  <c r="I38" i="1"/>
  <c r="I96" i="1"/>
  <c r="I7" i="1"/>
  <c r="I15" i="1"/>
  <c r="I112" i="1"/>
  <c r="I9" i="1"/>
  <c r="I61" i="1"/>
  <c r="I18" i="1"/>
  <c r="I62" i="1"/>
  <c r="I85" i="1"/>
  <c r="I19" i="1"/>
  <c r="I52" i="1"/>
  <c r="I57" i="1"/>
  <c r="I58" i="1"/>
  <c r="I99" i="1"/>
  <c r="I51" i="1"/>
  <c r="I53" i="1"/>
  <c r="I45" i="1"/>
  <c r="I73" i="1"/>
  <c r="I16" i="1"/>
  <c r="I63" i="1"/>
  <c r="I46" i="1"/>
  <c r="I68" i="1"/>
  <c r="I39" i="1"/>
  <c r="I33" i="1"/>
  <c r="I59" i="1"/>
  <c r="I41" i="1"/>
  <c r="I42" i="1"/>
  <c r="I24" i="1"/>
  <c r="I79" i="1"/>
  <c r="I23" i="1"/>
  <c r="I119" i="1"/>
  <c r="I34" i="1"/>
  <c r="I114" i="1"/>
  <c r="I54" i="1"/>
  <c r="I47" i="1"/>
  <c r="I120" i="1"/>
  <c r="I48" i="1"/>
  <c r="I80" i="1"/>
  <c r="I28" i="1"/>
  <c r="I115" i="1"/>
  <c r="I35" i="1"/>
  <c r="I12" i="1"/>
  <c r="I49" i="1"/>
  <c r="I81" i="1"/>
  <c r="I82" i="1"/>
  <c r="I69" i="1"/>
  <c r="I60" i="1"/>
  <c r="I121" i="1"/>
  <c r="I118" i="1"/>
  <c r="I113" i="1"/>
  <c r="I103" i="1"/>
  <c r="I74" i="1"/>
  <c r="I104" i="1"/>
  <c r="I91" i="1"/>
  <c r="I92" i="1"/>
  <c r="I20" i="1"/>
  <c r="I105" i="1"/>
  <c r="I55" i="1"/>
  <c r="I29" i="1"/>
  <c r="I8" i="1"/>
  <c r="I21" i="1"/>
  <c r="I86" i="1"/>
  <c r="I30" i="1"/>
  <c r="I75" i="1"/>
  <c r="I89" i="1"/>
  <c r="I13" i="1"/>
  <c r="I97" i="1"/>
  <c r="I25" i="1"/>
  <c r="I110" i="1"/>
  <c r="I83" i="1"/>
  <c r="I56" i="1"/>
  <c r="I93" i="1"/>
  <c r="I64" i="1"/>
  <c r="I84" i="1"/>
  <c r="I101" i="1"/>
  <c r="I70" i="1"/>
  <c r="I17" i="1"/>
  <c r="I32" i="1"/>
  <c r="I65" i="1"/>
  <c r="I106" i="1"/>
  <c r="I111" i="1"/>
  <c r="I117" i="1"/>
  <c r="I14" i="1"/>
  <c r="I66" i="1"/>
  <c r="I71" i="1"/>
  <c r="I90" i="1"/>
  <c r="I72" i="1"/>
  <c r="I87" i="1"/>
  <c r="I88" i="1"/>
  <c r="I107" i="1"/>
  <c r="I36" i="1"/>
  <c r="I76" i="1"/>
  <c r="I77" i="1"/>
  <c r="I78" i="1"/>
  <c r="I22" i="1"/>
  <c r="J109" i="1"/>
  <c r="J67" i="1"/>
  <c r="J94" i="1"/>
  <c r="J31" i="1"/>
  <c r="J116" i="1"/>
  <c r="J10" i="1"/>
  <c r="J43" i="1"/>
  <c r="J95" i="1"/>
  <c r="J11" i="1"/>
  <c r="J40" i="1"/>
  <c r="J102" i="1"/>
  <c r="J44" i="1"/>
  <c r="J108" i="1"/>
  <c r="J100" i="1"/>
  <c r="J26" i="1"/>
  <c r="J98" i="1"/>
  <c r="J27" i="1"/>
  <c r="J37" i="1"/>
  <c r="J50" i="1"/>
  <c r="J38" i="1"/>
  <c r="J96" i="1"/>
  <c r="J7" i="1"/>
  <c r="J15" i="1"/>
  <c r="J112" i="1"/>
  <c r="J9" i="1"/>
  <c r="J61" i="1"/>
  <c r="J18" i="1"/>
  <c r="J62" i="1"/>
  <c r="J85" i="1"/>
  <c r="J19" i="1"/>
  <c r="J52" i="1"/>
  <c r="J57" i="1"/>
  <c r="J58" i="1"/>
  <c r="J99" i="1"/>
  <c r="J51" i="1"/>
  <c r="J53" i="1"/>
  <c r="J45" i="1"/>
  <c r="J73" i="1"/>
  <c r="J16" i="1"/>
  <c r="J63" i="1"/>
  <c r="J46" i="1"/>
  <c r="J68" i="1"/>
  <c r="J39" i="1"/>
  <c r="J33" i="1"/>
  <c r="J59" i="1"/>
  <c r="J41" i="1"/>
  <c r="J42" i="1"/>
  <c r="J24" i="1"/>
  <c r="J79" i="1"/>
  <c r="J23" i="1"/>
  <c r="J119" i="1"/>
  <c r="J34" i="1"/>
  <c r="J114" i="1"/>
  <c r="J54" i="1"/>
  <c r="J47" i="1"/>
  <c r="J120" i="1"/>
  <c r="J48" i="1"/>
  <c r="J80" i="1"/>
  <c r="J28" i="1"/>
  <c r="J115" i="1"/>
  <c r="J35" i="1"/>
  <c r="J12" i="1"/>
  <c r="J49" i="1"/>
  <c r="J81" i="1"/>
  <c r="J82" i="1"/>
  <c r="J69" i="1"/>
  <c r="J60" i="1"/>
  <c r="J121" i="1"/>
  <c r="J118" i="1"/>
  <c r="J113" i="1"/>
  <c r="J103" i="1"/>
  <c r="J74" i="1"/>
  <c r="J104" i="1"/>
  <c r="J91" i="1"/>
  <c r="J92" i="1"/>
  <c r="J20" i="1"/>
  <c r="J105" i="1"/>
  <c r="J55" i="1"/>
  <c r="J29" i="1"/>
  <c r="J8" i="1"/>
  <c r="J21" i="1"/>
  <c r="J86" i="1"/>
  <c r="J30" i="1"/>
  <c r="J75" i="1"/>
  <c r="J89" i="1"/>
  <c r="J13" i="1"/>
  <c r="J97" i="1"/>
  <c r="J25" i="1"/>
  <c r="J110" i="1"/>
  <c r="J83" i="1"/>
  <c r="J56" i="1"/>
  <c r="J93" i="1"/>
  <c r="J64" i="1"/>
  <c r="J84" i="1"/>
  <c r="J101" i="1"/>
  <c r="J70" i="1"/>
  <c r="J17" i="1"/>
  <c r="J32" i="1"/>
  <c r="J65" i="1"/>
  <c r="J106" i="1"/>
  <c r="J111" i="1"/>
  <c r="J117" i="1"/>
  <c r="J14" i="1"/>
  <c r="J66" i="1"/>
  <c r="J71" i="1"/>
  <c r="J90" i="1"/>
  <c r="J72" i="1"/>
  <c r="J87" i="1"/>
  <c r="J88" i="1"/>
  <c r="J107" i="1"/>
  <c r="J36" i="1"/>
  <c r="J76" i="1"/>
  <c r="J77" i="1"/>
  <c r="J78" i="1"/>
  <c r="J22" i="1"/>
  <c r="K109" i="1"/>
  <c r="K67" i="1"/>
  <c r="K94" i="1"/>
  <c r="K31" i="1"/>
  <c r="K116" i="1"/>
  <c r="K10" i="1"/>
  <c r="K43" i="1"/>
  <c r="K95" i="1"/>
  <c r="K11" i="1"/>
  <c r="K40" i="1"/>
  <c r="K102" i="1"/>
  <c r="K44" i="1"/>
  <c r="K108" i="1"/>
  <c r="K100" i="1"/>
  <c r="K26" i="1"/>
  <c r="K98" i="1"/>
  <c r="K27" i="1"/>
  <c r="K37" i="1"/>
  <c r="K50" i="1"/>
  <c r="K38" i="1"/>
  <c r="K96" i="1"/>
  <c r="K7" i="1"/>
  <c r="K15" i="1"/>
  <c r="K112" i="1"/>
  <c r="K9" i="1"/>
  <c r="K61" i="1"/>
  <c r="K18" i="1"/>
  <c r="K62" i="1"/>
  <c r="K85" i="1"/>
  <c r="K19" i="1"/>
  <c r="K52" i="1"/>
  <c r="K57" i="1"/>
  <c r="K58" i="1"/>
  <c r="K99" i="1"/>
  <c r="K51" i="1"/>
  <c r="K53" i="1"/>
  <c r="K45" i="1"/>
  <c r="K73" i="1"/>
  <c r="K16" i="1"/>
  <c r="K63" i="1"/>
  <c r="K46" i="1"/>
  <c r="K68" i="1"/>
  <c r="K39" i="1"/>
  <c r="K33" i="1"/>
  <c r="K59" i="1"/>
  <c r="K41" i="1"/>
  <c r="K42" i="1"/>
  <c r="K24" i="1"/>
  <c r="K79" i="1"/>
  <c r="K23" i="1"/>
  <c r="K119" i="1"/>
  <c r="K34" i="1"/>
  <c r="K114" i="1"/>
  <c r="K54" i="1"/>
  <c r="K47" i="1"/>
  <c r="K120" i="1"/>
  <c r="K48" i="1"/>
  <c r="K80" i="1"/>
  <c r="K28" i="1"/>
  <c r="K115" i="1"/>
  <c r="K35" i="1"/>
  <c r="K12" i="1"/>
  <c r="K49" i="1"/>
  <c r="K81" i="1"/>
  <c r="K82" i="1"/>
  <c r="K69" i="1"/>
  <c r="K60" i="1"/>
  <c r="K121" i="1"/>
  <c r="K118" i="1"/>
  <c r="K113" i="1"/>
  <c r="K103" i="1"/>
  <c r="K74" i="1"/>
  <c r="K104" i="1"/>
  <c r="K91" i="1"/>
  <c r="K92" i="1"/>
  <c r="K20" i="1"/>
  <c r="K105" i="1"/>
  <c r="K55" i="1"/>
  <c r="K29" i="1"/>
  <c r="K8" i="1"/>
  <c r="K21" i="1"/>
  <c r="K86" i="1"/>
  <c r="K30" i="1"/>
  <c r="K75" i="1"/>
  <c r="K89" i="1"/>
  <c r="K13" i="1"/>
  <c r="K97" i="1"/>
  <c r="K25" i="1"/>
  <c r="K110" i="1"/>
  <c r="K83" i="1"/>
  <c r="K56" i="1"/>
  <c r="K93" i="1"/>
  <c r="K64" i="1"/>
  <c r="K84" i="1"/>
  <c r="K101" i="1"/>
  <c r="K70" i="1"/>
  <c r="K17" i="1"/>
  <c r="K32" i="1"/>
  <c r="K65" i="1"/>
  <c r="K106" i="1"/>
  <c r="K111" i="1"/>
  <c r="K117" i="1"/>
  <c r="K14" i="1"/>
  <c r="K66" i="1"/>
  <c r="K71" i="1"/>
  <c r="K90" i="1"/>
  <c r="K72" i="1"/>
  <c r="K87" i="1"/>
  <c r="K88" i="1"/>
  <c r="K107" i="1"/>
  <c r="K36" i="1"/>
  <c r="K76" i="1"/>
  <c r="K77" i="1"/>
  <c r="K78" i="1"/>
  <c r="K22" i="1"/>
  <c r="K2" i="1" l="1"/>
  <c r="I2" i="1"/>
  <c r="J2" i="1"/>
  <c r="K1" i="1"/>
  <c r="I1" i="1"/>
  <c r="J1" i="1"/>
  <c r="E2" i="1"/>
  <c r="E1" i="1" l="1"/>
</calcChain>
</file>

<file path=xl/sharedStrings.xml><?xml version="1.0" encoding="utf-8"?>
<sst xmlns="http://schemas.openxmlformats.org/spreadsheetml/2006/main" count="255" uniqueCount="255">
  <si>
    <t>Code:</t>
  </si>
  <si>
    <t>MEE2007</t>
  </si>
  <si>
    <t>Ave:</t>
  </si>
  <si>
    <t>Title:</t>
  </si>
  <si>
    <t>Thermo &amp; Fluids 2</t>
  </si>
  <si>
    <t>SDev:</t>
  </si>
  <si>
    <t>% of Total</t>
  </si>
  <si>
    <t>Name</t>
  </si>
  <si>
    <t>Number</t>
  </si>
  <si>
    <t>Exam</t>
  </si>
  <si>
    <t>Assignment</t>
  </si>
  <si>
    <t>Agnew,Niall Darragh</t>
  </si>
  <si>
    <t>40228605</t>
  </si>
  <si>
    <t>Alagamawy,Omar Ashraf Hassan</t>
  </si>
  <si>
    <t>40195047</t>
  </si>
  <si>
    <t>Armstrong,Ryan</t>
  </si>
  <si>
    <t>40233618</t>
  </si>
  <si>
    <t>Armstrong,Ryan David</t>
  </si>
  <si>
    <t>40206611</t>
  </si>
  <si>
    <t>Begley,Orlaith</t>
  </si>
  <si>
    <t>40200883</t>
  </si>
  <si>
    <t>Breslin,Connor Thomas</t>
  </si>
  <si>
    <t>40200081</t>
  </si>
  <si>
    <t>Campbell,Liam Joseph</t>
  </si>
  <si>
    <t>40231032</t>
  </si>
  <si>
    <t>Cantley,Luke Knox</t>
  </si>
  <si>
    <t>40236254</t>
  </si>
  <si>
    <t>Carvill,Paul James</t>
  </si>
  <si>
    <t>40231579</t>
  </si>
  <si>
    <t>Cassidy,Brian Gerard</t>
  </si>
  <si>
    <t>40229495</t>
  </si>
  <si>
    <t>Cheah,Jia Ying</t>
  </si>
  <si>
    <t>40252120</t>
  </si>
  <si>
    <t>Chotitawan,Inthorn</t>
  </si>
  <si>
    <t>40208294</t>
  </si>
  <si>
    <t>Close,Ronan Patrick</t>
  </si>
  <si>
    <t>40235567</t>
  </si>
  <si>
    <t>Colville,Matthew Robert</t>
  </si>
  <si>
    <t>40203824</t>
  </si>
  <si>
    <t>Connolly Galway,Callum</t>
  </si>
  <si>
    <t>40240161</t>
  </si>
  <si>
    <t>Craig,Andrew Joel</t>
  </si>
  <si>
    <t>40237489</t>
  </si>
  <si>
    <t>Crory,Ryan Joseph</t>
  </si>
  <si>
    <t>40230248</t>
  </si>
  <si>
    <t>Cunnane,Patrick Francis</t>
  </si>
  <si>
    <t>40235601</t>
  </si>
  <si>
    <t>Dalzell,Lachlan David</t>
  </si>
  <si>
    <t>40227283</t>
  </si>
  <si>
    <t>Davidson,Olivia Ellen</t>
  </si>
  <si>
    <t>40234686</t>
  </si>
  <si>
    <t>Deery,Stefan</t>
  </si>
  <si>
    <t>40238906</t>
  </si>
  <si>
    <t>Deng,Junyi</t>
  </si>
  <si>
    <t>40277483</t>
  </si>
  <si>
    <t>Devlin,Callum Michael</t>
  </si>
  <si>
    <t>40224542</t>
  </si>
  <si>
    <t>Diamond,Conor Michael</t>
  </si>
  <si>
    <t>40234177</t>
  </si>
  <si>
    <t>Drake,Fionntain Patrick</t>
  </si>
  <si>
    <t>40211384</t>
  </si>
  <si>
    <t>Duffy,Ciaran</t>
  </si>
  <si>
    <t>40229571</t>
  </si>
  <si>
    <t>Dunne,Dermot Richard</t>
  </si>
  <si>
    <t>40203536</t>
  </si>
  <si>
    <t>Elliott,John Anthony</t>
  </si>
  <si>
    <t>40232330</t>
  </si>
  <si>
    <t>Elmore,Zachary Patrick</t>
  </si>
  <si>
    <t>40202101</t>
  </si>
  <si>
    <t>Fan,Wei Ming</t>
  </si>
  <si>
    <t>40245836</t>
  </si>
  <si>
    <t>Fegan,Oliver</t>
  </si>
  <si>
    <t>40232302</t>
  </si>
  <si>
    <t>Freeman,Samuel Noel</t>
  </si>
  <si>
    <t>40238769</t>
  </si>
  <si>
    <t>Gamble,Finlay George</t>
  </si>
  <si>
    <t>40235806</t>
  </si>
  <si>
    <t>Geary,Eoin Harry</t>
  </si>
  <si>
    <t>40239991</t>
  </si>
  <si>
    <t>Gilbert,Thomas James</t>
  </si>
  <si>
    <t>40209020</t>
  </si>
  <si>
    <t>Goodwin,Alan</t>
  </si>
  <si>
    <t>40232969</t>
  </si>
  <si>
    <t>Guthrie,Joseph Patrick</t>
  </si>
  <si>
    <t>40240775</t>
  </si>
  <si>
    <t>Han,Tay Chong</t>
  </si>
  <si>
    <t>40251652</t>
  </si>
  <si>
    <t>Haveron,Brendan Joseph</t>
  </si>
  <si>
    <t>40180506</t>
  </si>
  <si>
    <t>Henry,Jay</t>
  </si>
  <si>
    <t>40231020</t>
  </si>
  <si>
    <t>Henry,Liam Patrick</t>
  </si>
  <si>
    <t>40230442</t>
  </si>
  <si>
    <t>Huang,Jianan</t>
  </si>
  <si>
    <t>40277478</t>
  </si>
  <si>
    <t>Hulley,James Edward</t>
  </si>
  <si>
    <t>40240285</t>
  </si>
  <si>
    <t>Jennings,Ruth Mary Veryan</t>
  </si>
  <si>
    <t>40224015</t>
  </si>
  <si>
    <t>Ji,Yingkun</t>
  </si>
  <si>
    <t>40237254</t>
  </si>
  <si>
    <t>Kennedy,Scott William</t>
  </si>
  <si>
    <t>40228530</t>
  </si>
  <si>
    <t>Keown,Sean Paul</t>
  </si>
  <si>
    <t>40234619</t>
  </si>
  <si>
    <t>Kilcoyne,Jennifer Mary</t>
  </si>
  <si>
    <t>40231073</t>
  </si>
  <si>
    <t>Kirk,Conall</t>
  </si>
  <si>
    <t>40239939</t>
  </si>
  <si>
    <t>Kwek,Yan Wei</t>
  </si>
  <si>
    <t>40265684</t>
  </si>
  <si>
    <t>Laverty,Eoghan Daniel</t>
  </si>
  <si>
    <t>40234168</t>
  </si>
  <si>
    <t>Lavery,Niamh</t>
  </si>
  <si>
    <t>40200073</t>
  </si>
  <si>
    <t>Lavery,Patrick Joseph</t>
  </si>
  <si>
    <t>40231299</t>
  </si>
  <si>
    <t>Le Poidevin,Coady</t>
  </si>
  <si>
    <t>40205417</t>
  </si>
  <si>
    <t>Li,Jingyi</t>
  </si>
  <si>
    <t>40277470</t>
  </si>
  <si>
    <t>Lian,Zheng Yu</t>
  </si>
  <si>
    <t>40251628</t>
  </si>
  <si>
    <t>Logan,James</t>
  </si>
  <si>
    <t>40235864</t>
  </si>
  <si>
    <t>Margerison,Lauren Karen</t>
  </si>
  <si>
    <t>40231223</t>
  </si>
  <si>
    <t>Marsden,Joshua Matthew</t>
  </si>
  <si>
    <t>40223749</t>
  </si>
  <si>
    <t>Mc Aleavey,Meabh Catherine</t>
  </si>
  <si>
    <t>40226782</t>
  </si>
  <si>
    <t>Mc Curry,Callum David Robert</t>
  </si>
  <si>
    <t>40226198</t>
  </si>
  <si>
    <t>Mc Grotty,Aileen</t>
  </si>
  <si>
    <t>40238644</t>
  </si>
  <si>
    <t>McAleavey,Christopher</t>
  </si>
  <si>
    <t>40233500</t>
  </si>
  <si>
    <t>McAlister,James Thomas</t>
  </si>
  <si>
    <t>40229322</t>
  </si>
  <si>
    <t>McAreavey,Conor Charles</t>
  </si>
  <si>
    <t>40232050</t>
  </si>
  <si>
    <t>McCann,Kayla</t>
  </si>
  <si>
    <t>40198682</t>
  </si>
  <si>
    <t>McCarron,Nathan Gerard</t>
  </si>
  <si>
    <t>40234483</t>
  </si>
  <si>
    <t>McCormack,Niall</t>
  </si>
  <si>
    <t>40235354</t>
  </si>
  <si>
    <t>McGarry,Anthony Paul</t>
  </si>
  <si>
    <t>40237506</t>
  </si>
  <si>
    <t>McGeown,Darragh Martyn</t>
  </si>
  <si>
    <t>40179924</t>
  </si>
  <si>
    <t>McGlinchey,Cormac Joseph</t>
  </si>
  <si>
    <t>40235553</t>
  </si>
  <si>
    <t>McLaughlin,Caoimhe Aisling</t>
  </si>
  <si>
    <t>40200781</t>
  </si>
  <si>
    <t>McMaster,Simon James</t>
  </si>
  <si>
    <t>40229475</t>
  </si>
  <si>
    <t>McNaughton,Orla</t>
  </si>
  <si>
    <t>40232129</t>
  </si>
  <si>
    <t>McNeill,Harry Edward Joseph</t>
  </si>
  <si>
    <t>40235336</t>
  </si>
  <si>
    <t>McNicholl,Niall</t>
  </si>
  <si>
    <t>40236215</t>
  </si>
  <si>
    <t>McWade,Ruairi Francis</t>
  </si>
  <si>
    <t>40232691</t>
  </si>
  <si>
    <t>Miskimmon,Matthew David</t>
  </si>
  <si>
    <t>40227578</t>
  </si>
  <si>
    <t>Mo,Kieran Kai Young</t>
  </si>
  <si>
    <t>40226637</t>
  </si>
  <si>
    <t>Moore,Andrew David</t>
  </si>
  <si>
    <t>40235788</t>
  </si>
  <si>
    <t>Mullan,Michael</t>
  </si>
  <si>
    <t>40235099</t>
  </si>
  <si>
    <t>Munnis,Craig Joseph</t>
  </si>
  <si>
    <t>40203623</t>
  </si>
  <si>
    <t>Murphy,Michael</t>
  </si>
  <si>
    <t>40238591</t>
  </si>
  <si>
    <t>Newbold,Michael Alan</t>
  </si>
  <si>
    <t>40231351</t>
  </si>
  <si>
    <t>Ng,Xue Er</t>
  </si>
  <si>
    <t>40251638</t>
  </si>
  <si>
    <t>Ní Mhuirí,Aoife Marcella</t>
  </si>
  <si>
    <t>40205862</t>
  </si>
  <si>
    <t>Oh,Jia Xin</t>
  </si>
  <si>
    <t>40251640</t>
  </si>
  <si>
    <t>O'Neill,Aoife</t>
  </si>
  <si>
    <t>40154399</t>
  </si>
  <si>
    <t>O'Neill,Joshua</t>
  </si>
  <si>
    <t>40234616</t>
  </si>
  <si>
    <t>Patterson,Jessica Sarah</t>
  </si>
  <si>
    <t>40227359</t>
  </si>
  <si>
    <t>Power,Benjamin Joseph</t>
  </si>
  <si>
    <t>40231045</t>
  </si>
  <si>
    <t>Quinn,Emma Elizabeth</t>
  </si>
  <si>
    <t>40200045</t>
  </si>
  <si>
    <t>Quinn,Steven</t>
  </si>
  <si>
    <t>40229994</t>
  </si>
  <si>
    <t>Rainey,Scott William David</t>
  </si>
  <si>
    <t>40202591</t>
  </si>
  <si>
    <t>Ranade,Vishakha Vivek</t>
  </si>
  <si>
    <t>40226655</t>
  </si>
  <si>
    <t>Rea,Lauren Sophia</t>
  </si>
  <si>
    <t>40225184</t>
  </si>
  <si>
    <t>Reynolds,Maebh Alice</t>
  </si>
  <si>
    <t>40234792</t>
  </si>
  <si>
    <t>Ruddell,Andrew William</t>
  </si>
  <si>
    <t>40228194</t>
  </si>
  <si>
    <t>Sands,Caitlin</t>
  </si>
  <si>
    <t>40229737</t>
  </si>
  <si>
    <t>Sherlock,Ross Alexander</t>
  </si>
  <si>
    <t>40229285</t>
  </si>
  <si>
    <t>Simpson,Ewan</t>
  </si>
  <si>
    <t>40231977</t>
  </si>
  <si>
    <t>Smyth,Megan</t>
  </si>
  <si>
    <t>40173981</t>
  </si>
  <si>
    <t>Sommers,Craig</t>
  </si>
  <si>
    <t>40183318</t>
  </si>
  <si>
    <t>Spence,Shani Andrea</t>
  </si>
  <si>
    <t>40228093</t>
  </si>
  <si>
    <t>Sterling,Victor James Joseph</t>
  </si>
  <si>
    <t>40231694</t>
  </si>
  <si>
    <t>Tang,Yiming</t>
  </si>
  <si>
    <t>40277447</t>
  </si>
  <si>
    <t>Thompson,Jack Samuel Roy</t>
  </si>
  <si>
    <t>40229244</t>
  </si>
  <si>
    <t>Upham,Michael Paul</t>
  </si>
  <si>
    <t>40224266</t>
  </si>
  <si>
    <t>Wallace,Luke</t>
  </si>
  <si>
    <t>40230418</t>
  </si>
  <si>
    <t>Wang,Junjin</t>
  </si>
  <si>
    <t>40277430</t>
  </si>
  <si>
    <t>Watson,Gareth Scott</t>
  </si>
  <si>
    <t>40230184</t>
  </si>
  <si>
    <t>Wilson,Ross James McLean</t>
  </si>
  <si>
    <t>40230426</t>
  </si>
  <si>
    <t>Wray,Niall Robert</t>
  </si>
  <si>
    <t>40229663</t>
  </si>
  <si>
    <t>Wu,Ketong</t>
  </si>
  <si>
    <t>40277475</t>
  </si>
  <si>
    <t>Zeng,Zhenyu</t>
  </si>
  <si>
    <t>40277464</t>
  </si>
  <si>
    <t>Zhou,Rongyu</t>
  </si>
  <si>
    <t>40265699</t>
  </si>
  <si>
    <t>Raw Mark</t>
  </si>
  <si>
    <r>
      <t>Highest Average from last 3 years (</t>
    </r>
    <r>
      <rPr>
        <sz val="11"/>
        <color rgb="FFFF0000"/>
        <rFont val="Arial"/>
        <family val="2"/>
      </rPr>
      <t>High</t>
    </r>
    <r>
      <rPr>
        <sz val="11"/>
        <color theme="1"/>
        <rFont val="Arial"/>
        <family val="2"/>
      </rPr>
      <t>) 54.5</t>
    </r>
  </si>
  <si>
    <t>Scaling formula</t>
  </si>
  <si>
    <r>
      <t>x*(</t>
    </r>
    <r>
      <rPr>
        <sz val="11"/>
        <color rgb="FFFF0000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>/</t>
    </r>
    <r>
      <rPr>
        <sz val="11"/>
        <color rgb="FF0000FF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>)</t>
    </r>
  </si>
  <si>
    <r>
      <t>x-(</t>
    </r>
    <r>
      <rPr>
        <sz val="11"/>
        <color rgb="FF0000FF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>)</t>
    </r>
  </si>
  <si>
    <r>
      <t>(x-40)*(</t>
    </r>
    <r>
      <rPr>
        <sz val="11"/>
        <color rgb="FFFF0000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>-40)/(</t>
    </r>
    <r>
      <rPr>
        <sz val="11"/>
        <color rgb="FF0000FF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>-40)+40</t>
    </r>
  </si>
  <si>
    <t>shift down</t>
  </si>
  <si>
    <t>scaling down</t>
  </si>
  <si>
    <t>scaling down only proportional to above 40</t>
  </si>
  <si>
    <r>
      <t>Current average of raw mark (</t>
    </r>
    <r>
      <rPr>
        <sz val="11"/>
        <color rgb="FF0000FF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>) 64.9</t>
    </r>
  </si>
  <si>
    <r>
      <t>Max ( x-(</t>
    </r>
    <r>
      <rPr>
        <sz val="11"/>
        <color rgb="FF0000FF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>-</t>
    </r>
    <r>
      <rPr>
        <sz val="11"/>
        <color rgb="FFFF0000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>) , (x-40)*(</t>
    </r>
    <r>
      <rPr>
        <sz val="11"/>
        <color rgb="FFFF0000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>-40)/(</t>
    </r>
    <r>
      <rPr>
        <sz val="11"/>
        <color rgb="FF0000FF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>-40)+40 )</t>
    </r>
  </si>
  <si>
    <t>Combining 'shift down' and 'scaling down above 40' to limit the maximum scaling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</si>
</sst>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2" fontId="0" fillId="0" borderId="0" xfId="0" applyNumberFormat="1"/>
    <xf numFmtId="0" fontId="0" fillId="4" borderId="0" xfId="0" applyFill="1"/>
    <xf numFmtId="2" fontId="0" fillId="0" borderId="0" xfId="0" applyNumberForma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topLeftCell="B1" workbookViewId="0">
      <selection activeCell="H9" sqref="H9"/>
    </sheetView>
  </sheetViews>
  <sheetFormatPr defaultRowHeight="14.5" x14ac:dyDescent="0.35"/>
  <cols>
    <col min="1" max="1" width="27.6328125" customWidth="1"/>
    <col min="2" max="2" width="15.6328125" customWidth="1"/>
    <col min="5" max="5" width="10.54296875" style="7" customWidth="1"/>
    <col min="6" max="6" width="13.7265625" customWidth="1"/>
    <col min="8" max="8" width="14.1796875" customWidth="1"/>
    <col min="9" max="9" width="11.81640625" bestFit="1" customWidth="1"/>
    <col min="10" max="10" width="12" bestFit="1" customWidth="1"/>
    <col min="11" max="11" width="25.81640625" bestFit="1" customWidth="1"/>
    <col min="12" max="12" width="11.08984375" customWidth="1"/>
    <col min="13" max="13" width="8.7265625" style="7"/>
  </cols>
  <sheetData>
    <row r="1" spans="1:13" x14ac:dyDescent="0.35">
      <c r="A1" t="s">
        <v>0</v>
      </c>
      <c r="B1" t="s">
        <v>1</v>
      </c>
      <c r="D1" t="s">
        <v>2</v>
      </c>
      <c r="E1" s="6">
        <f>AVERAGE(E6:E121)</f>
        <v>64.991379310344826</v>
      </c>
      <c r="F1" t="s">
        <v>252</v>
      </c>
      <c r="I1" s="4">
        <f t="shared" ref="I1:J1" si="0">AVERAGE(I6:I121)</f>
        <v>54.991379310344826</v>
      </c>
      <c r="J1" s="4">
        <f t="shared" si="0"/>
        <v>54.568965517241381</v>
      </c>
      <c r="K1" s="4">
        <f>AVERAGE(K6:K121)</f>
        <v>54.525862068965516</v>
      </c>
      <c r="L1" s="4"/>
      <c r="M1" s="6">
        <f t="shared" ref="M1" si="1">AVERAGE(M6:M121)</f>
        <v>56.681034482758619</v>
      </c>
    </row>
    <row r="2" spans="1:13" x14ac:dyDescent="0.35">
      <c r="A2" t="s">
        <v>3</v>
      </c>
      <c r="B2" t="s">
        <v>4</v>
      </c>
      <c r="D2" t="s">
        <v>5</v>
      </c>
      <c r="E2" s="6">
        <f>STDEV(E6:E121)</f>
        <v>11.423466076957295</v>
      </c>
      <c r="I2" s="4">
        <f t="shared" ref="I2:J2" si="2">STDEV(I6:I121)</f>
        <v>11.423466076957295</v>
      </c>
      <c r="J2" s="4">
        <f t="shared" si="2"/>
        <v>9.6289636788823518</v>
      </c>
      <c r="K2" s="4">
        <f>STDEV(K6:K121)</f>
        <v>6.6075861630816979</v>
      </c>
      <c r="L2" s="4"/>
      <c r="M2" s="6">
        <f t="shared" ref="M2" si="3">STDEV(M6:M121)</f>
        <v>8.9545704996712914</v>
      </c>
    </row>
    <row r="3" spans="1:13" x14ac:dyDescent="0.35">
      <c r="F3" s="3" t="s">
        <v>244</v>
      </c>
    </row>
    <row r="4" spans="1:13" x14ac:dyDescent="0.35">
      <c r="B4" t="s">
        <v>6</v>
      </c>
      <c r="C4">
        <v>60</v>
      </c>
      <c r="D4">
        <v>40</v>
      </c>
      <c r="I4" t="s">
        <v>249</v>
      </c>
      <c r="J4" t="s">
        <v>250</v>
      </c>
      <c r="K4" t="s">
        <v>251</v>
      </c>
      <c r="M4" s="7" t="s">
        <v>254</v>
      </c>
    </row>
    <row r="5" spans="1:13" x14ac:dyDescent="0.35">
      <c r="A5" t="s">
        <v>7</v>
      </c>
      <c r="B5" t="s">
        <v>8</v>
      </c>
      <c r="C5" t="s">
        <v>9</v>
      </c>
      <c r="D5" t="s">
        <v>10</v>
      </c>
      <c r="E5" s="8" t="s">
        <v>243</v>
      </c>
      <c r="G5" t="s">
        <v>245</v>
      </c>
      <c r="I5" t="s">
        <v>247</v>
      </c>
      <c r="J5" t="s">
        <v>246</v>
      </c>
      <c r="K5" t="s">
        <v>248</v>
      </c>
      <c r="M5" s="7" t="s">
        <v>253</v>
      </c>
    </row>
    <row r="6" spans="1:13" x14ac:dyDescent="0.35">
      <c r="A6" t="s">
        <v>127</v>
      </c>
      <c r="B6" t="s">
        <v>128</v>
      </c>
      <c r="C6">
        <v>88</v>
      </c>
      <c r="D6">
        <v>17.25</v>
      </c>
      <c r="E6" s="1">
        <v>87</v>
      </c>
      <c r="I6">
        <f t="shared" ref="I6:I37" si="4">ROUND(E6 - (64.9 - 54.5),0)</f>
        <v>77</v>
      </c>
      <c r="J6">
        <f t="shared" ref="J6:J37" si="5">ROUND(E6*(54.5/64.9),0)</f>
        <v>73</v>
      </c>
      <c r="K6">
        <f t="shared" ref="K6:K37" si="6">ROUND((E6-40)*(54.5-40)/(64.9-40)+40,0)</f>
        <v>67</v>
      </c>
      <c r="M6" s="2">
        <f>MAX(I6,K6)</f>
        <v>77</v>
      </c>
    </row>
    <row r="7" spans="1:13" x14ac:dyDescent="0.35">
      <c r="A7" t="s">
        <v>55</v>
      </c>
      <c r="B7" t="s">
        <v>56</v>
      </c>
      <c r="C7">
        <v>85</v>
      </c>
      <c r="D7">
        <v>17</v>
      </c>
      <c r="E7" s="1">
        <v>85</v>
      </c>
      <c r="I7">
        <f t="shared" si="4"/>
        <v>75</v>
      </c>
      <c r="J7">
        <f t="shared" si="5"/>
        <v>71</v>
      </c>
      <c r="K7">
        <f t="shared" si="6"/>
        <v>66</v>
      </c>
      <c r="M7" s="2">
        <f t="shared" ref="M7:M70" si="7">MAX(I7,K7)</f>
        <v>75</v>
      </c>
    </row>
    <row r="8" spans="1:13" x14ac:dyDescent="0.35">
      <c r="A8" t="s">
        <v>173</v>
      </c>
      <c r="B8" t="s">
        <v>174</v>
      </c>
      <c r="C8">
        <v>89</v>
      </c>
      <c r="D8">
        <v>15.75</v>
      </c>
      <c r="E8" s="1">
        <v>85</v>
      </c>
      <c r="I8">
        <f t="shared" si="4"/>
        <v>75</v>
      </c>
      <c r="J8">
        <f t="shared" si="5"/>
        <v>71</v>
      </c>
      <c r="K8">
        <f t="shared" si="6"/>
        <v>66</v>
      </c>
      <c r="M8" s="2">
        <f t="shared" si="7"/>
        <v>75</v>
      </c>
    </row>
    <row r="9" spans="1:13" x14ac:dyDescent="0.35">
      <c r="A9" t="s">
        <v>61</v>
      </c>
      <c r="B9" t="s">
        <v>62</v>
      </c>
      <c r="C9">
        <v>90</v>
      </c>
      <c r="D9">
        <v>15</v>
      </c>
      <c r="E9" s="1">
        <v>84</v>
      </c>
      <c r="I9">
        <f t="shared" si="4"/>
        <v>74</v>
      </c>
      <c r="J9">
        <f t="shared" si="5"/>
        <v>71</v>
      </c>
      <c r="K9">
        <f t="shared" si="6"/>
        <v>66</v>
      </c>
      <c r="M9" s="2">
        <f t="shared" si="7"/>
        <v>74</v>
      </c>
    </row>
    <row r="10" spans="1:13" x14ac:dyDescent="0.35">
      <c r="A10" t="s">
        <v>23</v>
      </c>
      <c r="B10" t="s">
        <v>24</v>
      </c>
      <c r="C10">
        <v>82</v>
      </c>
      <c r="D10">
        <v>16.5</v>
      </c>
      <c r="E10" s="1">
        <v>82</v>
      </c>
      <c r="I10">
        <f t="shared" si="4"/>
        <v>72</v>
      </c>
      <c r="J10">
        <f t="shared" si="5"/>
        <v>69</v>
      </c>
      <c r="K10">
        <f t="shared" si="6"/>
        <v>64</v>
      </c>
      <c r="M10" s="2">
        <f t="shared" si="7"/>
        <v>72</v>
      </c>
    </row>
    <row r="11" spans="1:13" x14ac:dyDescent="0.35">
      <c r="A11" t="s">
        <v>29</v>
      </c>
      <c r="B11" t="s">
        <v>30</v>
      </c>
      <c r="C11">
        <v>83</v>
      </c>
      <c r="D11">
        <v>16.125</v>
      </c>
      <c r="E11" s="1">
        <v>82</v>
      </c>
      <c r="I11">
        <f t="shared" si="4"/>
        <v>72</v>
      </c>
      <c r="J11">
        <f t="shared" si="5"/>
        <v>69</v>
      </c>
      <c r="K11">
        <f t="shared" si="6"/>
        <v>64</v>
      </c>
      <c r="M11" s="2">
        <f t="shared" si="7"/>
        <v>72</v>
      </c>
    </row>
    <row r="12" spans="1:13" x14ac:dyDescent="0.35">
      <c r="A12" t="s">
        <v>137</v>
      </c>
      <c r="B12" t="s">
        <v>138</v>
      </c>
      <c r="C12">
        <v>82</v>
      </c>
      <c r="D12">
        <v>15.75</v>
      </c>
      <c r="E12" s="1">
        <v>81</v>
      </c>
      <c r="I12">
        <f t="shared" si="4"/>
        <v>71</v>
      </c>
      <c r="J12">
        <f t="shared" si="5"/>
        <v>68</v>
      </c>
      <c r="K12">
        <f t="shared" si="6"/>
        <v>64</v>
      </c>
      <c r="M12" s="2">
        <f t="shared" si="7"/>
        <v>71</v>
      </c>
    </row>
    <row r="13" spans="1:13" x14ac:dyDescent="0.35">
      <c r="A13" t="s">
        <v>185</v>
      </c>
      <c r="B13" t="s">
        <v>186</v>
      </c>
      <c r="C13">
        <v>84</v>
      </c>
      <c r="D13">
        <v>15.5</v>
      </c>
      <c r="E13" s="1">
        <v>81</v>
      </c>
      <c r="I13">
        <f t="shared" si="4"/>
        <v>71</v>
      </c>
      <c r="J13">
        <f t="shared" si="5"/>
        <v>68</v>
      </c>
      <c r="K13">
        <f t="shared" si="6"/>
        <v>64</v>
      </c>
      <c r="M13" s="2">
        <f t="shared" si="7"/>
        <v>71</v>
      </c>
    </row>
    <row r="14" spans="1:13" x14ac:dyDescent="0.35">
      <c r="A14" t="s">
        <v>219</v>
      </c>
      <c r="B14" t="s">
        <v>220</v>
      </c>
      <c r="C14">
        <v>83</v>
      </c>
      <c r="D14">
        <v>15.75</v>
      </c>
      <c r="E14" s="1">
        <v>81</v>
      </c>
      <c r="I14">
        <f t="shared" si="4"/>
        <v>71</v>
      </c>
      <c r="J14">
        <f t="shared" si="5"/>
        <v>68</v>
      </c>
      <c r="K14">
        <f t="shared" si="6"/>
        <v>64</v>
      </c>
      <c r="M14" s="2">
        <f t="shared" si="7"/>
        <v>71</v>
      </c>
    </row>
    <row r="15" spans="1:13" x14ac:dyDescent="0.35">
      <c r="A15" t="s">
        <v>57</v>
      </c>
      <c r="B15" t="s">
        <v>58</v>
      </c>
      <c r="C15">
        <v>83</v>
      </c>
      <c r="D15">
        <v>15.25</v>
      </c>
      <c r="E15" s="1">
        <v>80</v>
      </c>
      <c r="I15">
        <f t="shared" si="4"/>
        <v>70</v>
      </c>
      <c r="J15">
        <f t="shared" si="5"/>
        <v>67</v>
      </c>
      <c r="K15">
        <f t="shared" si="6"/>
        <v>63</v>
      </c>
      <c r="M15" s="2">
        <f t="shared" si="7"/>
        <v>70</v>
      </c>
    </row>
    <row r="16" spans="1:13" x14ac:dyDescent="0.35">
      <c r="A16" t="s">
        <v>89</v>
      </c>
      <c r="B16" t="s">
        <v>90</v>
      </c>
      <c r="C16">
        <v>84</v>
      </c>
      <c r="D16">
        <v>14.875</v>
      </c>
      <c r="E16" s="1">
        <v>80</v>
      </c>
      <c r="I16">
        <f t="shared" si="4"/>
        <v>70</v>
      </c>
      <c r="J16">
        <f t="shared" si="5"/>
        <v>67</v>
      </c>
      <c r="K16">
        <f t="shared" si="6"/>
        <v>63</v>
      </c>
      <c r="M16" s="2">
        <f t="shared" si="7"/>
        <v>70</v>
      </c>
    </row>
    <row r="17" spans="1:13" x14ac:dyDescent="0.35">
      <c r="A17" t="s">
        <v>207</v>
      </c>
      <c r="B17" t="s">
        <v>208</v>
      </c>
      <c r="C17">
        <v>80</v>
      </c>
      <c r="D17">
        <v>15.75</v>
      </c>
      <c r="E17" s="1">
        <v>80</v>
      </c>
      <c r="I17">
        <f t="shared" si="4"/>
        <v>70</v>
      </c>
      <c r="J17">
        <f t="shared" si="5"/>
        <v>67</v>
      </c>
      <c r="K17">
        <f t="shared" si="6"/>
        <v>63</v>
      </c>
      <c r="M17" s="2">
        <f t="shared" si="7"/>
        <v>70</v>
      </c>
    </row>
    <row r="18" spans="1:13" x14ac:dyDescent="0.35">
      <c r="A18" t="s">
        <v>65</v>
      </c>
      <c r="B18" t="s">
        <v>66</v>
      </c>
      <c r="C18">
        <v>76</v>
      </c>
      <c r="D18">
        <v>16.75</v>
      </c>
      <c r="E18" s="1">
        <v>79</v>
      </c>
      <c r="I18">
        <f t="shared" si="4"/>
        <v>69</v>
      </c>
      <c r="J18">
        <f t="shared" si="5"/>
        <v>66</v>
      </c>
      <c r="K18">
        <f t="shared" si="6"/>
        <v>63</v>
      </c>
      <c r="M18" s="2">
        <f t="shared" si="7"/>
        <v>69</v>
      </c>
    </row>
    <row r="19" spans="1:13" x14ac:dyDescent="0.35">
      <c r="A19" t="s">
        <v>71</v>
      </c>
      <c r="B19" t="s">
        <v>72</v>
      </c>
      <c r="C19">
        <v>80</v>
      </c>
      <c r="D19">
        <v>14.75</v>
      </c>
      <c r="E19" s="1">
        <v>78</v>
      </c>
      <c r="I19">
        <f t="shared" si="4"/>
        <v>68</v>
      </c>
      <c r="J19">
        <f t="shared" si="5"/>
        <v>66</v>
      </c>
      <c r="K19">
        <f t="shared" si="6"/>
        <v>62</v>
      </c>
      <c r="M19" s="2">
        <f t="shared" si="7"/>
        <v>68</v>
      </c>
    </row>
    <row r="20" spans="1:13" x14ac:dyDescent="0.35">
      <c r="A20" t="s">
        <v>165</v>
      </c>
      <c r="B20" t="s">
        <v>166</v>
      </c>
      <c r="C20">
        <v>79</v>
      </c>
      <c r="D20">
        <v>15.25</v>
      </c>
      <c r="E20" s="1">
        <v>78</v>
      </c>
      <c r="I20">
        <f t="shared" si="4"/>
        <v>68</v>
      </c>
      <c r="J20">
        <f t="shared" si="5"/>
        <v>66</v>
      </c>
      <c r="K20">
        <f t="shared" si="6"/>
        <v>62</v>
      </c>
      <c r="M20" s="2">
        <f t="shared" si="7"/>
        <v>68</v>
      </c>
    </row>
    <row r="21" spans="1:13" x14ac:dyDescent="0.35">
      <c r="A21" t="s">
        <v>175</v>
      </c>
      <c r="B21" t="s">
        <v>176</v>
      </c>
      <c r="C21">
        <v>85</v>
      </c>
      <c r="D21">
        <v>13.625</v>
      </c>
      <c r="E21" s="1">
        <v>78</v>
      </c>
      <c r="I21">
        <f t="shared" si="4"/>
        <v>68</v>
      </c>
      <c r="J21">
        <f t="shared" si="5"/>
        <v>66</v>
      </c>
      <c r="K21">
        <f t="shared" si="6"/>
        <v>62</v>
      </c>
      <c r="M21" s="2">
        <f t="shared" si="7"/>
        <v>68</v>
      </c>
    </row>
    <row r="22" spans="1:13" x14ac:dyDescent="0.35">
      <c r="A22" t="s">
        <v>11</v>
      </c>
      <c r="B22" t="s">
        <v>12</v>
      </c>
      <c r="C22">
        <v>80</v>
      </c>
      <c r="D22">
        <v>14.25</v>
      </c>
      <c r="E22" s="1">
        <v>77</v>
      </c>
      <c r="I22">
        <f t="shared" si="4"/>
        <v>67</v>
      </c>
      <c r="J22">
        <f t="shared" si="5"/>
        <v>65</v>
      </c>
      <c r="K22">
        <f t="shared" si="6"/>
        <v>62</v>
      </c>
      <c r="M22" s="2">
        <f t="shared" si="7"/>
        <v>67</v>
      </c>
    </row>
    <row r="23" spans="1:13" x14ac:dyDescent="0.35">
      <c r="A23" t="s">
        <v>111</v>
      </c>
      <c r="B23" t="s">
        <v>112</v>
      </c>
      <c r="C23">
        <v>72</v>
      </c>
      <c r="D23">
        <v>16.75</v>
      </c>
      <c r="E23" s="1">
        <v>77</v>
      </c>
      <c r="I23">
        <f t="shared" si="4"/>
        <v>67</v>
      </c>
      <c r="J23">
        <f t="shared" si="5"/>
        <v>65</v>
      </c>
      <c r="K23">
        <f t="shared" si="6"/>
        <v>62</v>
      </c>
      <c r="M23" s="2">
        <f t="shared" si="7"/>
        <v>67</v>
      </c>
    </row>
    <row r="24" spans="1:13" x14ac:dyDescent="0.35">
      <c r="A24" t="s">
        <v>107</v>
      </c>
      <c r="B24" t="s">
        <v>108</v>
      </c>
      <c r="C24">
        <v>74</v>
      </c>
      <c r="D24">
        <v>15.75</v>
      </c>
      <c r="E24" s="1">
        <v>76</v>
      </c>
      <c r="I24">
        <f t="shared" si="4"/>
        <v>66</v>
      </c>
      <c r="J24">
        <f t="shared" si="5"/>
        <v>64</v>
      </c>
      <c r="K24">
        <f t="shared" si="6"/>
        <v>61</v>
      </c>
      <c r="M24" s="2">
        <f t="shared" si="7"/>
        <v>66</v>
      </c>
    </row>
    <row r="25" spans="1:13" x14ac:dyDescent="0.35">
      <c r="A25" t="s">
        <v>189</v>
      </c>
      <c r="B25" t="s">
        <v>190</v>
      </c>
      <c r="C25">
        <v>76</v>
      </c>
      <c r="D25">
        <v>15.25</v>
      </c>
      <c r="E25" s="1">
        <v>76</v>
      </c>
      <c r="I25">
        <f t="shared" si="4"/>
        <v>66</v>
      </c>
      <c r="J25">
        <f t="shared" si="5"/>
        <v>64</v>
      </c>
      <c r="K25">
        <f t="shared" si="6"/>
        <v>61</v>
      </c>
      <c r="M25" s="2">
        <f t="shared" si="7"/>
        <v>66</v>
      </c>
    </row>
    <row r="26" spans="1:13" x14ac:dyDescent="0.35">
      <c r="A26" t="s">
        <v>41</v>
      </c>
      <c r="B26" t="s">
        <v>42</v>
      </c>
      <c r="C26">
        <v>73</v>
      </c>
      <c r="D26">
        <v>15.75</v>
      </c>
      <c r="E26" s="1">
        <v>75</v>
      </c>
      <c r="I26">
        <f t="shared" si="4"/>
        <v>65</v>
      </c>
      <c r="J26">
        <f t="shared" si="5"/>
        <v>63</v>
      </c>
      <c r="K26">
        <f t="shared" si="6"/>
        <v>60</v>
      </c>
      <c r="M26" s="2">
        <f t="shared" si="7"/>
        <v>65</v>
      </c>
    </row>
    <row r="27" spans="1:13" x14ac:dyDescent="0.35">
      <c r="A27" t="s">
        <v>45</v>
      </c>
      <c r="B27" t="s">
        <v>46</v>
      </c>
      <c r="C27">
        <v>73</v>
      </c>
      <c r="D27">
        <v>15.75</v>
      </c>
      <c r="E27" s="1">
        <v>75</v>
      </c>
      <c r="I27">
        <f t="shared" si="4"/>
        <v>65</v>
      </c>
      <c r="J27">
        <f t="shared" si="5"/>
        <v>63</v>
      </c>
      <c r="K27">
        <f t="shared" si="6"/>
        <v>60</v>
      </c>
      <c r="M27" s="2">
        <f t="shared" si="7"/>
        <v>65</v>
      </c>
    </row>
    <row r="28" spans="1:13" x14ac:dyDescent="0.35">
      <c r="A28" t="s">
        <v>131</v>
      </c>
      <c r="B28" t="s">
        <v>132</v>
      </c>
      <c r="C28">
        <v>76</v>
      </c>
      <c r="D28">
        <v>14.5</v>
      </c>
      <c r="E28" s="1">
        <v>75</v>
      </c>
      <c r="I28">
        <f t="shared" si="4"/>
        <v>65</v>
      </c>
      <c r="J28">
        <f t="shared" si="5"/>
        <v>63</v>
      </c>
      <c r="K28">
        <f t="shared" si="6"/>
        <v>60</v>
      </c>
      <c r="M28" s="2">
        <f t="shared" si="7"/>
        <v>65</v>
      </c>
    </row>
    <row r="29" spans="1:13" x14ac:dyDescent="0.35">
      <c r="A29" t="s">
        <v>171</v>
      </c>
      <c r="B29" t="s">
        <v>172</v>
      </c>
      <c r="C29">
        <v>75</v>
      </c>
      <c r="D29">
        <v>14.75</v>
      </c>
      <c r="E29" s="1">
        <v>75</v>
      </c>
      <c r="I29">
        <f t="shared" si="4"/>
        <v>65</v>
      </c>
      <c r="J29">
        <f t="shared" si="5"/>
        <v>63</v>
      </c>
      <c r="K29">
        <f t="shared" si="6"/>
        <v>60</v>
      </c>
      <c r="M29" s="2">
        <f t="shared" si="7"/>
        <v>65</v>
      </c>
    </row>
    <row r="30" spans="1:13" x14ac:dyDescent="0.35">
      <c r="A30" t="s">
        <v>179</v>
      </c>
      <c r="B30" t="s">
        <v>180</v>
      </c>
      <c r="C30">
        <v>78</v>
      </c>
      <c r="D30">
        <v>14.25</v>
      </c>
      <c r="E30" s="1">
        <v>75</v>
      </c>
      <c r="I30">
        <f t="shared" si="4"/>
        <v>65</v>
      </c>
      <c r="J30">
        <f t="shared" si="5"/>
        <v>63</v>
      </c>
      <c r="K30">
        <f t="shared" si="6"/>
        <v>60</v>
      </c>
      <c r="M30" s="2">
        <f t="shared" si="7"/>
        <v>65</v>
      </c>
    </row>
    <row r="31" spans="1:13" x14ac:dyDescent="0.35">
      <c r="A31" t="s">
        <v>19</v>
      </c>
      <c r="B31" t="s">
        <v>20</v>
      </c>
      <c r="C31">
        <v>73</v>
      </c>
      <c r="D31">
        <v>15</v>
      </c>
      <c r="E31" s="1">
        <v>74</v>
      </c>
      <c r="I31">
        <f t="shared" si="4"/>
        <v>64</v>
      </c>
      <c r="J31">
        <f t="shared" si="5"/>
        <v>62</v>
      </c>
      <c r="K31">
        <f t="shared" si="6"/>
        <v>60</v>
      </c>
      <c r="M31" s="2">
        <f t="shared" si="7"/>
        <v>64</v>
      </c>
    </row>
    <row r="32" spans="1:13" x14ac:dyDescent="0.35">
      <c r="A32" t="s">
        <v>209</v>
      </c>
      <c r="B32" t="s">
        <v>210</v>
      </c>
      <c r="C32">
        <v>72</v>
      </c>
      <c r="D32">
        <v>15.25</v>
      </c>
      <c r="E32" s="1">
        <v>74</v>
      </c>
      <c r="I32">
        <f t="shared" si="4"/>
        <v>64</v>
      </c>
      <c r="J32">
        <f t="shared" si="5"/>
        <v>62</v>
      </c>
      <c r="K32">
        <f t="shared" si="6"/>
        <v>60</v>
      </c>
      <c r="M32" s="2">
        <f t="shared" si="7"/>
        <v>64</v>
      </c>
    </row>
    <row r="33" spans="1:13" x14ac:dyDescent="0.35">
      <c r="A33" t="s">
        <v>99</v>
      </c>
      <c r="B33" t="s">
        <v>100</v>
      </c>
      <c r="C33">
        <v>76</v>
      </c>
      <c r="D33">
        <v>13.75</v>
      </c>
      <c r="E33" s="1">
        <v>73</v>
      </c>
      <c r="I33">
        <f t="shared" si="4"/>
        <v>63</v>
      </c>
      <c r="J33">
        <f t="shared" si="5"/>
        <v>61</v>
      </c>
      <c r="K33">
        <f t="shared" si="6"/>
        <v>59</v>
      </c>
      <c r="M33" s="2">
        <f t="shared" si="7"/>
        <v>63</v>
      </c>
    </row>
    <row r="34" spans="1:13" x14ac:dyDescent="0.35">
      <c r="A34" t="s">
        <v>115</v>
      </c>
      <c r="B34" t="s">
        <v>116</v>
      </c>
      <c r="C34">
        <v>70</v>
      </c>
      <c r="D34">
        <v>15.25</v>
      </c>
      <c r="E34" s="1">
        <v>73</v>
      </c>
      <c r="I34">
        <f t="shared" si="4"/>
        <v>63</v>
      </c>
      <c r="J34">
        <f t="shared" si="5"/>
        <v>61</v>
      </c>
      <c r="K34">
        <f t="shared" si="6"/>
        <v>59</v>
      </c>
      <c r="M34" s="2">
        <f t="shared" si="7"/>
        <v>63</v>
      </c>
    </row>
    <row r="35" spans="1:13" x14ac:dyDescent="0.35">
      <c r="A35" t="s">
        <v>135</v>
      </c>
      <c r="B35" t="s">
        <v>136</v>
      </c>
      <c r="C35">
        <v>72</v>
      </c>
      <c r="D35">
        <v>15</v>
      </c>
      <c r="E35" s="1">
        <v>73</v>
      </c>
      <c r="I35">
        <f t="shared" si="4"/>
        <v>63</v>
      </c>
      <c r="J35">
        <f t="shared" si="5"/>
        <v>61</v>
      </c>
      <c r="K35">
        <f t="shared" si="6"/>
        <v>59</v>
      </c>
      <c r="M35" s="2">
        <f t="shared" si="7"/>
        <v>63</v>
      </c>
    </row>
    <row r="36" spans="1:13" x14ac:dyDescent="0.35">
      <c r="A36" t="s">
        <v>235</v>
      </c>
      <c r="B36" t="s">
        <v>236</v>
      </c>
      <c r="C36">
        <v>70</v>
      </c>
      <c r="D36">
        <v>15.25</v>
      </c>
      <c r="E36" s="1">
        <v>73</v>
      </c>
      <c r="I36">
        <f t="shared" si="4"/>
        <v>63</v>
      </c>
      <c r="J36">
        <f t="shared" si="5"/>
        <v>61</v>
      </c>
      <c r="K36">
        <f t="shared" si="6"/>
        <v>59</v>
      </c>
      <c r="M36" s="2">
        <f t="shared" si="7"/>
        <v>63</v>
      </c>
    </row>
    <row r="37" spans="1:13" x14ac:dyDescent="0.35">
      <c r="A37" t="s">
        <v>47</v>
      </c>
      <c r="B37" t="s">
        <v>48</v>
      </c>
      <c r="C37">
        <v>74</v>
      </c>
      <c r="D37">
        <v>13.75</v>
      </c>
      <c r="E37" s="1">
        <v>72</v>
      </c>
      <c r="I37">
        <f t="shared" si="4"/>
        <v>62</v>
      </c>
      <c r="J37">
        <f t="shared" si="5"/>
        <v>60</v>
      </c>
      <c r="K37">
        <f t="shared" si="6"/>
        <v>59</v>
      </c>
      <c r="M37" s="2">
        <f t="shared" si="7"/>
        <v>62</v>
      </c>
    </row>
    <row r="38" spans="1:13" x14ac:dyDescent="0.35">
      <c r="A38" t="s">
        <v>51</v>
      </c>
      <c r="B38" t="s">
        <v>52</v>
      </c>
      <c r="C38">
        <v>71</v>
      </c>
      <c r="D38">
        <v>14.75</v>
      </c>
      <c r="E38" s="1">
        <v>72</v>
      </c>
      <c r="I38">
        <f t="shared" ref="I38:I69" si="8">ROUND(E38 - (64.9 - 54.5),0)</f>
        <v>62</v>
      </c>
      <c r="J38">
        <f t="shared" ref="J38:J69" si="9">ROUND(E38*(54.5/64.9),0)</f>
        <v>60</v>
      </c>
      <c r="K38">
        <f t="shared" ref="K38:K69" si="10">ROUND((E38-40)*(54.5-40)/(64.9-40)+40,0)</f>
        <v>59</v>
      </c>
      <c r="M38" s="2">
        <f t="shared" si="7"/>
        <v>62</v>
      </c>
    </row>
    <row r="39" spans="1:13" x14ac:dyDescent="0.35">
      <c r="A39" t="s">
        <v>97</v>
      </c>
      <c r="B39" t="s">
        <v>98</v>
      </c>
      <c r="C39">
        <v>65</v>
      </c>
      <c r="D39">
        <v>16.25</v>
      </c>
      <c r="E39" s="1">
        <v>72</v>
      </c>
      <c r="I39">
        <f t="shared" si="8"/>
        <v>62</v>
      </c>
      <c r="J39">
        <f t="shared" si="9"/>
        <v>60</v>
      </c>
      <c r="K39">
        <f t="shared" si="10"/>
        <v>59</v>
      </c>
      <c r="M39" s="2">
        <f t="shared" si="7"/>
        <v>62</v>
      </c>
    </row>
    <row r="40" spans="1:13" x14ac:dyDescent="0.35">
      <c r="A40" t="s">
        <v>31</v>
      </c>
      <c r="B40" t="s">
        <v>32</v>
      </c>
      <c r="C40">
        <v>67</v>
      </c>
      <c r="D40">
        <v>15.5</v>
      </c>
      <c r="E40" s="1">
        <v>71</v>
      </c>
      <c r="I40">
        <f t="shared" si="8"/>
        <v>61</v>
      </c>
      <c r="J40">
        <f t="shared" si="9"/>
        <v>60</v>
      </c>
      <c r="K40">
        <f t="shared" si="10"/>
        <v>58</v>
      </c>
      <c r="M40" s="2">
        <f t="shared" si="7"/>
        <v>61</v>
      </c>
    </row>
    <row r="41" spans="1:13" x14ac:dyDescent="0.35">
      <c r="A41" t="s">
        <v>103</v>
      </c>
      <c r="B41" t="s">
        <v>104</v>
      </c>
      <c r="C41">
        <v>69</v>
      </c>
      <c r="D41">
        <v>15</v>
      </c>
      <c r="E41" s="1">
        <v>71</v>
      </c>
      <c r="I41">
        <f t="shared" si="8"/>
        <v>61</v>
      </c>
      <c r="J41">
        <f t="shared" si="9"/>
        <v>60</v>
      </c>
      <c r="K41">
        <f t="shared" si="10"/>
        <v>58</v>
      </c>
      <c r="M41" s="2">
        <f t="shared" si="7"/>
        <v>61</v>
      </c>
    </row>
    <row r="42" spans="1:13" x14ac:dyDescent="0.35">
      <c r="A42" t="s">
        <v>105</v>
      </c>
      <c r="B42" t="s">
        <v>106</v>
      </c>
      <c r="C42">
        <v>65</v>
      </c>
      <c r="D42">
        <v>15.75</v>
      </c>
      <c r="E42" s="1">
        <v>71</v>
      </c>
      <c r="I42">
        <f t="shared" si="8"/>
        <v>61</v>
      </c>
      <c r="J42">
        <f t="shared" si="9"/>
        <v>60</v>
      </c>
      <c r="K42">
        <f t="shared" si="10"/>
        <v>58</v>
      </c>
      <c r="M42" s="2">
        <f t="shared" si="7"/>
        <v>61</v>
      </c>
    </row>
    <row r="43" spans="1:13" x14ac:dyDescent="0.35">
      <c r="A43" t="s">
        <v>25</v>
      </c>
      <c r="B43" t="s">
        <v>26</v>
      </c>
      <c r="C43">
        <v>67</v>
      </c>
      <c r="D43">
        <v>15</v>
      </c>
      <c r="E43" s="1">
        <v>70</v>
      </c>
      <c r="I43">
        <f t="shared" si="8"/>
        <v>60</v>
      </c>
      <c r="J43">
        <f t="shared" si="9"/>
        <v>59</v>
      </c>
      <c r="K43">
        <f t="shared" si="10"/>
        <v>57</v>
      </c>
      <c r="M43" s="2">
        <f t="shared" si="7"/>
        <v>60</v>
      </c>
    </row>
    <row r="44" spans="1:13" x14ac:dyDescent="0.35">
      <c r="A44" t="s">
        <v>35</v>
      </c>
      <c r="B44" t="s">
        <v>36</v>
      </c>
      <c r="C44">
        <v>64</v>
      </c>
      <c r="D44">
        <v>15.75</v>
      </c>
      <c r="E44" s="1">
        <v>70</v>
      </c>
      <c r="I44">
        <f t="shared" si="8"/>
        <v>60</v>
      </c>
      <c r="J44">
        <f t="shared" si="9"/>
        <v>59</v>
      </c>
      <c r="K44">
        <f t="shared" si="10"/>
        <v>57</v>
      </c>
      <c r="M44" s="2">
        <f t="shared" si="7"/>
        <v>60</v>
      </c>
    </row>
    <row r="45" spans="1:13" x14ac:dyDescent="0.35">
      <c r="A45" t="s">
        <v>85</v>
      </c>
      <c r="B45" t="s">
        <v>86</v>
      </c>
      <c r="C45">
        <v>64</v>
      </c>
      <c r="D45">
        <v>16</v>
      </c>
      <c r="E45" s="1">
        <v>70</v>
      </c>
      <c r="I45">
        <f t="shared" si="8"/>
        <v>60</v>
      </c>
      <c r="J45">
        <f t="shared" si="9"/>
        <v>59</v>
      </c>
      <c r="K45">
        <f t="shared" si="10"/>
        <v>57</v>
      </c>
      <c r="M45" s="2">
        <f t="shared" si="7"/>
        <v>60</v>
      </c>
    </row>
    <row r="46" spans="1:13" x14ac:dyDescent="0.35">
      <c r="A46" t="s">
        <v>93</v>
      </c>
      <c r="B46" t="s">
        <v>94</v>
      </c>
      <c r="C46">
        <v>67</v>
      </c>
      <c r="D46">
        <v>14.75</v>
      </c>
      <c r="E46" s="1">
        <v>70</v>
      </c>
      <c r="I46">
        <f t="shared" si="8"/>
        <v>60</v>
      </c>
      <c r="J46">
        <f t="shared" si="9"/>
        <v>59</v>
      </c>
      <c r="K46">
        <f t="shared" si="10"/>
        <v>57</v>
      </c>
      <c r="M46" s="2">
        <f t="shared" si="7"/>
        <v>60</v>
      </c>
    </row>
    <row r="47" spans="1:13" x14ac:dyDescent="0.35">
      <c r="A47" t="s">
        <v>121</v>
      </c>
      <c r="B47" t="s">
        <v>122</v>
      </c>
      <c r="C47">
        <v>69</v>
      </c>
      <c r="D47">
        <v>14.25</v>
      </c>
      <c r="E47" s="1">
        <v>70</v>
      </c>
      <c r="I47">
        <f t="shared" si="8"/>
        <v>60</v>
      </c>
      <c r="J47">
        <f t="shared" si="9"/>
        <v>59</v>
      </c>
      <c r="K47">
        <f t="shared" si="10"/>
        <v>57</v>
      </c>
      <c r="M47" s="2">
        <f t="shared" si="7"/>
        <v>60</v>
      </c>
    </row>
    <row r="48" spans="1:13" x14ac:dyDescent="0.35">
      <c r="A48" t="s">
        <v>125</v>
      </c>
      <c r="B48" t="s">
        <v>126</v>
      </c>
      <c r="C48">
        <v>68</v>
      </c>
      <c r="D48">
        <v>14.75</v>
      </c>
      <c r="E48" s="1">
        <v>70</v>
      </c>
      <c r="I48">
        <f t="shared" si="8"/>
        <v>60</v>
      </c>
      <c r="J48">
        <f t="shared" si="9"/>
        <v>59</v>
      </c>
      <c r="K48">
        <f t="shared" si="10"/>
        <v>57</v>
      </c>
      <c r="M48" s="2">
        <f t="shared" si="7"/>
        <v>60</v>
      </c>
    </row>
    <row r="49" spans="1:13" x14ac:dyDescent="0.35">
      <c r="A49" t="s">
        <v>139</v>
      </c>
      <c r="B49" t="s">
        <v>140</v>
      </c>
      <c r="C49">
        <v>68</v>
      </c>
      <c r="D49">
        <v>14.75</v>
      </c>
      <c r="E49" s="1">
        <v>70</v>
      </c>
      <c r="I49">
        <f t="shared" si="8"/>
        <v>60</v>
      </c>
      <c r="J49">
        <f t="shared" si="9"/>
        <v>59</v>
      </c>
      <c r="K49">
        <f t="shared" si="10"/>
        <v>57</v>
      </c>
      <c r="M49" s="2">
        <f t="shared" si="7"/>
        <v>60</v>
      </c>
    </row>
    <row r="50" spans="1:13" x14ac:dyDescent="0.35">
      <c r="A50" t="s">
        <v>49</v>
      </c>
      <c r="B50" t="s">
        <v>50</v>
      </c>
      <c r="C50">
        <v>58</v>
      </c>
      <c r="D50">
        <v>17.25</v>
      </c>
      <c r="E50" s="1">
        <v>69</v>
      </c>
      <c r="I50">
        <f t="shared" si="8"/>
        <v>59</v>
      </c>
      <c r="J50">
        <f t="shared" si="9"/>
        <v>58</v>
      </c>
      <c r="K50">
        <f t="shared" si="10"/>
        <v>57</v>
      </c>
      <c r="M50" s="2">
        <f t="shared" si="7"/>
        <v>59</v>
      </c>
    </row>
    <row r="51" spans="1:13" x14ac:dyDescent="0.35">
      <c r="A51" t="s">
        <v>81</v>
      </c>
      <c r="B51" t="s">
        <v>82</v>
      </c>
      <c r="C51">
        <v>65</v>
      </c>
      <c r="D51">
        <v>14.875</v>
      </c>
      <c r="E51" s="1">
        <v>69</v>
      </c>
      <c r="I51">
        <f t="shared" si="8"/>
        <v>59</v>
      </c>
      <c r="J51">
        <f t="shared" si="9"/>
        <v>58</v>
      </c>
      <c r="K51">
        <f t="shared" si="10"/>
        <v>57</v>
      </c>
      <c r="M51" s="2">
        <f t="shared" si="7"/>
        <v>59</v>
      </c>
    </row>
    <row r="52" spans="1:13" x14ac:dyDescent="0.35">
      <c r="A52" t="s">
        <v>73</v>
      </c>
      <c r="B52" t="s">
        <v>74</v>
      </c>
      <c r="C52">
        <v>60</v>
      </c>
      <c r="D52">
        <v>16</v>
      </c>
      <c r="E52" s="1">
        <v>68</v>
      </c>
      <c r="I52">
        <f t="shared" si="8"/>
        <v>58</v>
      </c>
      <c r="J52">
        <f t="shared" si="9"/>
        <v>57</v>
      </c>
      <c r="K52">
        <f t="shared" si="10"/>
        <v>56</v>
      </c>
      <c r="M52" s="2">
        <f t="shared" si="7"/>
        <v>58</v>
      </c>
    </row>
    <row r="53" spans="1:13" x14ac:dyDescent="0.35">
      <c r="A53" t="s">
        <v>83</v>
      </c>
      <c r="B53" t="s">
        <v>84</v>
      </c>
      <c r="C53">
        <v>58</v>
      </c>
      <c r="D53">
        <v>16.75</v>
      </c>
      <c r="E53" s="1">
        <v>68</v>
      </c>
      <c r="I53">
        <f t="shared" si="8"/>
        <v>58</v>
      </c>
      <c r="J53">
        <f t="shared" si="9"/>
        <v>57</v>
      </c>
      <c r="K53">
        <f t="shared" si="10"/>
        <v>56</v>
      </c>
      <c r="M53" s="2">
        <f t="shared" si="7"/>
        <v>58</v>
      </c>
    </row>
    <row r="54" spans="1:13" x14ac:dyDescent="0.35">
      <c r="A54" t="s">
        <v>119</v>
      </c>
      <c r="B54" t="s">
        <v>120</v>
      </c>
      <c r="C54">
        <v>63</v>
      </c>
      <c r="D54">
        <v>15</v>
      </c>
      <c r="E54" s="1">
        <v>68</v>
      </c>
      <c r="I54">
        <f t="shared" si="8"/>
        <v>58</v>
      </c>
      <c r="J54">
        <f t="shared" si="9"/>
        <v>57</v>
      </c>
      <c r="K54">
        <f t="shared" si="10"/>
        <v>56</v>
      </c>
      <c r="M54" s="2">
        <f t="shared" si="7"/>
        <v>58</v>
      </c>
    </row>
    <row r="55" spans="1:13" x14ac:dyDescent="0.35">
      <c r="A55" t="s">
        <v>169</v>
      </c>
      <c r="B55" t="s">
        <v>170</v>
      </c>
      <c r="C55">
        <v>66</v>
      </c>
      <c r="D55">
        <v>14.25</v>
      </c>
      <c r="E55" s="1">
        <v>68</v>
      </c>
      <c r="I55">
        <f t="shared" si="8"/>
        <v>58</v>
      </c>
      <c r="J55">
        <f t="shared" si="9"/>
        <v>57</v>
      </c>
      <c r="K55">
        <f t="shared" si="10"/>
        <v>56</v>
      </c>
      <c r="M55" s="2">
        <f t="shared" si="7"/>
        <v>58</v>
      </c>
    </row>
    <row r="56" spans="1:13" x14ac:dyDescent="0.35">
      <c r="A56" t="s">
        <v>195</v>
      </c>
      <c r="B56" t="s">
        <v>196</v>
      </c>
      <c r="C56">
        <v>65</v>
      </c>
      <c r="D56">
        <v>14.5</v>
      </c>
      <c r="E56" s="1">
        <v>68</v>
      </c>
      <c r="I56">
        <f t="shared" si="8"/>
        <v>58</v>
      </c>
      <c r="J56">
        <f t="shared" si="9"/>
        <v>57</v>
      </c>
      <c r="K56">
        <f t="shared" si="10"/>
        <v>56</v>
      </c>
      <c r="M56" s="2">
        <f t="shared" si="7"/>
        <v>58</v>
      </c>
    </row>
    <row r="57" spans="1:13" x14ac:dyDescent="0.35">
      <c r="A57" t="s">
        <v>75</v>
      </c>
      <c r="B57" t="s">
        <v>76</v>
      </c>
      <c r="C57">
        <v>56</v>
      </c>
      <c r="D57">
        <v>16.5</v>
      </c>
      <c r="E57" s="1">
        <v>67</v>
      </c>
      <c r="I57">
        <f t="shared" si="8"/>
        <v>57</v>
      </c>
      <c r="J57">
        <f t="shared" si="9"/>
        <v>56</v>
      </c>
      <c r="K57">
        <f t="shared" si="10"/>
        <v>56</v>
      </c>
      <c r="M57" s="2">
        <f t="shared" si="7"/>
        <v>57</v>
      </c>
    </row>
    <row r="58" spans="1:13" x14ac:dyDescent="0.35">
      <c r="A58" t="s">
        <v>77</v>
      </c>
      <c r="B58" t="s">
        <v>78</v>
      </c>
      <c r="C58">
        <v>60</v>
      </c>
      <c r="D58">
        <v>15.5</v>
      </c>
      <c r="E58" s="1">
        <v>67</v>
      </c>
      <c r="I58">
        <f t="shared" si="8"/>
        <v>57</v>
      </c>
      <c r="J58">
        <f t="shared" si="9"/>
        <v>56</v>
      </c>
      <c r="K58">
        <f t="shared" si="10"/>
        <v>56</v>
      </c>
      <c r="M58" s="2">
        <f t="shared" si="7"/>
        <v>57</v>
      </c>
    </row>
    <row r="59" spans="1:13" x14ac:dyDescent="0.35">
      <c r="A59" t="s">
        <v>101</v>
      </c>
      <c r="B59" t="s">
        <v>102</v>
      </c>
      <c r="C59">
        <v>65</v>
      </c>
      <c r="D59">
        <v>14</v>
      </c>
      <c r="E59" s="1">
        <v>67</v>
      </c>
      <c r="I59">
        <f t="shared" si="8"/>
        <v>57</v>
      </c>
      <c r="J59">
        <f t="shared" si="9"/>
        <v>56</v>
      </c>
      <c r="K59">
        <f t="shared" si="10"/>
        <v>56</v>
      </c>
      <c r="M59" s="2">
        <f t="shared" si="7"/>
        <v>57</v>
      </c>
    </row>
    <row r="60" spans="1:13" x14ac:dyDescent="0.35">
      <c r="A60" t="s">
        <v>147</v>
      </c>
      <c r="B60" t="s">
        <v>148</v>
      </c>
      <c r="C60">
        <v>61</v>
      </c>
      <c r="D60">
        <v>15.25</v>
      </c>
      <c r="E60" s="1">
        <v>67</v>
      </c>
      <c r="I60">
        <f t="shared" si="8"/>
        <v>57</v>
      </c>
      <c r="J60">
        <f t="shared" si="9"/>
        <v>56</v>
      </c>
      <c r="K60">
        <f t="shared" si="10"/>
        <v>56</v>
      </c>
      <c r="M60" s="2">
        <f t="shared" si="7"/>
        <v>57</v>
      </c>
    </row>
    <row r="61" spans="1:13" x14ac:dyDescent="0.35">
      <c r="A61" t="s">
        <v>63</v>
      </c>
      <c r="B61" t="s">
        <v>64</v>
      </c>
      <c r="C61">
        <v>58</v>
      </c>
      <c r="D61">
        <v>15.75</v>
      </c>
      <c r="E61" s="1">
        <v>66</v>
      </c>
      <c r="I61">
        <f t="shared" si="8"/>
        <v>56</v>
      </c>
      <c r="J61">
        <f t="shared" si="9"/>
        <v>55</v>
      </c>
      <c r="K61">
        <f t="shared" si="10"/>
        <v>55</v>
      </c>
      <c r="M61" s="2">
        <f t="shared" si="7"/>
        <v>56</v>
      </c>
    </row>
    <row r="62" spans="1:13" x14ac:dyDescent="0.35">
      <c r="A62" t="s">
        <v>67</v>
      </c>
      <c r="B62" t="s">
        <v>68</v>
      </c>
      <c r="C62">
        <v>57</v>
      </c>
      <c r="D62">
        <v>15.75</v>
      </c>
      <c r="E62" s="1">
        <v>66</v>
      </c>
      <c r="I62">
        <f t="shared" si="8"/>
        <v>56</v>
      </c>
      <c r="J62">
        <f t="shared" si="9"/>
        <v>55</v>
      </c>
      <c r="K62">
        <f t="shared" si="10"/>
        <v>55</v>
      </c>
      <c r="M62" s="2">
        <f t="shared" si="7"/>
        <v>56</v>
      </c>
    </row>
    <row r="63" spans="1:13" x14ac:dyDescent="0.35">
      <c r="A63" t="s">
        <v>91</v>
      </c>
      <c r="B63" t="s">
        <v>92</v>
      </c>
      <c r="C63">
        <v>57</v>
      </c>
      <c r="D63">
        <v>16</v>
      </c>
      <c r="E63" s="1">
        <v>66</v>
      </c>
      <c r="I63">
        <f t="shared" si="8"/>
        <v>56</v>
      </c>
      <c r="J63">
        <f t="shared" si="9"/>
        <v>55</v>
      </c>
      <c r="K63">
        <f t="shared" si="10"/>
        <v>55</v>
      </c>
      <c r="M63" s="2">
        <f t="shared" si="7"/>
        <v>56</v>
      </c>
    </row>
    <row r="64" spans="1:13" x14ac:dyDescent="0.35">
      <c r="A64" t="s">
        <v>199</v>
      </c>
      <c r="B64" t="s">
        <v>200</v>
      </c>
      <c r="C64">
        <v>61</v>
      </c>
      <c r="D64">
        <v>14.75</v>
      </c>
      <c r="E64" s="1">
        <v>66</v>
      </c>
      <c r="I64">
        <f t="shared" si="8"/>
        <v>56</v>
      </c>
      <c r="J64">
        <f t="shared" si="9"/>
        <v>55</v>
      </c>
      <c r="K64">
        <f t="shared" si="10"/>
        <v>55</v>
      </c>
      <c r="M64" s="2">
        <f t="shared" si="7"/>
        <v>56</v>
      </c>
    </row>
    <row r="65" spans="1:13" x14ac:dyDescent="0.35">
      <c r="A65" t="s">
        <v>211</v>
      </c>
      <c r="B65" t="s">
        <v>212</v>
      </c>
      <c r="C65">
        <v>69</v>
      </c>
      <c r="D65">
        <v>12.5</v>
      </c>
      <c r="E65" s="1">
        <v>66</v>
      </c>
      <c r="I65">
        <f t="shared" si="8"/>
        <v>56</v>
      </c>
      <c r="J65">
        <f t="shared" si="9"/>
        <v>55</v>
      </c>
      <c r="K65">
        <f t="shared" si="10"/>
        <v>55</v>
      </c>
      <c r="M65" s="2">
        <f t="shared" si="7"/>
        <v>56</v>
      </c>
    </row>
    <row r="66" spans="1:13" x14ac:dyDescent="0.35">
      <c r="A66" t="s">
        <v>221</v>
      </c>
      <c r="B66" t="s">
        <v>222</v>
      </c>
      <c r="C66">
        <v>64</v>
      </c>
      <c r="D66">
        <v>14</v>
      </c>
      <c r="E66" s="1">
        <v>66</v>
      </c>
      <c r="I66">
        <f t="shared" si="8"/>
        <v>56</v>
      </c>
      <c r="J66">
        <f t="shared" si="9"/>
        <v>55</v>
      </c>
      <c r="K66">
        <f t="shared" si="10"/>
        <v>55</v>
      </c>
      <c r="M66" s="2">
        <f t="shared" si="7"/>
        <v>56</v>
      </c>
    </row>
    <row r="67" spans="1:13" x14ac:dyDescent="0.35">
      <c r="A67" t="s">
        <v>15</v>
      </c>
      <c r="B67" t="s">
        <v>16</v>
      </c>
      <c r="C67">
        <v>56</v>
      </c>
      <c r="D67">
        <v>15.5</v>
      </c>
      <c r="E67" s="1">
        <v>65</v>
      </c>
      <c r="I67">
        <f t="shared" si="8"/>
        <v>55</v>
      </c>
      <c r="J67">
        <f t="shared" si="9"/>
        <v>55</v>
      </c>
      <c r="K67">
        <f t="shared" si="10"/>
        <v>55</v>
      </c>
      <c r="M67" s="2">
        <f t="shared" si="7"/>
        <v>55</v>
      </c>
    </row>
    <row r="68" spans="1:13" x14ac:dyDescent="0.35">
      <c r="A68" t="s">
        <v>95</v>
      </c>
      <c r="B68" t="s">
        <v>96</v>
      </c>
      <c r="C68">
        <v>55</v>
      </c>
      <c r="D68">
        <v>15.75</v>
      </c>
      <c r="E68" s="1">
        <v>65</v>
      </c>
      <c r="I68">
        <f t="shared" si="8"/>
        <v>55</v>
      </c>
      <c r="J68">
        <f t="shared" si="9"/>
        <v>55</v>
      </c>
      <c r="K68">
        <f t="shared" si="10"/>
        <v>55</v>
      </c>
      <c r="M68" s="2">
        <f t="shared" si="7"/>
        <v>55</v>
      </c>
    </row>
    <row r="69" spans="1:13" x14ac:dyDescent="0.35">
      <c r="A69" t="s">
        <v>145</v>
      </c>
      <c r="B69" t="s">
        <v>146</v>
      </c>
      <c r="C69">
        <v>58</v>
      </c>
      <c r="D69">
        <v>15.25</v>
      </c>
      <c r="E69" s="1">
        <v>65</v>
      </c>
      <c r="I69">
        <f t="shared" si="8"/>
        <v>55</v>
      </c>
      <c r="J69">
        <f t="shared" si="9"/>
        <v>55</v>
      </c>
      <c r="K69">
        <f t="shared" si="10"/>
        <v>55</v>
      </c>
      <c r="M69" s="2">
        <f t="shared" si="7"/>
        <v>55</v>
      </c>
    </row>
    <row r="70" spans="1:13" x14ac:dyDescent="0.35">
      <c r="A70" t="s">
        <v>205</v>
      </c>
      <c r="B70" t="s">
        <v>206</v>
      </c>
      <c r="C70">
        <v>55</v>
      </c>
      <c r="D70">
        <v>16</v>
      </c>
      <c r="E70" s="1">
        <v>65</v>
      </c>
      <c r="I70">
        <f t="shared" ref="I70:I101" si="11">ROUND(E70 - (64.9 - 54.5),0)</f>
        <v>55</v>
      </c>
      <c r="J70">
        <f t="shared" ref="J70:J101" si="12">ROUND(E70*(54.5/64.9),0)</f>
        <v>55</v>
      </c>
      <c r="K70">
        <f t="shared" ref="K70:K101" si="13">ROUND((E70-40)*(54.5-40)/(64.9-40)+40,0)</f>
        <v>55</v>
      </c>
      <c r="M70" s="2">
        <f t="shared" si="7"/>
        <v>55</v>
      </c>
    </row>
    <row r="71" spans="1:13" x14ac:dyDescent="0.35">
      <c r="A71" t="s">
        <v>223</v>
      </c>
      <c r="B71" t="s">
        <v>224</v>
      </c>
      <c r="C71">
        <v>60</v>
      </c>
      <c r="D71">
        <v>14.25</v>
      </c>
      <c r="E71" s="1">
        <v>65</v>
      </c>
      <c r="I71">
        <f t="shared" si="11"/>
        <v>55</v>
      </c>
      <c r="J71">
        <f t="shared" si="12"/>
        <v>55</v>
      </c>
      <c r="K71">
        <f t="shared" si="13"/>
        <v>55</v>
      </c>
      <c r="M71" s="2">
        <f t="shared" ref="M71:M121" si="14">MAX(I71,K71)</f>
        <v>55</v>
      </c>
    </row>
    <row r="72" spans="1:13" x14ac:dyDescent="0.35">
      <c r="A72" t="s">
        <v>227</v>
      </c>
      <c r="B72" t="s">
        <v>228</v>
      </c>
      <c r="C72">
        <v>59</v>
      </c>
      <c r="D72">
        <v>14.625</v>
      </c>
      <c r="E72" s="1">
        <v>65</v>
      </c>
      <c r="I72">
        <f t="shared" si="11"/>
        <v>55</v>
      </c>
      <c r="J72">
        <f t="shared" si="12"/>
        <v>55</v>
      </c>
      <c r="K72">
        <f t="shared" si="13"/>
        <v>55</v>
      </c>
      <c r="M72" s="2">
        <f t="shared" si="14"/>
        <v>55</v>
      </c>
    </row>
    <row r="73" spans="1:13" x14ac:dyDescent="0.35">
      <c r="A73" t="s">
        <v>87</v>
      </c>
      <c r="B73" t="s">
        <v>88</v>
      </c>
      <c r="C73">
        <v>55</v>
      </c>
      <c r="D73">
        <v>15.25</v>
      </c>
      <c r="E73" s="1">
        <v>64</v>
      </c>
      <c r="I73">
        <f t="shared" si="11"/>
        <v>54</v>
      </c>
      <c r="J73">
        <f t="shared" si="12"/>
        <v>54</v>
      </c>
      <c r="K73">
        <f t="shared" si="13"/>
        <v>54</v>
      </c>
      <c r="M73" s="2">
        <f t="shared" si="14"/>
        <v>54</v>
      </c>
    </row>
    <row r="74" spans="1:13" x14ac:dyDescent="0.35">
      <c r="A74" t="s">
        <v>157</v>
      </c>
      <c r="B74" t="s">
        <v>158</v>
      </c>
      <c r="C74">
        <v>61</v>
      </c>
      <c r="D74">
        <v>13.5</v>
      </c>
      <c r="E74" s="1">
        <v>64</v>
      </c>
      <c r="I74">
        <f t="shared" si="11"/>
        <v>54</v>
      </c>
      <c r="J74">
        <f t="shared" si="12"/>
        <v>54</v>
      </c>
      <c r="K74">
        <f t="shared" si="13"/>
        <v>54</v>
      </c>
      <c r="M74" s="2">
        <f t="shared" si="14"/>
        <v>54</v>
      </c>
    </row>
    <row r="75" spans="1:13" x14ac:dyDescent="0.35">
      <c r="A75" t="s">
        <v>181</v>
      </c>
      <c r="B75" t="s">
        <v>182</v>
      </c>
      <c r="C75">
        <v>61</v>
      </c>
      <c r="D75">
        <v>13.75</v>
      </c>
      <c r="E75" s="1">
        <v>64</v>
      </c>
      <c r="I75">
        <f t="shared" si="11"/>
        <v>54</v>
      </c>
      <c r="J75">
        <f t="shared" si="12"/>
        <v>54</v>
      </c>
      <c r="K75">
        <f t="shared" si="13"/>
        <v>54</v>
      </c>
      <c r="M75" s="2">
        <f t="shared" si="14"/>
        <v>54</v>
      </c>
    </row>
    <row r="76" spans="1:13" x14ac:dyDescent="0.35">
      <c r="A76" t="s">
        <v>237</v>
      </c>
      <c r="B76" t="s">
        <v>238</v>
      </c>
      <c r="C76">
        <v>68</v>
      </c>
      <c r="D76">
        <v>11.625</v>
      </c>
      <c r="E76" s="1">
        <v>64</v>
      </c>
      <c r="I76">
        <f t="shared" si="11"/>
        <v>54</v>
      </c>
      <c r="J76">
        <f t="shared" si="12"/>
        <v>54</v>
      </c>
      <c r="K76">
        <f t="shared" si="13"/>
        <v>54</v>
      </c>
      <c r="M76" s="2">
        <f t="shared" si="14"/>
        <v>54</v>
      </c>
    </row>
    <row r="77" spans="1:13" x14ac:dyDescent="0.35">
      <c r="A77" t="s">
        <v>239</v>
      </c>
      <c r="B77" t="s">
        <v>240</v>
      </c>
      <c r="C77">
        <v>60</v>
      </c>
      <c r="D77">
        <v>14</v>
      </c>
      <c r="E77" s="1">
        <v>64</v>
      </c>
      <c r="I77">
        <f t="shared" si="11"/>
        <v>54</v>
      </c>
      <c r="J77">
        <f t="shared" si="12"/>
        <v>54</v>
      </c>
      <c r="K77">
        <f t="shared" si="13"/>
        <v>54</v>
      </c>
      <c r="M77" s="2">
        <f t="shared" si="14"/>
        <v>54</v>
      </c>
    </row>
    <row r="78" spans="1:13" x14ac:dyDescent="0.35">
      <c r="A78" t="s">
        <v>241</v>
      </c>
      <c r="B78" t="s">
        <v>242</v>
      </c>
      <c r="C78">
        <v>64</v>
      </c>
      <c r="D78">
        <v>12.75</v>
      </c>
      <c r="E78" s="1">
        <v>64</v>
      </c>
      <c r="I78">
        <f t="shared" si="11"/>
        <v>54</v>
      </c>
      <c r="J78">
        <f t="shared" si="12"/>
        <v>54</v>
      </c>
      <c r="K78">
        <f t="shared" si="13"/>
        <v>54</v>
      </c>
      <c r="M78" s="2">
        <f t="shared" si="14"/>
        <v>54</v>
      </c>
    </row>
    <row r="79" spans="1:13" x14ac:dyDescent="0.35">
      <c r="A79" t="s">
        <v>109</v>
      </c>
      <c r="B79" t="s">
        <v>110</v>
      </c>
      <c r="C79">
        <v>64</v>
      </c>
      <c r="D79">
        <v>11.625</v>
      </c>
      <c r="E79" s="1">
        <v>62</v>
      </c>
      <c r="I79">
        <f t="shared" si="11"/>
        <v>52</v>
      </c>
      <c r="J79">
        <f t="shared" si="12"/>
        <v>52</v>
      </c>
      <c r="K79">
        <f t="shared" si="13"/>
        <v>53</v>
      </c>
      <c r="M79" s="2">
        <f t="shared" si="14"/>
        <v>53</v>
      </c>
    </row>
    <row r="80" spans="1:13" x14ac:dyDescent="0.35">
      <c r="A80" t="s">
        <v>129</v>
      </c>
      <c r="B80" t="s">
        <v>130</v>
      </c>
      <c r="C80">
        <v>53</v>
      </c>
      <c r="D80">
        <v>15.25</v>
      </c>
      <c r="E80" s="1">
        <v>62</v>
      </c>
      <c r="I80">
        <f t="shared" si="11"/>
        <v>52</v>
      </c>
      <c r="J80">
        <f t="shared" si="12"/>
        <v>52</v>
      </c>
      <c r="K80">
        <f t="shared" si="13"/>
        <v>53</v>
      </c>
      <c r="M80" s="2">
        <f t="shared" si="14"/>
        <v>53</v>
      </c>
    </row>
    <row r="81" spans="1:13" x14ac:dyDescent="0.35">
      <c r="A81" t="s">
        <v>141</v>
      </c>
      <c r="B81" t="s">
        <v>142</v>
      </c>
      <c r="C81">
        <v>53</v>
      </c>
      <c r="D81">
        <v>15.25</v>
      </c>
      <c r="E81" s="1">
        <v>62</v>
      </c>
      <c r="I81">
        <f t="shared" si="11"/>
        <v>52</v>
      </c>
      <c r="J81">
        <f t="shared" si="12"/>
        <v>52</v>
      </c>
      <c r="K81">
        <f t="shared" si="13"/>
        <v>53</v>
      </c>
      <c r="M81" s="2">
        <f t="shared" si="14"/>
        <v>53</v>
      </c>
    </row>
    <row r="82" spans="1:13" x14ac:dyDescent="0.35">
      <c r="A82" t="s">
        <v>143</v>
      </c>
      <c r="B82" t="s">
        <v>144</v>
      </c>
      <c r="C82">
        <v>57</v>
      </c>
      <c r="D82">
        <v>13.75</v>
      </c>
      <c r="E82" s="1">
        <v>62</v>
      </c>
      <c r="I82">
        <f t="shared" si="11"/>
        <v>52</v>
      </c>
      <c r="J82">
        <f t="shared" si="12"/>
        <v>52</v>
      </c>
      <c r="K82">
        <f t="shared" si="13"/>
        <v>53</v>
      </c>
      <c r="M82" s="2">
        <f t="shared" si="14"/>
        <v>53</v>
      </c>
    </row>
    <row r="83" spans="1:13" x14ac:dyDescent="0.35">
      <c r="A83" t="s">
        <v>193</v>
      </c>
      <c r="B83" t="s">
        <v>194</v>
      </c>
      <c r="C83">
        <v>54</v>
      </c>
      <c r="D83">
        <v>14.75</v>
      </c>
      <c r="E83" s="1">
        <v>62</v>
      </c>
      <c r="I83">
        <f t="shared" si="11"/>
        <v>52</v>
      </c>
      <c r="J83">
        <f t="shared" si="12"/>
        <v>52</v>
      </c>
      <c r="K83">
        <f t="shared" si="13"/>
        <v>53</v>
      </c>
      <c r="M83" s="2">
        <f t="shared" si="14"/>
        <v>53</v>
      </c>
    </row>
    <row r="84" spans="1:13" x14ac:dyDescent="0.35">
      <c r="A84" t="s">
        <v>201</v>
      </c>
      <c r="B84" t="s">
        <v>202</v>
      </c>
      <c r="C84">
        <v>54</v>
      </c>
      <c r="D84">
        <v>15</v>
      </c>
      <c r="E84" s="1">
        <v>62</v>
      </c>
      <c r="I84">
        <f t="shared" si="11"/>
        <v>52</v>
      </c>
      <c r="J84">
        <f t="shared" si="12"/>
        <v>52</v>
      </c>
      <c r="K84">
        <f t="shared" si="13"/>
        <v>53</v>
      </c>
      <c r="M84" s="2">
        <f t="shared" si="14"/>
        <v>53</v>
      </c>
    </row>
    <row r="85" spans="1:13" x14ac:dyDescent="0.35">
      <c r="A85" t="s">
        <v>69</v>
      </c>
      <c r="B85" t="s">
        <v>70</v>
      </c>
      <c r="C85">
        <v>50</v>
      </c>
      <c r="D85">
        <v>15.375</v>
      </c>
      <c r="E85" s="1">
        <v>61</v>
      </c>
      <c r="I85">
        <f t="shared" si="11"/>
        <v>51</v>
      </c>
      <c r="J85">
        <f t="shared" si="12"/>
        <v>51</v>
      </c>
      <c r="K85">
        <f t="shared" si="13"/>
        <v>52</v>
      </c>
      <c r="M85" s="2">
        <f t="shared" si="14"/>
        <v>52</v>
      </c>
    </row>
    <row r="86" spans="1:13" x14ac:dyDescent="0.35">
      <c r="A86" t="s">
        <v>177</v>
      </c>
      <c r="B86" t="s">
        <v>178</v>
      </c>
      <c r="C86">
        <v>58</v>
      </c>
      <c r="D86">
        <v>13.25</v>
      </c>
      <c r="E86" s="1">
        <v>61</v>
      </c>
      <c r="I86">
        <f t="shared" si="11"/>
        <v>51</v>
      </c>
      <c r="J86">
        <f t="shared" si="12"/>
        <v>51</v>
      </c>
      <c r="K86">
        <f t="shared" si="13"/>
        <v>52</v>
      </c>
      <c r="M86" s="2">
        <f t="shared" si="14"/>
        <v>52</v>
      </c>
    </row>
    <row r="87" spans="1:13" x14ac:dyDescent="0.35">
      <c r="A87" t="s">
        <v>229</v>
      </c>
      <c r="B87" t="s">
        <v>230</v>
      </c>
      <c r="C87">
        <v>58</v>
      </c>
      <c r="D87">
        <v>13.25</v>
      </c>
      <c r="E87" s="1">
        <v>61</v>
      </c>
      <c r="I87">
        <f t="shared" si="11"/>
        <v>51</v>
      </c>
      <c r="J87">
        <f t="shared" si="12"/>
        <v>51</v>
      </c>
      <c r="K87">
        <f t="shared" si="13"/>
        <v>52</v>
      </c>
      <c r="M87" s="2">
        <f t="shared" si="14"/>
        <v>52</v>
      </c>
    </row>
    <row r="88" spans="1:13" x14ac:dyDescent="0.35">
      <c r="A88" t="s">
        <v>231</v>
      </c>
      <c r="B88" t="s">
        <v>232</v>
      </c>
      <c r="C88">
        <v>50</v>
      </c>
      <c r="D88">
        <v>15.25</v>
      </c>
      <c r="E88" s="1">
        <v>61</v>
      </c>
      <c r="I88">
        <f t="shared" si="11"/>
        <v>51</v>
      </c>
      <c r="J88">
        <f t="shared" si="12"/>
        <v>51</v>
      </c>
      <c r="K88">
        <f t="shared" si="13"/>
        <v>52</v>
      </c>
      <c r="M88" s="2">
        <f t="shared" si="14"/>
        <v>52</v>
      </c>
    </row>
    <row r="89" spans="1:13" x14ac:dyDescent="0.35">
      <c r="A89" t="s">
        <v>183</v>
      </c>
      <c r="B89" t="s">
        <v>184</v>
      </c>
      <c r="C89">
        <v>52</v>
      </c>
      <c r="D89">
        <v>14.5</v>
      </c>
      <c r="E89" s="1">
        <v>60</v>
      </c>
      <c r="I89">
        <f t="shared" si="11"/>
        <v>50</v>
      </c>
      <c r="J89">
        <f t="shared" si="12"/>
        <v>50</v>
      </c>
      <c r="K89">
        <f t="shared" si="13"/>
        <v>52</v>
      </c>
      <c r="M89" s="2">
        <f t="shared" si="14"/>
        <v>52</v>
      </c>
    </row>
    <row r="90" spans="1:13" x14ac:dyDescent="0.35">
      <c r="A90" t="s">
        <v>225</v>
      </c>
      <c r="B90" t="s">
        <v>226</v>
      </c>
      <c r="C90">
        <v>48</v>
      </c>
      <c r="D90">
        <v>15.5</v>
      </c>
      <c r="E90" s="1">
        <v>60</v>
      </c>
      <c r="I90">
        <f t="shared" si="11"/>
        <v>50</v>
      </c>
      <c r="J90">
        <f t="shared" si="12"/>
        <v>50</v>
      </c>
      <c r="K90">
        <f t="shared" si="13"/>
        <v>52</v>
      </c>
      <c r="M90" s="2">
        <f t="shared" si="14"/>
        <v>52</v>
      </c>
    </row>
    <row r="91" spans="1:13" x14ac:dyDescent="0.35">
      <c r="A91" t="s">
        <v>161</v>
      </c>
      <c r="B91" t="s">
        <v>162</v>
      </c>
      <c r="C91">
        <v>49</v>
      </c>
      <c r="D91">
        <v>15</v>
      </c>
      <c r="E91" s="1">
        <v>59</v>
      </c>
      <c r="I91">
        <f t="shared" si="11"/>
        <v>49</v>
      </c>
      <c r="J91">
        <f t="shared" si="12"/>
        <v>50</v>
      </c>
      <c r="K91">
        <f t="shared" si="13"/>
        <v>51</v>
      </c>
      <c r="M91" s="2">
        <f t="shared" si="14"/>
        <v>51</v>
      </c>
    </row>
    <row r="92" spans="1:13" x14ac:dyDescent="0.35">
      <c r="A92" t="s">
        <v>163</v>
      </c>
      <c r="B92" t="s">
        <v>164</v>
      </c>
      <c r="C92">
        <v>50</v>
      </c>
      <c r="D92">
        <v>13.75</v>
      </c>
      <c r="E92" s="1">
        <v>58</v>
      </c>
      <c r="I92">
        <f t="shared" si="11"/>
        <v>48</v>
      </c>
      <c r="J92">
        <f t="shared" si="12"/>
        <v>49</v>
      </c>
      <c r="K92">
        <f t="shared" si="13"/>
        <v>50</v>
      </c>
      <c r="M92" s="2">
        <f t="shared" si="14"/>
        <v>50</v>
      </c>
    </row>
    <row r="93" spans="1:13" x14ac:dyDescent="0.35">
      <c r="A93" t="s">
        <v>197</v>
      </c>
      <c r="B93" t="s">
        <v>198</v>
      </c>
      <c r="C93">
        <v>47</v>
      </c>
      <c r="D93">
        <v>14.625</v>
      </c>
      <c r="E93" s="1">
        <v>57</v>
      </c>
      <c r="I93">
        <f t="shared" si="11"/>
        <v>47</v>
      </c>
      <c r="J93">
        <f t="shared" si="12"/>
        <v>48</v>
      </c>
      <c r="K93">
        <f t="shared" si="13"/>
        <v>50</v>
      </c>
      <c r="M93" s="2">
        <f t="shared" si="14"/>
        <v>50</v>
      </c>
    </row>
    <row r="94" spans="1:13" x14ac:dyDescent="0.35">
      <c r="A94" t="s">
        <v>17</v>
      </c>
      <c r="B94" t="s">
        <v>18</v>
      </c>
      <c r="C94">
        <v>46</v>
      </c>
      <c r="D94">
        <v>14</v>
      </c>
      <c r="E94" s="1">
        <v>56</v>
      </c>
      <c r="I94">
        <f t="shared" si="11"/>
        <v>46</v>
      </c>
      <c r="J94">
        <f t="shared" si="12"/>
        <v>47</v>
      </c>
      <c r="K94">
        <f t="shared" si="13"/>
        <v>49</v>
      </c>
      <c r="M94" s="2">
        <f t="shared" si="14"/>
        <v>49</v>
      </c>
    </row>
    <row r="95" spans="1:13" x14ac:dyDescent="0.35">
      <c r="A95" t="s">
        <v>27</v>
      </c>
      <c r="B95" t="s">
        <v>28</v>
      </c>
      <c r="C95">
        <v>47</v>
      </c>
      <c r="D95">
        <v>14</v>
      </c>
      <c r="E95" s="1">
        <v>56</v>
      </c>
      <c r="I95">
        <f t="shared" si="11"/>
        <v>46</v>
      </c>
      <c r="J95">
        <f t="shared" si="12"/>
        <v>47</v>
      </c>
      <c r="K95">
        <f t="shared" si="13"/>
        <v>49</v>
      </c>
      <c r="M95" s="2">
        <f t="shared" si="14"/>
        <v>49</v>
      </c>
    </row>
    <row r="96" spans="1:13" x14ac:dyDescent="0.35">
      <c r="A96" t="s">
        <v>53</v>
      </c>
      <c r="B96" t="s">
        <v>54</v>
      </c>
      <c r="C96">
        <v>49</v>
      </c>
      <c r="D96">
        <v>13.5</v>
      </c>
      <c r="E96" s="1">
        <v>56</v>
      </c>
      <c r="I96">
        <f t="shared" si="11"/>
        <v>46</v>
      </c>
      <c r="J96">
        <f t="shared" si="12"/>
        <v>47</v>
      </c>
      <c r="K96">
        <f t="shared" si="13"/>
        <v>49</v>
      </c>
      <c r="M96" s="2">
        <f t="shared" si="14"/>
        <v>49</v>
      </c>
    </row>
    <row r="97" spans="1:13" x14ac:dyDescent="0.35">
      <c r="A97" t="s">
        <v>187</v>
      </c>
      <c r="B97" t="s">
        <v>188</v>
      </c>
      <c r="C97">
        <v>48</v>
      </c>
      <c r="D97">
        <v>13.75</v>
      </c>
      <c r="E97" s="1">
        <v>56</v>
      </c>
      <c r="I97">
        <f t="shared" si="11"/>
        <v>46</v>
      </c>
      <c r="J97">
        <f t="shared" si="12"/>
        <v>47</v>
      </c>
      <c r="K97">
        <f t="shared" si="13"/>
        <v>49</v>
      </c>
      <c r="M97" s="2">
        <f t="shared" si="14"/>
        <v>49</v>
      </c>
    </row>
    <row r="98" spans="1:13" x14ac:dyDescent="0.35">
      <c r="A98" t="s">
        <v>43</v>
      </c>
      <c r="B98" t="s">
        <v>44</v>
      </c>
      <c r="C98">
        <v>43</v>
      </c>
      <c r="D98">
        <v>14.75</v>
      </c>
      <c r="E98" s="1">
        <v>55</v>
      </c>
      <c r="I98">
        <f t="shared" si="11"/>
        <v>45</v>
      </c>
      <c r="J98">
        <f t="shared" si="12"/>
        <v>46</v>
      </c>
      <c r="K98">
        <f t="shared" si="13"/>
        <v>49</v>
      </c>
      <c r="M98" s="2">
        <f t="shared" si="14"/>
        <v>49</v>
      </c>
    </row>
    <row r="99" spans="1:13" x14ac:dyDescent="0.35">
      <c r="A99" t="s">
        <v>79</v>
      </c>
      <c r="B99" t="s">
        <v>80</v>
      </c>
      <c r="C99">
        <v>40</v>
      </c>
      <c r="D99">
        <v>15.5</v>
      </c>
      <c r="E99" s="1">
        <v>55</v>
      </c>
      <c r="I99">
        <f t="shared" si="11"/>
        <v>45</v>
      </c>
      <c r="J99">
        <f t="shared" si="12"/>
        <v>46</v>
      </c>
      <c r="K99">
        <f t="shared" si="13"/>
        <v>49</v>
      </c>
      <c r="M99" s="2">
        <f t="shared" si="14"/>
        <v>49</v>
      </c>
    </row>
    <row r="100" spans="1:13" x14ac:dyDescent="0.35">
      <c r="A100" t="s">
        <v>39</v>
      </c>
      <c r="B100" t="s">
        <v>40</v>
      </c>
      <c r="C100">
        <v>43</v>
      </c>
      <c r="D100">
        <v>14.25</v>
      </c>
      <c r="E100" s="1">
        <v>54</v>
      </c>
      <c r="I100">
        <f t="shared" si="11"/>
        <v>44</v>
      </c>
      <c r="J100">
        <f t="shared" si="12"/>
        <v>45</v>
      </c>
      <c r="K100">
        <f t="shared" si="13"/>
        <v>48</v>
      </c>
      <c r="M100" s="2">
        <f t="shared" si="14"/>
        <v>48</v>
      </c>
    </row>
    <row r="101" spans="1:13" x14ac:dyDescent="0.35">
      <c r="A101" t="s">
        <v>203</v>
      </c>
      <c r="B101" t="s">
        <v>204</v>
      </c>
      <c r="C101">
        <v>41</v>
      </c>
      <c r="D101">
        <v>14.875</v>
      </c>
      <c r="E101" s="1">
        <v>54</v>
      </c>
      <c r="I101">
        <f t="shared" si="11"/>
        <v>44</v>
      </c>
      <c r="J101">
        <f t="shared" si="12"/>
        <v>45</v>
      </c>
      <c r="K101">
        <f t="shared" si="13"/>
        <v>48</v>
      </c>
      <c r="M101" s="2">
        <f t="shared" si="14"/>
        <v>48</v>
      </c>
    </row>
    <row r="102" spans="1:13" x14ac:dyDescent="0.35">
      <c r="A102" t="s">
        <v>33</v>
      </c>
      <c r="B102" t="s">
        <v>34</v>
      </c>
      <c r="C102">
        <v>42</v>
      </c>
      <c r="D102">
        <v>13.875</v>
      </c>
      <c r="E102" s="1">
        <v>53</v>
      </c>
      <c r="I102">
        <f t="shared" ref="I102:I121" si="15">ROUND(E102 - (64.9 - 54.5),0)</f>
        <v>43</v>
      </c>
      <c r="J102">
        <f t="shared" ref="J102:J121" si="16">ROUND(E102*(54.5/64.9),0)</f>
        <v>45</v>
      </c>
      <c r="K102">
        <f t="shared" ref="K102:K121" si="17">ROUND((E102-40)*(54.5-40)/(64.9-40)+40,0)</f>
        <v>48</v>
      </c>
      <c r="M102" s="2">
        <f t="shared" si="14"/>
        <v>48</v>
      </c>
    </row>
    <row r="103" spans="1:13" x14ac:dyDescent="0.35">
      <c r="A103" t="s">
        <v>155</v>
      </c>
      <c r="B103" t="s">
        <v>156</v>
      </c>
      <c r="C103">
        <v>38</v>
      </c>
      <c r="D103">
        <v>15</v>
      </c>
      <c r="E103" s="1">
        <v>53</v>
      </c>
      <c r="I103">
        <f t="shared" si="15"/>
        <v>43</v>
      </c>
      <c r="J103">
        <f t="shared" si="16"/>
        <v>45</v>
      </c>
      <c r="K103">
        <f t="shared" si="17"/>
        <v>48</v>
      </c>
      <c r="M103" s="2">
        <f t="shared" si="14"/>
        <v>48</v>
      </c>
    </row>
    <row r="104" spans="1:13" x14ac:dyDescent="0.35">
      <c r="A104" t="s">
        <v>159</v>
      </c>
      <c r="B104" t="s">
        <v>160</v>
      </c>
      <c r="C104">
        <v>44</v>
      </c>
      <c r="D104">
        <v>13.375</v>
      </c>
      <c r="E104" s="1">
        <v>53</v>
      </c>
      <c r="I104">
        <f t="shared" si="15"/>
        <v>43</v>
      </c>
      <c r="J104">
        <f t="shared" si="16"/>
        <v>45</v>
      </c>
      <c r="K104">
        <f t="shared" si="17"/>
        <v>48</v>
      </c>
      <c r="M104" s="2">
        <f t="shared" si="14"/>
        <v>48</v>
      </c>
    </row>
    <row r="105" spans="1:13" x14ac:dyDescent="0.35">
      <c r="A105" t="s">
        <v>167</v>
      </c>
      <c r="B105" t="s">
        <v>168</v>
      </c>
      <c r="C105">
        <v>44</v>
      </c>
      <c r="D105">
        <v>13.25</v>
      </c>
      <c r="E105" s="1">
        <v>53</v>
      </c>
      <c r="I105">
        <f t="shared" si="15"/>
        <v>43</v>
      </c>
      <c r="J105">
        <f t="shared" si="16"/>
        <v>45</v>
      </c>
      <c r="K105">
        <f t="shared" si="17"/>
        <v>48</v>
      </c>
      <c r="M105" s="2">
        <f t="shared" si="14"/>
        <v>48</v>
      </c>
    </row>
    <row r="106" spans="1:13" x14ac:dyDescent="0.35">
      <c r="A106" t="s">
        <v>213</v>
      </c>
      <c r="B106" t="s">
        <v>214</v>
      </c>
      <c r="C106">
        <v>37</v>
      </c>
      <c r="D106">
        <v>14.75</v>
      </c>
      <c r="E106" s="1">
        <v>52</v>
      </c>
      <c r="I106">
        <f t="shared" si="15"/>
        <v>42</v>
      </c>
      <c r="J106">
        <f t="shared" si="16"/>
        <v>44</v>
      </c>
      <c r="K106">
        <f t="shared" si="17"/>
        <v>47</v>
      </c>
      <c r="M106" s="2">
        <f t="shared" si="14"/>
        <v>47</v>
      </c>
    </row>
    <row r="107" spans="1:13" x14ac:dyDescent="0.35">
      <c r="A107" t="s">
        <v>233</v>
      </c>
      <c r="B107" t="s">
        <v>234</v>
      </c>
      <c r="C107">
        <v>37</v>
      </c>
      <c r="D107">
        <v>14.5</v>
      </c>
      <c r="E107" s="1">
        <v>51</v>
      </c>
      <c r="I107">
        <f t="shared" si="15"/>
        <v>41</v>
      </c>
      <c r="J107">
        <f t="shared" si="16"/>
        <v>43</v>
      </c>
      <c r="K107">
        <f t="shared" si="17"/>
        <v>46</v>
      </c>
      <c r="M107" s="2">
        <f t="shared" si="14"/>
        <v>46</v>
      </c>
    </row>
    <row r="108" spans="1:13" x14ac:dyDescent="0.35">
      <c r="A108" t="s">
        <v>37</v>
      </c>
      <c r="B108" t="s">
        <v>38</v>
      </c>
      <c r="C108">
        <v>33</v>
      </c>
      <c r="D108">
        <v>14.75</v>
      </c>
      <c r="E108" s="1">
        <v>49</v>
      </c>
      <c r="I108" s="5">
        <f t="shared" si="15"/>
        <v>39</v>
      </c>
      <c r="J108">
        <f t="shared" si="16"/>
        <v>41</v>
      </c>
      <c r="K108">
        <f t="shared" si="17"/>
        <v>45</v>
      </c>
      <c r="M108" s="2">
        <f t="shared" si="14"/>
        <v>45</v>
      </c>
    </row>
    <row r="109" spans="1:13" x14ac:dyDescent="0.35">
      <c r="A109" t="s">
        <v>13</v>
      </c>
      <c r="B109" t="s">
        <v>14</v>
      </c>
      <c r="C109">
        <v>30</v>
      </c>
      <c r="D109">
        <v>14.75</v>
      </c>
      <c r="E109" s="1">
        <v>48</v>
      </c>
      <c r="I109" s="5">
        <f t="shared" si="15"/>
        <v>38</v>
      </c>
      <c r="J109">
        <f t="shared" si="16"/>
        <v>40</v>
      </c>
      <c r="K109">
        <f t="shared" si="17"/>
        <v>45</v>
      </c>
      <c r="M109" s="2">
        <f t="shared" si="14"/>
        <v>45</v>
      </c>
    </row>
    <row r="110" spans="1:13" x14ac:dyDescent="0.35">
      <c r="A110" t="s">
        <v>191</v>
      </c>
      <c r="B110" t="s">
        <v>192</v>
      </c>
      <c r="C110">
        <v>34</v>
      </c>
      <c r="D110">
        <v>14</v>
      </c>
      <c r="E110" s="1">
        <v>48</v>
      </c>
      <c r="I110" s="5">
        <f t="shared" si="15"/>
        <v>38</v>
      </c>
      <c r="J110">
        <f t="shared" si="16"/>
        <v>40</v>
      </c>
      <c r="K110">
        <f t="shared" si="17"/>
        <v>45</v>
      </c>
      <c r="M110" s="2">
        <f t="shared" si="14"/>
        <v>45</v>
      </c>
    </row>
    <row r="111" spans="1:13" x14ac:dyDescent="0.35">
      <c r="A111" t="s">
        <v>215</v>
      </c>
      <c r="B111" t="s">
        <v>216</v>
      </c>
      <c r="C111">
        <v>39</v>
      </c>
      <c r="D111">
        <v>12.375</v>
      </c>
      <c r="E111" s="1">
        <v>48</v>
      </c>
      <c r="I111" s="5">
        <f t="shared" si="15"/>
        <v>38</v>
      </c>
      <c r="J111">
        <f t="shared" si="16"/>
        <v>40</v>
      </c>
      <c r="K111">
        <f t="shared" si="17"/>
        <v>45</v>
      </c>
      <c r="M111" s="2">
        <f t="shared" si="14"/>
        <v>45</v>
      </c>
    </row>
    <row r="112" spans="1:13" x14ac:dyDescent="0.35">
      <c r="A112" t="s">
        <v>59</v>
      </c>
      <c r="B112" t="s">
        <v>60</v>
      </c>
      <c r="C112">
        <v>27</v>
      </c>
      <c r="D112">
        <v>15.25</v>
      </c>
      <c r="E112" s="1">
        <v>47</v>
      </c>
      <c r="I112" s="5">
        <f t="shared" si="15"/>
        <v>37</v>
      </c>
      <c r="J112" s="5">
        <f t="shared" si="16"/>
        <v>39</v>
      </c>
      <c r="K112">
        <f t="shared" si="17"/>
        <v>44</v>
      </c>
      <c r="M112" s="2">
        <f t="shared" si="14"/>
        <v>44</v>
      </c>
    </row>
    <row r="113" spans="1:13" x14ac:dyDescent="0.35">
      <c r="A113" t="s">
        <v>153</v>
      </c>
      <c r="B113" t="s">
        <v>154</v>
      </c>
      <c r="C113">
        <v>30</v>
      </c>
      <c r="D113">
        <v>14.25</v>
      </c>
      <c r="E113" s="1">
        <v>47</v>
      </c>
      <c r="I113" s="5">
        <f t="shared" si="15"/>
        <v>37</v>
      </c>
      <c r="J113" s="5">
        <f t="shared" si="16"/>
        <v>39</v>
      </c>
      <c r="K113">
        <f t="shared" si="17"/>
        <v>44</v>
      </c>
      <c r="M113" s="2">
        <f t="shared" si="14"/>
        <v>44</v>
      </c>
    </row>
    <row r="114" spans="1:13" x14ac:dyDescent="0.35">
      <c r="A114" t="s">
        <v>117</v>
      </c>
      <c r="B114" t="s">
        <v>118</v>
      </c>
      <c r="C114">
        <v>31</v>
      </c>
      <c r="D114">
        <v>13.75</v>
      </c>
      <c r="E114" s="1">
        <v>46</v>
      </c>
      <c r="I114" s="5">
        <f t="shared" si="15"/>
        <v>36</v>
      </c>
      <c r="J114" s="5">
        <f t="shared" si="16"/>
        <v>39</v>
      </c>
      <c r="K114">
        <f t="shared" si="17"/>
        <v>43</v>
      </c>
      <c r="M114" s="2">
        <f t="shared" si="14"/>
        <v>43</v>
      </c>
    </row>
    <row r="115" spans="1:13" x14ac:dyDescent="0.35">
      <c r="A115" t="s">
        <v>133</v>
      </c>
      <c r="B115" t="s">
        <v>134</v>
      </c>
      <c r="C115">
        <v>32</v>
      </c>
      <c r="D115">
        <v>13.5</v>
      </c>
      <c r="E115" s="1">
        <v>46</v>
      </c>
      <c r="I115" s="5">
        <f t="shared" si="15"/>
        <v>36</v>
      </c>
      <c r="J115" s="5">
        <f t="shared" si="16"/>
        <v>39</v>
      </c>
      <c r="K115">
        <f t="shared" si="17"/>
        <v>43</v>
      </c>
      <c r="M115" s="2">
        <f t="shared" si="14"/>
        <v>43</v>
      </c>
    </row>
    <row r="116" spans="1:13" x14ac:dyDescent="0.35">
      <c r="A116" t="s">
        <v>21</v>
      </c>
      <c r="B116" t="s">
        <v>22</v>
      </c>
      <c r="C116">
        <v>24</v>
      </c>
      <c r="D116">
        <v>15</v>
      </c>
      <c r="E116" s="1">
        <v>44</v>
      </c>
      <c r="I116" s="5">
        <f t="shared" si="15"/>
        <v>34</v>
      </c>
      <c r="J116" s="5">
        <f t="shared" si="16"/>
        <v>37</v>
      </c>
      <c r="K116">
        <f t="shared" si="17"/>
        <v>42</v>
      </c>
      <c r="M116" s="2">
        <f t="shared" si="14"/>
        <v>42</v>
      </c>
    </row>
    <row r="117" spans="1:13" x14ac:dyDescent="0.35">
      <c r="A117" t="s">
        <v>217</v>
      </c>
      <c r="B117" t="s">
        <v>218</v>
      </c>
      <c r="C117">
        <v>29</v>
      </c>
      <c r="D117">
        <v>13.25</v>
      </c>
      <c r="E117" s="1">
        <v>44</v>
      </c>
      <c r="I117" s="5">
        <f t="shared" si="15"/>
        <v>34</v>
      </c>
      <c r="J117" s="5">
        <f t="shared" si="16"/>
        <v>37</v>
      </c>
      <c r="K117">
        <f t="shared" si="17"/>
        <v>42</v>
      </c>
      <c r="M117" s="2">
        <f t="shared" si="14"/>
        <v>42</v>
      </c>
    </row>
    <row r="118" spans="1:13" x14ac:dyDescent="0.35">
      <c r="A118" t="s">
        <v>151</v>
      </c>
      <c r="B118" t="s">
        <v>152</v>
      </c>
      <c r="C118">
        <v>30</v>
      </c>
      <c r="D118">
        <v>12.25</v>
      </c>
      <c r="E118" s="1">
        <v>43</v>
      </c>
      <c r="I118" s="5">
        <f t="shared" si="15"/>
        <v>33</v>
      </c>
      <c r="J118" s="5">
        <f t="shared" si="16"/>
        <v>36</v>
      </c>
      <c r="K118">
        <f t="shared" si="17"/>
        <v>42</v>
      </c>
      <c r="M118" s="2">
        <f t="shared" si="14"/>
        <v>42</v>
      </c>
    </row>
    <row r="119" spans="1:13" x14ac:dyDescent="0.35">
      <c r="A119" t="s">
        <v>113</v>
      </c>
      <c r="B119" t="s">
        <v>114</v>
      </c>
      <c r="C119">
        <v>18</v>
      </c>
      <c r="D119">
        <v>15</v>
      </c>
      <c r="E119" s="1">
        <v>41</v>
      </c>
      <c r="I119" s="5">
        <f t="shared" si="15"/>
        <v>31</v>
      </c>
      <c r="J119" s="5">
        <f t="shared" si="16"/>
        <v>34</v>
      </c>
      <c r="K119">
        <f t="shared" si="17"/>
        <v>41</v>
      </c>
      <c r="M119" s="2">
        <f t="shared" si="14"/>
        <v>41</v>
      </c>
    </row>
    <row r="120" spans="1:13" x14ac:dyDescent="0.35">
      <c r="A120" t="s">
        <v>123</v>
      </c>
      <c r="B120" t="s">
        <v>124</v>
      </c>
      <c r="C120">
        <v>18</v>
      </c>
      <c r="D120">
        <v>12.25</v>
      </c>
      <c r="E120" s="1">
        <v>35</v>
      </c>
      <c r="I120">
        <f t="shared" si="15"/>
        <v>25</v>
      </c>
      <c r="J120">
        <f t="shared" si="16"/>
        <v>29</v>
      </c>
      <c r="K120">
        <f t="shared" si="17"/>
        <v>37</v>
      </c>
      <c r="M120" s="7">
        <f t="shared" si="14"/>
        <v>37</v>
      </c>
    </row>
    <row r="121" spans="1:13" x14ac:dyDescent="0.35">
      <c r="A121" t="s">
        <v>149</v>
      </c>
      <c r="B121" t="s">
        <v>150</v>
      </c>
      <c r="C121">
        <v>1</v>
      </c>
      <c r="D121">
        <v>14.25</v>
      </c>
      <c r="E121" s="1">
        <v>29</v>
      </c>
      <c r="I121">
        <f t="shared" si="15"/>
        <v>19</v>
      </c>
      <c r="J121">
        <f t="shared" si="16"/>
        <v>24</v>
      </c>
      <c r="K121">
        <f t="shared" si="17"/>
        <v>34</v>
      </c>
      <c r="M121" s="7">
        <f t="shared" si="14"/>
        <v>34</v>
      </c>
    </row>
  </sheetData>
  <sortState ref="A6:K121">
    <sortCondition descending="1" ref="E6:E1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In Kim</dc:creator>
  <cp:lastModifiedBy>Sung In Kim</cp:lastModifiedBy>
  <dcterms:created xsi:type="dcterms:W3CDTF">2020-11-18T14:20:50Z</dcterms:created>
  <dcterms:modified xsi:type="dcterms:W3CDTF">2020-11-18T17:18:30Z</dcterms:modified>
</cp:coreProperties>
</file>