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3F19B562-C36A-4FF3-B239-FE206A6421C8}" xr6:coauthVersionLast="45" xr6:coauthVersionMax="45" xr10:uidLastSave="{00000000-0000-0000-0000-000000000000}"/>
  <bookViews>
    <workbookView xWindow="-19320" yWindow="-1740" windowWidth="19440" windowHeight="15000" activeTab="1" xr2:uid="{00000000-000D-0000-FFFF-FFFF00000000}"/>
  </bookViews>
  <sheets>
    <sheet name="Pre moderation" sheetId="1" r:id="rId1"/>
    <sheet name="moderated" sheetId="2" r:id="rId2"/>
  </sheets>
  <definedNames>
    <definedName name="_xlnm._FilterDatabase" localSheetId="1" hidden="1">moderated!$A$1:$N$106</definedName>
    <definedName name="_xlnm._FilterDatabase" localSheetId="0" hidden="1">'Pre moderation'!$A$1:$N$106</definedName>
    <definedName name="SEARCH_RESULTLAST" localSheetId="1">moderated!#REF!</definedName>
    <definedName name="SEARCH_RESULTLAST" localSheetId="0">'Pre moderation'!#REF!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2" l="1"/>
  <c r="S81" i="2"/>
  <c r="R81" i="2"/>
  <c r="R80" i="2"/>
  <c r="R78" i="2"/>
  <c r="R77" i="2"/>
  <c r="R76" i="2"/>
  <c r="R75" i="2"/>
  <c r="R74" i="2"/>
  <c r="R72" i="2"/>
  <c r="R66" i="2"/>
  <c r="R64" i="2"/>
  <c r="R63" i="2"/>
  <c r="R62" i="2"/>
  <c r="R57" i="2"/>
  <c r="R55" i="2"/>
  <c r="R53" i="2"/>
  <c r="R51" i="2"/>
  <c r="R49" i="2"/>
  <c r="R44" i="2"/>
  <c r="R42" i="2"/>
  <c r="R41" i="2"/>
  <c r="R39" i="2"/>
  <c r="R37" i="2"/>
  <c r="R35" i="2"/>
  <c r="R33" i="2"/>
  <c r="R31" i="2"/>
  <c r="R29" i="2"/>
  <c r="R28" i="2"/>
  <c r="R27" i="2"/>
  <c r="R25" i="2"/>
  <c r="R22" i="2"/>
  <c r="R19" i="2"/>
  <c r="S30" i="2" s="1"/>
  <c r="R17" i="2"/>
  <c r="R14" i="2"/>
  <c r="R12" i="2"/>
  <c r="R11" i="2"/>
  <c r="R10" i="2"/>
  <c r="R8" i="2"/>
  <c r="R6" i="2"/>
  <c r="R4" i="2"/>
  <c r="R3" i="2"/>
  <c r="R2" i="2"/>
  <c r="S45" i="2" l="1"/>
  <c r="S67" i="2"/>
  <c r="R107" i="2"/>
  <c r="R53" i="1" l="1"/>
  <c r="R11" i="1" l="1"/>
  <c r="R81" i="1"/>
  <c r="R57" i="1"/>
  <c r="R14" i="1" l="1"/>
  <c r="R12" i="1"/>
  <c r="S81" i="1" s="1"/>
  <c r="R10" i="1"/>
  <c r="R8" i="1"/>
  <c r="S67" i="1" s="1"/>
  <c r="R6" i="1"/>
  <c r="R4" i="1"/>
  <c r="R3" i="1"/>
  <c r="R2" i="1"/>
  <c r="R80" i="1"/>
  <c r="R78" i="1"/>
  <c r="R77" i="1"/>
  <c r="R76" i="1"/>
  <c r="R75" i="1"/>
  <c r="R74" i="1"/>
  <c r="R72" i="1"/>
  <c r="R66" i="1"/>
  <c r="R64" i="1"/>
  <c r="R63" i="1"/>
  <c r="R62" i="1"/>
  <c r="R55" i="1"/>
  <c r="R51" i="1"/>
  <c r="R49" i="1"/>
  <c r="R44" i="1"/>
  <c r="R42" i="1"/>
  <c r="R41" i="1"/>
  <c r="R39" i="1"/>
  <c r="R37" i="1"/>
  <c r="R35" i="1"/>
  <c r="R33" i="1"/>
  <c r="R31" i="1"/>
  <c r="R29" i="1"/>
  <c r="R28" i="1"/>
  <c r="R27" i="1"/>
  <c r="R25" i="1"/>
  <c r="R22" i="1"/>
  <c r="R19" i="1"/>
  <c r="R17" i="1"/>
  <c r="S30" i="1" l="1"/>
  <c r="R107" i="1"/>
  <c r="S45" i="1"/>
</calcChain>
</file>

<file path=xl/sharedStrings.xml><?xml version="1.0" encoding="utf-8"?>
<sst xmlns="http://schemas.openxmlformats.org/spreadsheetml/2006/main" count="1940" uniqueCount="112">
  <si>
    <t>Term</t>
  </si>
  <si>
    <t>Subject Area</t>
  </si>
  <si>
    <t>Catalog Nbr</t>
  </si>
  <si>
    <t>Campus</t>
  </si>
  <si>
    <t>Session</t>
  </si>
  <si>
    <t>Class Section</t>
  </si>
  <si>
    <t>Description</t>
  </si>
  <si>
    <t>Course ID</t>
  </si>
  <si>
    <t>Class Nbr</t>
  </si>
  <si>
    <t>QUB</t>
  </si>
  <si>
    <t>AER</t>
  </si>
  <si>
    <t>Full Year</t>
  </si>
  <si>
    <t>LT01</t>
  </si>
  <si>
    <t>Aircraft Aerodynamics &amp; Perf 2</t>
  </si>
  <si>
    <t>Comp Flow and Propulsion 2</t>
  </si>
  <si>
    <t>Aircraft Structures 2</t>
  </si>
  <si>
    <t>Spring</t>
  </si>
  <si>
    <t>LECX</t>
  </si>
  <si>
    <t>Propulsion 2</t>
  </si>
  <si>
    <t>Aircraft Design 2</t>
  </si>
  <si>
    <t>LABX</t>
  </si>
  <si>
    <t>Aerospace Flight Laboratory</t>
  </si>
  <si>
    <t>Aeronautical Engineering 3</t>
  </si>
  <si>
    <t>XM01</t>
  </si>
  <si>
    <t>Aircraft Design 3M</t>
  </si>
  <si>
    <t>Project 4</t>
  </si>
  <si>
    <t>Mechs of Aero Materials 4</t>
  </si>
  <si>
    <t>Aerodynamics 4</t>
  </si>
  <si>
    <t>MEE</t>
  </si>
  <si>
    <t>Mathematics 1</t>
  </si>
  <si>
    <t>SS01</t>
  </si>
  <si>
    <t>Mechanics of Materials 1</t>
  </si>
  <si>
    <t>Dynamic Systems 1</t>
  </si>
  <si>
    <t>LC01</t>
  </si>
  <si>
    <t>Laboratory Programme 1</t>
  </si>
  <si>
    <t>Thermo and Fluid Mechanics 1</t>
  </si>
  <si>
    <t>Engineering Design 1</t>
  </si>
  <si>
    <t>Introduction to Product Design</t>
  </si>
  <si>
    <t>Introduction to Mechanical Eng</t>
  </si>
  <si>
    <t>Introduction to Aerospace Engi</t>
  </si>
  <si>
    <t>Mechanics of Materials 2</t>
  </si>
  <si>
    <t>Professional Studies 2</t>
  </si>
  <si>
    <t>Dynamics 2</t>
  </si>
  <si>
    <t>Thermo &amp; Fluid Mechs 2</t>
  </si>
  <si>
    <t>Design and Manufacturing 2</t>
  </si>
  <si>
    <t>Design &amp; Prototyping Projects</t>
  </si>
  <si>
    <t>Maths and Computing 2</t>
  </si>
  <si>
    <t>Manufacturing Technology 2</t>
  </si>
  <si>
    <t>Autumn Sem</t>
  </si>
  <si>
    <t>Employability 2</t>
  </si>
  <si>
    <t>Professional Studies 3</t>
  </si>
  <si>
    <t>Comp-Aided Engineering 3</t>
  </si>
  <si>
    <t>Manufacturing 3</t>
  </si>
  <si>
    <t>Project 3B</t>
  </si>
  <si>
    <t>Heat Transfer &amp; Combustion 3</t>
  </si>
  <si>
    <t>Mechanics of Materials 3</t>
  </si>
  <si>
    <t>Engineering Dynamics 3</t>
  </si>
  <si>
    <t>Mechanical Engineering Project</t>
  </si>
  <si>
    <t>Product Design &amp; Developm Stud</t>
  </si>
  <si>
    <t>Design Project 3M</t>
  </si>
  <si>
    <t>Transport Power and Systems 3</t>
  </si>
  <si>
    <t>Plastics Engineering 3</t>
  </si>
  <si>
    <t>PLHX</t>
  </si>
  <si>
    <t>Year Abroad Supplement - Study</t>
  </si>
  <si>
    <t>WPEX</t>
  </si>
  <si>
    <t>Placement Year</t>
  </si>
  <si>
    <t>Engineering Project</t>
  </si>
  <si>
    <t>Engineering Dynamics 4</t>
  </si>
  <si>
    <t>Compressible Flow 4</t>
  </si>
  <si>
    <t>IC Engines and Turbo  4</t>
  </si>
  <si>
    <t>Man Automation &amp; Simulation 4</t>
  </si>
  <si>
    <t>Advanced Materials 4</t>
  </si>
  <si>
    <t>Comp-Aided Engineering 4</t>
  </si>
  <si>
    <t>International Placement 4</t>
  </si>
  <si>
    <t>Professional Studies 4</t>
  </si>
  <si>
    <t>International Placement 4 FYR</t>
  </si>
  <si>
    <t>FDE</t>
  </si>
  <si>
    <t>BMC</t>
  </si>
  <si>
    <t>Intro. to Design &amp; Manufacture</t>
  </si>
  <si>
    <t>Introductory Mathematics</t>
  </si>
  <si>
    <t>Materials, Design &amp; Manu</t>
  </si>
  <si>
    <t>Solid Mechanics &amp; Dyns A</t>
  </si>
  <si>
    <t>Thermo and Fluids A</t>
  </si>
  <si>
    <t>Engineering Mathematics</t>
  </si>
  <si>
    <t>Work Based Learning</t>
  </si>
  <si>
    <t>Fluid Mechs Princpls &amp; Apps B</t>
  </si>
  <si>
    <t>Sold Mechs: Princpls &amp; Apps B</t>
  </si>
  <si>
    <t>Dynamics: Principles &amp; Apps B</t>
  </si>
  <si>
    <t>Elecrical Components &amp; Systems</t>
  </si>
  <si>
    <t>Computer-Aided Design B</t>
  </si>
  <si>
    <t>Solid Mechanics &amp; Dynamics B</t>
  </si>
  <si>
    <t>Thermo &amp; Fluid Mechanics B</t>
  </si>
  <si>
    <t>Roster?</t>
  </si>
  <si>
    <t>Y</t>
  </si>
  <si>
    <t>N</t>
  </si>
  <si>
    <t>?</t>
  </si>
  <si>
    <t>Downloaded?</t>
  </si>
  <si>
    <t>Module Impact 
Form Uploaded</t>
  </si>
  <si>
    <t>Roster Uploaded with dates and breakdown</t>
  </si>
  <si>
    <t>Roster Checker</t>
  </si>
  <si>
    <t>Module Averages
OK</t>
  </si>
  <si>
    <t>Error</t>
  </si>
  <si>
    <t>n/a</t>
  </si>
  <si>
    <t>2019-20 
Average</t>
  </si>
  <si>
    <t>Highest average previous 3 years</t>
  </si>
  <si>
    <t>delta</t>
  </si>
  <si>
    <t>Stage 4</t>
  </si>
  <si>
    <t>Stage 1</t>
  </si>
  <si>
    <t>Stage 3</t>
  </si>
  <si>
    <t>Stage 2</t>
  </si>
  <si>
    <t>AUG average</t>
  </si>
  <si>
    <t>AUG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</si>
</sst>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  <xf numFmtId="2" fontId="2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7"/>
  <sheetViews>
    <sheetView topLeftCell="B1" zoomScale="80" zoomScaleNormal="80" workbookViewId="0">
      <pane ySplit="1" topLeftCell="A15" activePane="bottomLeft" state="frozen"/>
      <selection pane="bottomLeft" activeCell="B33" sqref="A33:XFD33"/>
    </sheetView>
  </sheetViews>
  <sheetFormatPr defaultColWidth="8.85546875" defaultRowHeight="14.25" x14ac:dyDescent="0.2"/>
  <cols>
    <col min="1" max="1" width="6.7109375" style="5" customWidth="1"/>
    <col min="2" max="6" width="8.85546875" style="5"/>
    <col min="7" max="7" width="31.28515625" style="5" customWidth="1"/>
    <col min="8" max="9" width="8.85546875" style="5"/>
    <col min="10" max="10" width="8.85546875" style="7"/>
    <col min="11" max="13" width="14.140625" style="7" customWidth="1"/>
    <col min="14" max="14" width="13.28515625" style="8" customWidth="1"/>
    <col min="15" max="15" width="10.5703125" style="8" customWidth="1"/>
    <col min="16" max="16" width="8.85546875" style="7"/>
    <col min="17" max="17" width="9.5703125" style="7" bestFit="1" customWidth="1"/>
    <col min="18" max="18" width="8.85546875" style="7"/>
    <col min="19" max="19" width="9.140625" style="8" bestFit="1" customWidth="1"/>
    <col min="20" max="16384" width="8.85546875" style="8"/>
  </cols>
  <sheetData>
    <row r="1" spans="1:18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92</v>
      </c>
      <c r="K1" s="2" t="s">
        <v>96</v>
      </c>
      <c r="L1" s="2" t="s">
        <v>98</v>
      </c>
      <c r="M1" s="2" t="s">
        <v>99</v>
      </c>
      <c r="N1" s="10" t="s">
        <v>97</v>
      </c>
      <c r="O1" s="10" t="s">
        <v>100</v>
      </c>
      <c r="P1" s="12" t="s">
        <v>103</v>
      </c>
      <c r="Q1" s="12" t="s">
        <v>104</v>
      </c>
      <c r="R1" s="7" t="s">
        <v>105</v>
      </c>
    </row>
    <row r="2" spans="1:18" x14ac:dyDescent="0.2">
      <c r="A2" s="4">
        <v>2191</v>
      </c>
      <c r="B2" s="4" t="s">
        <v>10</v>
      </c>
      <c r="C2" s="4">
        <v>2007</v>
      </c>
      <c r="D2" s="4" t="s">
        <v>9</v>
      </c>
      <c r="E2" s="4" t="s">
        <v>11</v>
      </c>
      <c r="F2" s="4" t="s">
        <v>12</v>
      </c>
      <c r="G2" s="4" t="s">
        <v>13</v>
      </c>
      <c r="H2" s="4">
        <v>119953</v>
      </c>
      <c r="I2" s="4">
        <v>16193</v>
      </c>
      <c r="J2" s="1" t="s">
        <v>93</v>
      </c>
      <c r="K2" s="1" t="s">
        <v>93</v>
      </c>
      <c r="L2" s="7" t="s">
        <v>93</v>
      </c>
      <c r="M2" s="1" t="s">
        <v>101</v>
      </c>
      <c r="N2" s="7" t="s">
        <v>93</v>
      </c>
      <c r="O2" s="7" t="s">
        <v>93</v>
      </c>
      <c r="P2" s="7">
        <v>59.04</v>
      </c>
      <c r="Q2" s="7">
        <v>56.7</v>
      </c>
      <c r="R2" s="7">
        <f t="shared" ref="R2:R4" si="0">P2-Q2</f>
        <v>2.3399999999999963</v>
      </c>
    </row>
    <row r="3" spans="1:18" x14ac:dyDescent="0.2">
      <c r="A3" s="4">
        <v>2191</v>
      </c>
      <c r="B3" s="4" t="s">
        <v>10</v>
      </c>
      <c r="C3" s="4">
        <v>2008</v>
      </c>
      <c r="D3" s="4" t="s">
        <v>9</v>
      </c>
      <c r="E3" s="4" t="s">
        <v>11</v>
      </c>
      <c r="F3" s="4" t="s">
        <v>12</v>
      </c>
      <c r="G3" s="4" t="s">
        <v>14</v>
      </c>
      <c r="H3" s="4">
        <v>120558</v>
      </c>
      <c r="I3" s="4">
        <v>16884</v>
      </c>
      <c r="J3" s="1" t="s">
        <v>93</v>
      </c>
      <c r="K3" s="7" t="s">
        <v>93</v>
      </c>
      <c r="L3" s="7" t="s">
        <v>93</v>
      </c>
      <c r="M3" s="7" t="s">
        <v>93</v>
      </c>
      <c r="N3" s="7" t="s">
        <v>93</v>
      </c>
      <c r="O3" s="7" t="s">
        <v>93</v>
      </c>
      <c r="P3" s="7">
        <v>69.53</v>
      </c>
      <c r="Q3" s="7">
        <v>62.1</v>
      </c>
      <c r="R3" s="7">
        <f t="shared" si="0"/>
        <v>7.43</v>
      </c>
    </row>
    <row r="4" spans="1:18" x14ac:dyDescent="0.2">
      <c r="A4" s="4">
        <v>2191</v>
      </c>
      <c r="B4" s="4" t="s">
        <v>10</v>
      </c>
      <c r="C4" s="4">
        <v>2009</v>
      </c>
      <c r="D4" s="4" t="s">
        <v>9</v>
      </c>
      <c r="E4" s="4" t="s">
        <v>11</v>
      </c>
      <c r="F4" s="4" t="s">
        <v>12</v>
      </c>
      <c r="G4" s="4" t="s">
        <v>15</v>
      </c>
      <c r="H4" s="4">
        <v>103093</v>
      </c>
      <c r="I4" s="4">
        <v>12569</v>
      </c>
      <c r="J4" s="1" t="s">
        <v>93</v>
      </c>
      <c r="K4" s="1" t="s">
        <v>93</v>
      </c>
      <c r="L4" s="7" t="s">
        <v>93</v>
      </c>
      <c r="M4" s="7" t="s">
        <v>93</v>
      </c>
      <c r="N4" s="7" t="s">
        <v>93</v>
      </c>
      <c r="O4" s="7" t="s">
        <v>94</v>
      </c>
      <c r="P4" s="7">
        <v>71.2</v>
      </c>
      <c r="Q4" s="7">
        <v>56.7</v>
      </c>
      <c r="R4" s="7">
        <f t="shared" si="0"/>
        <v>14.5</v>
      </c>
    </row>
    <row r="5" spans="1:18" hidden="1" x14ac:dyDescent="0.2">
      <c r="A5" s="4">
        <v>2191</v>
      </c>
      <c r="B5" s="4" t="s">
        <v>10</v>
      </c>
      <c r="C5" s="4">
        <v>2010</v>
      </c>
      <c r="D5" s="4" t="s">
        <v>9</v>
      </c>
      <c r="E5" s="4" t="s">
        <v>16</v>
      </c>
      <c r="F5" s="4" t="s">
        <v>17</v>
      </c>
      <c r="G5" s="4" t="s">
        <v>18</v>
      </c>
      <c r="H5" s="4">
        <v>102512</v>
      </c>
      <c r="I5" s="4">
        <v>12529</v>
      </c>
      <c r="J5" s="6" t="s">
        <v>94</v>
      </c>
      <c r="K5" s="6"/>
      <c r="L5" s="6"/>
      <c r="M5" s="6"/>
      <c r="P5" s="8"/>
      <c r="Q5" s="8"/>
      <c r="R5" s="8"/>
    </row>
    <row r="6" spans="1:18" x14ac:dyDescent="0.2">
      <c r="A6" s="4">
        <v>2191</v>
      </c>
      <c r="B6" s="4" t="s">
        <v>10</v>
      </c>
      <c r="C6" s="4">
        <v>2013</v>
      </c>
      <c r="D6" s="4" t="s">
        <v>9</v>
      </c>
      <c r="E6" s="4" t="s">
        <v>11</v>
      </c>
      <c r="F6" s="4" t="s">
        <v>12</v>
      </c>
      <c r="G6" s="4" t="s">
        <v>19</v>
      </c>
      <c r="H6" s="4">
        <v>119952</v>
      </c>
      <c r="I6" s="4">
        <v>16191</v>
      </c>
      <c r="J6" s="1" t="s">
        <v>93</v>
      </c>
      <c r="K6" s="1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>
        <v>60.39</v>
      </c>
      <c r="Q6" s="7">
        <v>63.45</v>
      </c>
      <c r="R6" s="7">
        <f>P6-Q6</f>
        <v>-3.0600000000000023</v>
      </c>
    </row>
    <row r="7" spans="1:18" hidden="1" x14ac:dyDescent="0.2">
      <c r="A7" s="4">
        <v>2191</v>
      </c>
      <c r="B7" s="4" t="s">
        <v>10</v>
      </c>
      <c r="C7" s="4">
        <v>2099</v>
      </c>
      <c r="D7" s="4" t="s">
        <v>9</v>
      </c>
      <c r="E7" s="4" t="s">
        <v>16</v>
      </c>
      <c r="F7" s="4" t="s">
        <v>20</v>
      </c>
      <c r="G7" s="4" t="s">
        <v>21</v>
      </c>
      <c r="H7" s="4">
        <v>121694</v>
      </c>
      <c r="I7" s="4">
        <v>18029</v>
      </c>
      <c r="J7" s="6" t="s">
        <v>95</v>
      </c>
      <c r="K7" s="6"/>
      <c r="L7" s="6"/>
      <c r="M7" s="6"/>
      <c r="P7" s="8"/>
      <c r="Q7" s="8"/>
      <c r="R7" s="8"/>
    </row>
    <row r="8" spans="1:18" x14ac:dyDescent="0.2">
      <c r="A8" s="4">
        <v>2191</v>
      </c>
      <c r="B8" s="4" t="s">
        <v>10</v>
      </c>
      <c r="C8" s="4">
        <v>3008</v>
      </c>
      <c r="D8" s="4" t="s">
        <v>9</v>
      </c>
      <c r="E8" s="4" t="s">
        <v>11</v>
      </c>
      <c r="F8" s="4" t="s">
        <v>12</v>
      </c>
      <c r="G8" s="4" t="s">
        <v>22</v>
      </c>
      <c r="H8" s="4">
        <v>120560</v>
      </c>
      <c r="I8" s="4">
        <v>16890</v>
      </c>
      <c r="J8" s="1" t="s">
        <v>93</v>
      </c>
      <c r="K8" s="1" t="s">
        <v>93</v>
      </c>
      <c r="L8" s="7" t="s">
        <v>93</v>
      </c>
      <c r="M8" s="7" t="s">
        <v>93</v>
      </c>
      <c r="N8" s="7" t="s">
        <v>93</v>
      </c>
      <c r="O8" s="7" t="s">
        <v>93</v>
      </c>
      <c r="P8" s="7">
        <v>48.92</v>
      </c>
      <c r="Q8" s="7">
        <v>54.62</v>
      </c>
      <c r="R8" s="7">
        <f t="shared" ref="R8:R12" si="1">P8-Q8</f>
        <v>-5.6999999999999957</v>
      </c>
    </row>
    <row r="9" spans="1:18" x14ac:dyDescent="0.2">
      <c r="A9" s="4">
        <v>2191</v>
      </c>
      <c r="B9" s="4" t="s">
        <v>10</v>
      </c>
      <c r="C9" s="4">
        <v>3008</v>
      </c>
      <c r="D9" s="4" t="s">
        <v>9</v>
      </c>
      <c r="E9" s="4" t="s">
        <v>11</v>
      </c>
      <c r="F9" s="4" t="s">
        <v>23</v>
      </c>
      <c r="G9" s="4" t="s">
        <v>22</v>
      </c>
      <c r="H9" s="4">
        <v>120560</v>
      </c>
      <c r="I9" s="4">
        <v>18467</v>
      </c>
      <c r="J9" s="1" t="s">
        <v>93</v>
      </c>
      <c r="K9" s="1" t="s">
        <v>93</v>
      </c>
      <c r="L9" s="7" t="s">
        <v>93</v>
      </c>
      <c r="M9" s="7" t="s">
        <v>93</v>
      </c>
      <c r="N9" s="7" t="s">
        <v>102</v>
      </c>
      <c r="O9" s="7"/>
    </row>
    <row r="10" spans="1:18" x14ac:dyDescent="0.2">
      <c r="A10" s="4">
        <v>2191</v>
      </c>
      <c r="B10" s="4" t="s">
        <v>10</v>
      </c>
      <c r="C10" s="4">
        <v>3011</v>
      </c>
      <c r="D10" s="4" t="s">
        <v>9</v>
      </c>
      <c r="E10" s="4" t="s">
        <v>11</v>
      </c>
      <c r="F10" s="4" t="s">
        <v>12</v>
      </c>
      <c r="G10" s="4" t="s">
        <v>24</v>
      </c>
      <c r="H10" s="4">
        <v>119945</v>
      </c>
      <c r="I10" s="4">
        <v>16186</v>
      </c>
      <c r="J10" s="1" t="s">
        <v>93</v>
      </c>
      <c r="K10" s="1" t="s">
        <v>93</v>
      </c>
      <c r="L10" s="7" t="s">
        <v>93</v>
      </c>
      <c r="M10" s="7" t="s">
        <v>93</v>
      </c>
      <c r="N10" s="7" t="s">
        <v>93</v>
      </c>
      <c r="O10" s="7" t="s">
        <v>93</v>
      </c>
      <c r="P10" s="7">
        <v>75.239999999999995</v>
      </c>
      <c r="Q10" s="7">
        <v>67.569999999999993</v>
      </c>
      <c r="R10" s="7">
        <f t="shared" si="1"/>
        <v>7.6700000000000017</v>
      </c>
    </row>
    <row r="11" spans="1:18" x14ac:dyDescent="0.2">
      <c r="A11" s="4">
        <v>2191</v>
      </c>
      <c r="B11" s="4" t="s">
        <v>10</v>
      </c>
      <c r="C11" s="4">
        <v>4002</v>
      </c>
      <c r="D11" s="4" t="s">
        <v>9</v>
      </c>
      <c r="E11" s="4" t="s">
        <v>11</v>
      </c>
      <c r="F11" s="4" t="s">
        <v>12</v>
      </c>
      <c r="G11" s="4" t="s">
        <v>25</v>
      </c>
      <c r="H11" s="4">
        <v>105013</v>
      </c>
      <c r="I11" s="4">
        <v>12670</v>
      </c>
      <c r="J11" s="1" t="s">
        <v>93</v>
      </c>
      <c r="K11" s="1" t="s">
        <v>93</v>
      </c>
      <c r="L11" s="7" t="s">
        <v>93</v>
      </c>
      <c r="M11" s="7" t="s">
        <v>93</v>
      </c>
      <c r="N11" s="7" t="s">
        <v>93</v>
      </c>
      <c r="O11" s="7" t="s">
        <v>93</v>
      </c>
      <c r="P11" s="7">
        <v>68.89</v>
      </c>
      <c r="Q11" s="7">
        <v>68.58</v>
      </c>
      <c r="R11" s="7">
        <f t="shared" si="1"/>
        <v>0.31000000000000227</v>
      </c>
    </row>
    <row r="12" spans="1:18" x14ac:dyDescent="0.2">
      <c r="A12" s="4">
        <v>2191</v>
      </c>
      <c r="B12" s="4" t="s">
        <v>10</v>
      </c>
      <c r="C12" s="4">
        <v>4016</v>
      </c>
      <c r="D12" s="4" t="s">
        <v>9</v>
      </c>
      <c r="E12" s="4" t="s">
        <v>11</v>
      </c>
      <c r="F12" s="4" t="s">
        <v>12</v>
      </c>
      <c r="G12" s="4" t="s">
        <v>26</v>
      </c>
      <c r="H12" s="4">
        <v>109489</v>
      </c>
      <c r="I12" s="4">
        <v>13772</v>
      </c>
      <c r="J12" s="1" t="s">
        <v>93</v>
      </c>
      <c r="K12" s="1" t="s">
        <v>93</v>
      </c>
      <c r="L12" s="7" t="s">
        <v>93</v>
      </c>
      <c r="M12" s="7" t="s">
        <v>93</v>
      </c>
      <c r="N12" s="7" t="s">
        <v>93</v>
      </c>
      <c r="O12" s="7" t="s">
        <v>93</v>
      </c>
      <c r="P12" s="7">
        <v>70.55</v>
      </c>
      <c r="Q12" s="7">
        <v>80.14</v>
      </c>
      <c r="R12" s="7">
        <f t="shared" si="1"/>
        <v>-9.5900000000000034</v>
      </c>
    </row>
    <row r="13" spans="1:18" x14ac:dyDescent="0.2">
      <c r="A13" s="4">
        <v>2191</v>
      </c>
      <c r="B13" s="4" t="s">
        <v>10</v>
      </c>
      <c r="C13" s="4">
        <v>4018</v>
      </c>
      <c r="D13" s="4" t="s">
        <v>9</v>
      </c>
      <c r="E13" s="4" t="s">
        <v>11</v>
      </c>
      <c r="F13" s="4" t="s">
        <v>12</v>
      </c>
      <c r="G13" s="4" t="s">
        <v>27</v>
      </c>
      <c r="H13" s="4">
        <v>121636</v>
      </c>
      <c r="I13" s="4">
        <v>17968</v>
      </c>
      <c r="J13" s="1" t="s">
        <v>93</v>
      </c>
      <c r="K13" s="1" t="s">
        <v>93</v>
      </c>
      <c r="L13" s="7" t="s">
        <v>93</v>
      </c>
      <c r="M13" s="7" t="s">
        <v>93</v>
      </c>
      <c r="N13" s="7" t="s">
        <v>93</v>
      </c>
      <c r="O13" s="7" t="s">
        <v>93</v>
      </c>
      <c r="P13" s="7">
        <v>70.150000000000006</v>
      </c>
    </row>
    <row r="14" spans="1:18" x14ac:dyDescent="0.2">
      <c r="A14" s="4">
        <v>2191</v>
      </c>
      <c r="B14" s="4" t="s">
        <v>28</v>
      </c>
      <c r="C14" s="4">
        <v>1001</v>
      </c>
      <c r="D14" s="4" t="s">
        <v>9</v>
      </c>
      <c r="E14" s="4" t="s">
        <v>11</v>
      </c>
      <c r="F14" s="4" t="s">
        <v>12</v>
      </c>
      <c r="G14" s="4" t="s">
        <v>29</v>
      </c>
      <c r="H14" s="4">
        <v>118628</v>
      </c>
      <c r="I14" s="4">
        <v>15431</v>
      </c>
      <c r="J14" s="1" t="s">
        <v>93</v>
      </c>
      <c r="K14" s="1" t="s">
        <v>93</v>
      </c>
      <c r="L14" s="7" t="s">
        <v>93</v>
      </c>
      <c r="M14" s="7" t="s">
        <v>93</v>
      </c>
      <c r="N14" s="7" t="s">
        <v>93</v>
      </c>
      <c r="O14" s="7" t="s">
        <v>94</v>
      </c>
      <c r="P14" s="7">
        <v>71.52</v>
      </c>
      <c r="Q14" s="7">
        <v>62.97</v>
      </c>
      <c r="R14" s="7">
        <f>P14-Q14</f>
        <v>8.5499999999999972</v>
      </c>
    </row>
    <row r="15" spans="1:18" x14ac:dyDescent="0.2">
      <c r="A15" s="4">
        <v>2191</v>
      </c>
      <c r="B15" s="4" t="s">
        <v>28</v>
      </c>
      <c r="C15" s="4">
        <v>1001</v>
      </c>
      <c r="D15" s="4" t="s">
        <v>9</v>
      </c>
      <c r="E15" s="4" t="s">
        <v>11</v>
      </c>
      <c r="F15" s="4" t="s">
        <v>30</v>
      </c>
      <c r="G15" s="4" t="s">
        <v>29</v>
      </c>
      <c r="H15" s="4">
        <v>118628</v>
      </c>
      <c r="I15" s="4">
        <v>18731</v>
      </c>
      <c r="J15" s="1" t="s">
        <v>93</v>
      </c>
      <c r="K15" s="1" t="s">
        <v>93</v>
      </c>
      <c r="L15" s="7" t="s">
        <v>93</v>
      </c>
      <c r="M15" s="7" t="s">
        <v>93</v>
      </c>
      <c r="N15" s="7" t="s">
        <v>93</v>
      </c>
    </row>
    <row r="16" spans="1:18" x14ac:dyDescent="0.2">
      <c r="A16" s="4">
        <v>2191</v>
      </c>
      <c r="B16" s="4" t="s">
        <v>28</v>
      </c>
      <c r="C16" s="4">
        <v>1001</v>
      </c>
      <c r="D16" s="4" t="s">
        <v>9</v>
      </c>
      <c r="E16" s="4" t="s">
        <v>11</v>
      </c>
      <c r="F16" s="4" t="s">
        <v>23</v>
      </c>
      <c r="G16" s="4" t="s">
        <v>29</v>
      </c>
      <c r="H16" s="4">
        <v>118628</v>
      </c>
      <c r="I16" s="4">
        <v>18468</v>
      </c>
      <c r="J16" s="1" t="s">
        <v>93</v>
      </c>
      <c r="K16" s="1" t="s">
        <v>93</v>
      </c>
      <c r="L16" s="7" t="s">
        <v>93</v>
      </c>
      <c r="M16" s="7" t="s">
        <v>93</v>
      </c>
      <c r="N16" s="7" t="s">
        <v>93</v>
      </c>
    </row>
    <row r="17" spans="1:20" x14ac:dyDescent="0.2">
      <c r="A17" s="4">
        <v>2191</v>
      </c>
      <c r="B17" s="4" t="s">
        <v>28</v>
      </c>
      <c r="C17" s="4">
        <v>1004</v>
      </c>
      <c r="D17" s="4" t="s">
        <v>9</v>
      </c>
      <c r="E17" s="4" t="s">
        <v>11</v>
      </c>
      <c r="F17" s="4" t="s">
        <v>12</v>
      </c>
      <c r="G17" s="4" t="s">
        <v>31</v>
      </c>
      <c r="H17" s="4">
        <v>119939</v>
      </c>
      <c r="I17" s="4">
        <v>16167</v>
      </c>
      <c r="J17" s="7" t="s">
        <v>93</v>
      </c>
      <c r="K17" s="7" t="s">
        <v>93</v>
      </c>
      <c r="L17" s="7" t="s">
        <v>93</v>
      </c>
      <c r="M17" s="7" t="s">
        <v>93</v>
      </c>
      <c r="N17" s="7" t="s">
        <v>93</v>
      </c>
      <c r="O17" s="7" t="s">
        <v>93</v>
      </c>
      <c r="P17" s="7">
        <v>67.44</v>
      </c>
      <c r="Q17" s="7">
        <v>64.05</v>
      </c>
      <c r="R17" s="7">
        <f t="shared" ref="R17:R44" si="2">P17-Q17</f>
        <v>3.3900000000000006</v>
      </c>
    </row>
    <row r="18" spans="1:20" x14ac:dyDescent="0.2">
      <c r="A18" s="4">
        <v>2191</v>
      </c>
      <c r="B18" s="4" t="s">
        <v>28</v>
      </c>
      <c r="C18" s="4">
        <v>1004</v>
      </c>
      <c r="D18" s="4" t="s">
        <v>9</v>
      </c>
      <c r="E18" s="4" t="s">
        <v>11</v>
      </c>
      <c r="F18" s="4" t="s">
        <v>23</v>
      </c>
      <c r="G18" s="4" t="s">
        <v>31</v>
      </c>
      <c r="H18" s="4">
        <v>119939</v>
      </c>
      <c r="I18" s="4">
        <v>18732</v>
      </c>
      <c r="J18" s="7" t="s">
        <v>93</v>
      </c>
      <c r="K18" s="7" t="s">
        <v>93</v>
      </c>
      <c r="L18" s="7" t="s">
        <v>93</v>
      </c>
      <c r="M18" s="7" t="s">
        <v>93</v>
      </c>
      <c r="N18" s="7" t="s">
        <v>102</v>
      </c>
      <c r="O18" s="7"/>
    </row>
    <row r="19" spans="1:20" x14ac:dyDescent="0.2">
      <c r="A19" s="4">
        <v>2191</v>
      </c>
      <c r="B19" s="4" t="s">
        <v>28</v>
      </c>
      <c r="C19" s="4">
        <v>1008</v>
      </c>
      <c r="D19" s="4" t="s">
        <v>9</v>
      </c>
      <c r="E19" s="4" t="s">
        <v>11</v>
      </c>
      <c r="F19" s="4" t="s">
        <v>12</v>
      </c>
      <c r="G19" s="4" t="s">
        <v>32</v>
      </c>
      <c r="H19" s="4">
        <v>119941</v>
      </c>
      <c r="I19" s="4">
        <v>16178</v>
      </c>
      <c r="J19" s="7" t="s">
        <v>93</v>
      </c>
      <c r="K19" s="7" t="s">
        <v>93</v>
      </c>
      <c r="L19" s="7" t="s">
        <v>93</v>
      </c>
      <c r="M19" s="7" t="s">
        <v>93</v>
      </c>
      <c r="N19" s="7" t="s">
        <v>93</v>
      </c>
      <c r="O19" s="7" t="s">
        <v>94</v>
      </c>
      <c r="P19" s="7">
        <v>74.989999999999995</v>
      </c>
      <c r="Q19" s="7">
        <v>64.08</v>
      </c>
      <c r="R19" s="7">
        <f t="shared" si="2"/>
        <v>10.909999999999997</v>
      </c>
    </row>
    <row r="20" spans="1:20" x14ac:dyDescent="0.2">
      <c r="A20" s="4">
        <v>2191</v>
      </c>
      <c r="B20" s="4" t="s">
        <v>28</v>
      </c>
      <c r="C20" s="4">
        <v>1008</v>
      </c>
      <c r="D20" s="4" t="s">
        <v>9</v>
      </c>
      <c r="E20" s="4" t="s">
        <v>11</v>
      </c>
      <c r="F20" s="4" t="s">
        <v>23</v>
      </c>
      <c r="G20" s="4" t="s">
        <v>32</v>
      </c>
      <c r="H20" s="4">
        <v>119941</v>
      </c>
      <c r="I20" s="4">
        <v>18733</v>
      </c>
      <c r="J20" s="7" t="s">
        <v>93</v>
      </c>
      <c r="K20" s="7" t="s">
        <v>93</v>
      </c>
      <c r="L20" s="7" t="s">
        <v>93</v>
      </c>
      <c r="M20" s="7" t="s">
        <v>93</v>
      </c>
      <c r="N20" s="7" t="s">
        <v>102</v>
      </c>
    </row>
    <row r="21" spans="1:20" x14ac:dyDescent="0.2">
      <c r="A21" s="4">
        <v>2191</v>
      </c>
      <c r="B21" s="4" t="s">
        <v>28</v>
      </c>
      <c r="C21" s="4">
        <v>1011</v>
      </c>
      <c r="D21" s="4" t="s">
        <v>9</v>
      </c>
      <c r="E21" s="4" t="s">
        <v>11</v>
      </c>
      <c r="F21" s="4" t="s">
        <v>33</v>
      </c>
      <c r="G21" s="4" t="s">
        <v>34</v>
      </c>
      <c r="H21" s="4">
        <v>118311</v>
      </c>
      <c r="I21" s="4">
        <v>15271</v>
      </c>
      <c r="J21" s="1" t="s">
        <v>93</v>
      </c>
      <c r="K21" s="1" t="s">
        <v>93</v>
      </c>
      <c r="L21" s="7" t="s">
        <v>93</v>
      </c>
      <c r="M21" s="7" t="s">
        <v>93</v>
      </c>
      <c r="N21" s="7" t="s">
        <v>93</v>
      </c>
    </row>
    <row r="22" spans="1:20" x14ac:dyDescent="0.2">
      <c r="A22" s="4">
        <v>2191</v>
      </c>
      <c r="B22" s="4" t="s">
        <v>28</v>
      </c>
      <c r="C22" s="4">
        <v>1018</v>
      </c>
      <c r="D22" s="4" t="s">
        <v>9</v>
      </c>
      <c r="E22" s="4" t="s">
        <v>11</v>
      </c>
      <c r="F22" s="4" t="s">
        <v>12</v>
      </c>
      <c r="G22" s="4" t="s">
        <v>35</v>
      </c>
      <c r="H22" s="4">
        <v>119940</v>
      </c>
      <c r="I22" s="4">
        <v>16171</v>
      </c>
      <c r="J22" s="7" t="s">
        <v>93</v>
      </c>
      <c r="K22" s="7" t="s">
        <v>93</v>
      </c>
      <c r="L22" s="7" t="s">
        <v>93</v>
      </c>
      <c r="M22" s="7" t="s">
        <v>93</v>
      </c>
      <c r="N22" s="7" t="s">
        <v>93</v>
      </c>
      <c r="O22" s="7" t="s">
        <v>94</v>
      </c>
      <c r="P22" s="7">
        <v>66.819999999999993</v>
      </c>
      <c r="Q22" s="7">
        <v>57.6</v>
      </c>
      <c r="R22" s="7">
        <f t="shared" si="2"/>
        <v>9.2199999999999918</v>
      </c>
    </row>
    <row r="23" spans="1:20" x14ac:dyDescent="0.2">
      <c r="A23" s="4">
        <v>2191</v>
      </c>
      <c r="B23" s="4" t="s">
        <v>28</v>
      </c>
      <c r="C23" s="4">
        <v>1018</v>
      </c>
      <c r="D23" s="4" t="s">
        <v>9</v>
      </c>
      <c r="E23" s="4" t="s">
        <v>11</v>
      </c>
      <c r="F23" s="4" t="s">
        <v>30</v>
      </c>
      <c r="G23" s="4" t="s">
        <v>35</v>
      </c>
      <c r="H23" s="4">
        <v>119940</v>
      </c>
      <c r="I23" s="4">
        <v>18734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102</v>
      </c>
    </row>
    <row r="24" spans="1:20" x14ac:dyDescent="0.2">
      <c r="A24" s="4">
        <v>2191</v>
      </c>
      <c r="B24" s="4" t="s">
        <v>28</v>
      </c>
      <c r="C24" s="4">
        <v>1018</v>
      </c>
      <c r="D24" s="4" t="s">
        <v>9</v>
      </c>
      <c r="E24" s="4" t="s">
        <v>11</v>
      </c>
      <c r="F24" s="4" t="s">
        <v>23</v>
      </c>
      <c r="G24" s="4" t="s">
        <v>35</v>
      </c>
      <c r="H24" s="4">
        <v>119940</v>
      </c>
      <c r="I24" s="4">
        <v>18469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102</v>
      </c>
    </row>
    <row r="25" spans="1:20" x14ac:dyDescent="0.2">
      <c r="A25" s="4">
        <v>2191</v>
      </c>
      <c r="B25" s="4" t="s">
        <v>28</v>
      </c>
      <c r="C25" s="4">
        <v>1027</v>
      </c>
      <c r="D25" s="4" t="s">
        <v>9</v>
      </c>
      <c r="E25" s="4" t="s">
        <v>11</v>
      </c>
      <c r="F25" s="4" t="s">
        <v>12</v>
      </c>
      <c r="G25" s="4" t="s">
        <v>36</v>
      </c>
      <c r="H25" s="4">
        <v>119942</v>
      </c>
      <c r="I25" s="4">
        <v>16182</v>
      </c>
      <c r="J25" s="7" t="s">
        <v>93</v>
      </c>
      <c r="K25" s="7" t="s">
        <v>93</v>
      </c>
      <c r="L25" s="7" t="s">
        <v>93</v>
      </c>
      <c r="M25" s="7" t="s">
        <v>93</v>
      </c>
      <c r="N25" s="7" t="s">
        <v>93</v>
      </c>
      <c r="O25" s="7" t="s">
        <v>93</v>
      </c>
      <c r="P25" s="7">
        <v>74.87</v>
      </c>
      <c r="Q25" s="7">
        <v>72.06</v>
      </c>
      <c r="R25" s="7">
        <f t="shared" si="2"/>
        <v>2.8100000000000023</v>
      </c>
    </row>
    <row r="26" spans="1:20" x14ac:dyDescent="0.2">
      <c r="A26" s="4">
        <v>2191</v>
      </c>
      <c r="B26" s="4" t="s">
        <v>28</v>
      </c>
      <c r="C26" s="4">
        <v>1027</v>
      </c>
      <c r="D26" s="4" t="s">
        <v>9</v>
      </c>
      <c r="E26" s="4" t="s">
        <v>11</v>
      </c>
      <c r="F26" s="4" t="s">
        <v>30</v>
      </c>
      <c r="G26" s="4" t="s">
        <v>36</v>
      </c>
      <c r="H26" s="4">
        <v>119942</v>
      </c>
      <c r="I26" s="4">
        <v>18735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102</v>
      </c>
    </row>
    <row r="27" spans="1:20" x14ac:dyDescent="0.2">
      <c r="A27" s="4">
        <v>2191</v>
      </c>
      <c r="B27" s="4" t="s">
        <v>28</v>
      </c>
      <c r="C27" s="4">
        <v>1033</v>
      </c>
      <c r="D27" s="4" t="s">
        <v>9</v>
      </c>
      <c r="E27" s="4" t="s">
        <v>11</v>
      </c>
      <c r="F27" s="4" t="s">
        <v>12</v>
      </c>
      <c r="G27" s="4" t="s">
        <v>37</v>
      </c>
      <c r="H27" s="4">
        <v>109710</v>
      </c>
      <c r="I27" s="4">
        <v>13915</v>
      </c>
      <c r="J27" s="7" t="s">
        <v>93</v>
      </c>
      <c r="K27" s="7" t="s">
        <v>93</v>
      </c>
      <c r="L27" s="7" t="s">
        <v>93</v>
      </c>
      <c r="M27" s="7" t="s">
        <v>93</v>
      </c>
      <c r="N27" s="7" t="s">
        <v>93</v>
      </c>
      <c r="O27" s="7" t="s">
        <v>93</v>
      </c>
      <c r="P27" s="7">
        <v>62.82</v>
      </c>
      <c r="Q27" s="7">
        <v>63.5</v>
      </c>
      <c r="R27" s="7">
        <f t="shared" si="2"/>
        <v>-0.67999999999999972</v>
      </c>
    </row>
    <row r="28" spans="1:20" x14ac:dyDescent="0.2">
      <c r="A28" s="4">
        <v>2191</v>
      </c>
      <c r="B28" s="4" t="s">
        <v>28</v>
      </c>
      <c r="C28" s="4">
        <v>1034</v>
      </c>
      <c r="D28" s="4" t="s">
        <v>9</v>
      </c>
      <c r="E28" s="4" t="s">
        <v>11</v>
      </c>
      <c r="F28" s="4" t="s">
        <v>12</v>
      </c>
      <c r="G28" s="4" t="s">
        <v>38</v>
      </c>
      <c r="H28" s="4">
        <v>109711</v>
      </c>
      <c r="I28" s="4">
        <v>13917</v>
      </c>
      <c r="J28" s="7" t="s">
        <v>93</v>
      </c>
      <c r="K28" s="7" t="s">
        <v>93</v>
      </c>
      <c r="L28" s="7" t="s">
        <v>93</v>
      </c>
      <c r="M28" s="7" t="s">
        <v>93</v>
      </c>
      <c r="N28" s="7" t="s">
        <v>93</v>
      </c>
      <c r="O28" s="7" t="s">
        <v>93</v>
      </c>
      <c r="P28" s="7">
        <v>59.6</v>
      </c>
      <c r="Q28" s="7">
        <v>62.88</v>
      </c>
      <c r="R28" s="7">
        <f t="shared" si="2"/>
        <v>-3.2800000000000011</v>
      </c>
    </row>
    <row r="29" spans="1:20" x14ac:dyDescent="0.2">
      <c r="A29" s="4">
        <v>2191</v>
      </c>
      <c r="B29" s="4" t="s">
        <v>28</v>
      </c>
      <c r="C29" s="4">
        <v>1035</v>
      </c>
      <c r="D29" s="4" t="s">
        <v>9</v>
      </c>
      <c r="E29" s="4" t="s">
        <v>11</v>
      </c>
      <c r="F29" s="4" t="s">
        <v>12</v>
      </c>
      <c r="G29" s="4" t="s">
        <v>39</v>
      </c>
      <c r="H29" s="4">
        <v>109712</v>
      </c>
      <c r="I29" s="4">
        <v>13919</v>
      </c>
      <c r="J29" s="7" t="s">
        <v>93</v>
      </c>
      <c r="K29" s="7" t="s">
        <v>93</v>
      </c>
      <c r="L29" s="7" t="s">
        <v>93</v>
      </c>
      <c r="M29" s="7" t="s">
        <v>93</v>
      </c>
      <c r="N29" s="7" t="s">
        <v>93</v>
      </c>
      <c r="O29" s="7" t="s">
        <v>93</v>
      </c>
      <c r="P29" s="7">
        <v>62</v>
      </c>
      <c r="Q29" s="7">
        <v>63.96</v>
      </c>
      <c r="R29" s="7">
        <f t="shared" si="2"/>
        <v>-1.9600000000000009</v>
      </c>
    </row>
    <row r="30" spans="1:20" x14ac:dyDescent="0.2">
      <c r="A30" s="4">
        <v>2191</v>
      </c>
      <c r="B30" s="4" t="s">
        <v>28</v>
      </c>
      <c r="C30" s="4">
        <v>1035</v>
      </c>
      <c r="D30" s="4" t="s">
        <v>9</v>
      </c>
      <c r="E30" s="4" t="s">
        <v>11</v>
      </c>
      <c r="F30" s="4" t="s">
        <v>30</v>
      </c>
      <c r="G30" s="4" t="s">
        <v>39</v>
      </c>
      <c r="H30" s="4">
        <v>109712</v>
      </c>
      <c r="I30" s="4">
        <v>18736</v>
      </c>
      <c r="J30" s="7" t="s">
        <v>93</v>
      </c>
      <c r="K30" s="7" t="s">
        <v>93</v>
      </c>
      <c r="L30" s="7" t="s">
        <v>93</v>
      </c>
      <c r="M30" s="7" t="s">
        <v>93</v>
      </c>
      <c r="N30" s="7" t="s">
        <v>102</v>
      </c>
      <c r="S30" s="8">
        <f>AVERAGE(R14:R30)</f>
        <v>3.6199999999999983</v>
      </c>
      <c r="T30" s="8" t="s">
        <v>107</v>
      </c>
    </row>
    <row r="31" spans="1:20" x14ac:dyDescent="0.2">
      <c r="A31" s="4">
        <v>2191</v>
      </c>
      <c r="B31" s="4" t="s">
        <v>28</v>
      </c>
      <c r="C31" s="4">
        <v>2001</v>
      </c>
      <c r="D31" s="4" t="s">
        <v>9</v>
      </c>
      <c r="E31" s="4" t="s">
        <v>11</v>
      </c>
      <c r="F31" s="4" t="s">
        <v>12</v>
      </c>
      <c r="G31" s="4" t="s">
        <v>40</v>
      </c>
      <c r="H31" s="4">
        <v>105576</v>
      </c>
      <c r="I31" s="4">
        <v>12742</v>
      </c>
      <c r="J31" s="1" t="s">
        <v>93</v>
      </c>
      <c r="K31" s="1" t="s">
        <v>93</v>
      </c>
      <c r="L31" s="7" t="s">
        <v>93</v>
      </c>
      <c r="M31" s="7" t="s">
        <v>93</v>
      </c>
      <c r="N31" s="7" t="s">
        <v>93</v>
      </c>
      <c r="O31" s="7" t="s">
        <v>93</v>
      </c>
      <c r="P31" s="7">
        <v>62.72</v>
      </c>
      <c r="Q31" s="7">
        <v>60.35</v>
      </c>
      <c r="R31" s="7">
        <f t="shared" si="2"/>
        <v>2.3699999999999974</v>
      </c>
    </row>
    <row r="32" spans="1:20" x14ac:dyDescent="0.2">
      <c r="A32" s="4">
        <v>2191</v>
      </c>
      <c r="B32" s="4" t="s">
        <v>28</v>
      </c>
      <c r="C32" s="4">
        <v>2001</v>
      </c>
      <c r="D32" s="4" t="s">
        <v>9</v>
      </c>
      <c r="E32" s="4" t="s">
        <v>11</v>
      </c>
      <c r="F32" s="4" t="s">
        <v>23</v>
      </c>
      <c r="G32" s="4" t="s">
        <v>40</v>
      </c>
      <c r="H32" s="4">
        <v>105576</v>
      </c>
      <c r="I32" s="4">
        <v>18470</v>
      </c>
      <c r="J32" s="1" t="s">
        <v>93</v>
      </c>
      <c r="K32" s="1" t="s">
        <v>93</v>
      </c>
      <c r="L32" s="7" t="s">
        <v>93</v>
      </c>
      <c r="M32" s="7" t="s">
        <v>93</v>
      </c>
      <c r="N32" s="7" t="s">
        <v>102</v>
      </c>
    </row>
    <row r="33" spans="1:20" x14ac:dyDescent="0.2">
      <c r="A33" s="4">
        <v>2191</v>
      </c>
      <c r="B33" s="4" t="s">
        <v>28</v>
      </c>
      <c r="C33" s="4">
        <v>2005</v>
      </c>
      <c r="D33" s="4" t="s">
        <v>9</v>
      </c>
      <c r="E33" s="4" t="s">
        <v>16</v>
      </c>
      <c r="F33" s="4" t="s">
        <v>12</v>
      </c>
      <c r="G33" s="4" t="s">
        <v>41</v>
      </c>
      <c r="H33" s="4">
        <v>101061</v>
      </c>
      <c r="I33" s="4">
        <v>12424</v>
      </c>
      <c r="J33" s="7" t="s">
        <v>93</v>
      </c>
      <c r="K33" s="7" t="s">
        <v>93</v>
      </c>
      <c r="L33" s="7" t="s">
        <v>93</v>
      </c>
      <c r="M33" s="7" t="s">
        <v>93</v>
      </c>
      <c r="N33" s="7" t="s">
        <v>93</v>
      </c>
      <c r="O33" s="7" t="s">
        <v>94</v>
      </c>
      <c r="P33" s="7">
        <v>86.41</v>
      </c>
      <c r="Q33" s="7">
        <v>66.930000000000007</v>
      </c>
      <c r="R33" s="7">
        <f t="shared" si="2"/>
        <v>19.47999999999999</v>
      </c>
    </row>
    <row r="34" spans="1:20" x14ac:dyDescent="0.2">
      <c r="A34" s="4">
        <v>2191</v>
      </c>
      <c r="B34" s="4" t="s">
        <v>28</v>
      </c>
      <c r="C34" s="4">
        <v>2005</v>
      </c>
      <c r="D34" s="4" t="s">
        <v>9</v>
      </c>
      <c r="E34" s="4" t="s">
        <v>16</v>
      </c>
      <c r="F34" s="4" t="s">
        <v>23</v>
      </c>
      <c r="G34" s="4" t="s">
        <v>41</v>
      </c>
      <c r="H34" s="4">
        <v>101061</v>
      </c>
      <c r="I34" s="4">
        <v>18471</v>
      </c>
      <c r="J34" s="7" t="s">
        <v>93</v>
      </c>
      <c r="K34" s="7" t="s">
        <v>93</v>
      </c>
      <c r="L34" s="7" t="s">
        <v>93</v>
      </c>
      <c r="M34" s="7" t="s">
        <v>93</v>
      </c>
      <c r="N34" s="7" t="s">
        <v>102</v>
      </c>
    </row>
    <row r="35" spans="1:20" x14ac:dyDescent="0.2">
      <c r="A35" s="4">
        <v>2191</v>
      </c>
      <c r="B35" s="4" t="s">
        <v>28</v>
      </c>
      <c r="C35" s="4">
        <v>2006</v>
      </c>
      <c r="D35" s="4" t="s">
        <v>9</v>
      </c>
      <c r="E35" s="4" t="s">
        <v>11</v>
      </c>
      <c r="F35" s="4" t="s">
        <v>12</v>
      </c>
      <c r="G35" s="4" t="s">
        <v>42</v>
      </c>
      <c r="H35" s="4">
        <v>105577</v>
      </c>
      <c r="I35" s="4">
        <v>12745</v>
      </c>
      <c r="J35" s="7" t="s">
        <v>93</v>
      </c>
      <c r="K35" s="7" t="s">
        <v>93</v>
      </c>
      <c r="L35" s="7" t="s">
        <v>93</v>
      </c>
      <c r="M35" s="7" t="s">
        <v>93</v>
      </c>
      <c r="N35" s="7" t="s">
        <v>93</v>
      </c>
      <c r="O35" s="7" t="s">
        <v>94</v>
      </c>
      <c r="P35" s="7">
        <v>63.03</v>
      </c>
      <c r="Q35" s="7">
        <v>56.26</v>
      </c>
      <c r="R35" s="7">
        <f t="shared" si="2"/>
        <v>6.7700000000000031</v>
      </c>
    </row>
    <row r="36" spans="1:20" x14ac:dyDescent="0.2">
      <c r="A36" s="4">
        <v>2191</v>
      </c>
      <c r="B36" s="4" t="s">
        <v>28</v>
      </c>
      <c r="C36" s="4">
        <v>2006</v>
      </c>
      <c r="D36" s="4" t="s">
        <v>9</v>
      </c>
      <c r="E36" s="4" t="s">
        <v>11</v>
      </c>
      <c r="F36" s="4" t="s">
        <v>23</v>
      </c>
      <c r="G36" s="4" t="s">
        <v>42</v>
      </c>
      <c r="H36" s="4">
        <v>105577</v>
      </c>
      <c r="I36" s="4">
        <v>18472</v>
      </c>
      <c r="J36" s="7" t="s">
        <v>93</v>
      </c>
      <c r="K36" s="7" t="s">
        <v>93</v>
      </c>
      <c r="L36" s="7" t="s">
        <v>93</v>
      </c>
      <c r="M36" s="7" t="s">
        <v>93</v>
      </c>
      <c r="N36" s="7" t="s">
        <v>102</v>
      </c>
    </row>
    <row r="37" spans="1:20" x14ac:dyDescent="0.2">
      <c r="A37" s="4">
        <v>2191</v>
      </c>
      <c r="B37" s="4" t="s">
        <v>28</v>
      </c>
      <c r="C37" s="4">
        <v>2007</v>
      </c>
      <c r="D37" s="4" t="s">
        <v>9</v>
      </c>
      <c r="E37" s="4" t="s">
        <v>11</v>
      </c>
      <c r="F37" s="4" t="s">
        <v>12</v>
      </c>
      <c r="G37" s="4" t="s">
        <v>43</v>
      </c>
      <c r="H37" s="4">
        <v>105578</v>
      </c>
      <c r="I37" s="4">
        <v>12747</v>
      </c>
      <c r="J37" s="7" t="s">
        <v>93</v>
      </c>
      <c r="K37" s="7" t="s">
        <v>93</v>
      </c>
      <c r="L37" s="7" t="s">
        <v>93</v>
      </c>
      <c r="M37" s="7" t="s">
        <v>93</v>
      </c>
      <c r="N37" s="7" t="s">
        <v>93</v>
      </c>
      <c r="O37" s="7" t="s">
        <v>94</v>
      </c>
      <c r="P37" s="7">
        <v>64.84</v>
      </c>
      <c r="Q37" s="7">
        <v>54.51</v>
      </c>
      <c r="R37" s="7">
        <f t="shared" si="2"/>
        <v>10.330000000000005</v>
      </c>
    </row>
    <row r="38" spans="1:20" x14ac:dyDescent="0.2">
      <c r="A38" s="4">
        <v>2191</v>
      </c>
      <c r="B38" s="4" t="s">
        <v>28</v>
      </c>
      <c r="C38" s="4">
        <v>2007</v>
      </c>
      <c r="D38" s="4" t="s">
        <v>9</v>
      </c>
      <c r="E38" s="4" t="s">
        <v>11</v>
      </c>
      <c r="F38" s="4" t="s">
        <v>23</v>
      </c>
      <c r="G38" s="4" t="s">
        <v>43</v>
      </c>
      <c r="H38" s="4">
        <v>105578</v>
      </c>
      <c r="I38" s="4">
        <v>18473</v>
      </c>
      <c r="J38" s="7" t="s">
        <v>93</v>
      </c>
      <c r="K38" s="7" t="s">
        <v>93</v>
      </c>
      <c r="L38" s="7" t="s">
        <v>93</v>
      </c>
      <c r="M38" s="7" t="s">
        <v>93</v>
      </c>
      <c r="N38" s="7" t="s">
        <v>102</v>
      </c>
    </row>
    <row r="39" spans="1:20" x14ac:dyDescent="0.2">
      <c r="A39" s="4">
        <v>2191</v>
      </c>
      <c r="B39" s="4" t="s">
        <v>28</v>
      </c>
      <c r="C39" s="4">
        <v>2012</v>
      </c>
      <c r="D39" s="4" t="s">
        <v>9</v>
      </c>
      <c r="E39" s="4" t="s">
        <v>11</v>
      </c>
      <c r="F39" s="4" t="s">
        <v>12</v>
      </c>
      <c r="G39" s="4" t="s">
        <v>44</v>
      </c>
      <c r="H39" s="4">
        <v>105581</v>
      </c>
      <c r="I39" s="4">
        <v>12750</v>
      </c>
      <c r="J39" s="7" t="s">
        <v>93</v>
      </c>
      <c r="K39" s="7" t="s">
        <v>93</v>
      </c>
      <c r="L39" s="7" t="s">
        <v>93</v>
      </c>
      <c r="M39" s="7" t="s">
        <v>93</v>
      </c>
      <c r="N39" s="7" t="s">
        <v>93</v>
      </c>
      <c r="O39" s="7" t="s">
        <v>93</v>
      </c>
      <c r="P39" s="7">
        <v>62.73</v>
      </c>
      <c r="Q39" s="7">
        <v>61.67</v>
      </c>
      <c r="R39" s="7">
        <f t="shared" si="2"/>
        <v>1.0599999999999952</v>
      </c>
    </row>
    <row r="40" spans="1:20" x14ac:dyDescent="0.2">
      <c r="A40" s="4">
        <v>2191</v>
      </c>
      <c r="B40" s="4" t="s">
        <v>28</v>
      </c>
      <c r="C40" s="4">
        <v>2012</v>
      </c>
      <c r="D40" s="4" t="s">
        <v>9</v>
      </c>
      <c r="E40" s="4" t="s">
        <v>11</v>
      </c>
      <c r="F40" s="4" t="s">
        <v>30</v>
      </c>
      <c r="G40" s="4" t="s">
        <v>44</v>
      </c>
      <c r="H40" s="4">
        <v>105581</v>
      </c>
      <c r="I40" s="4">
        <v>18475</v>
      </c>
      <c r="J40" s="7" t="s">
        <v>93</v>
      </c>
      <c r="K40" s="7" t="s">
        <v>93</v>
      </c>
      <c r="L40" s="7" t="s">
        <v>93</v>
      </c>
      <c r="M40" s="7" t="s">
        <v>93</v>
      </c>
      <c r="N40" s="7" t="s">
        <v>102</v>
      </c>
    </row>
    <row r="41" spans="1:20" x14ac:dyDescent="0.2">
      <c r="A41" s="4">
        <v>2191</v>
      </c>
      <c r="B41" s="4" t="s">
        <v>28</v>
      </c>
      <c r="C41" s="4">
        <v>2026</v>
      </c>
      <c r="D41" s="4" t="s">
        <v>9</v>
      </c>
      <c r="E41" s="4" t="s">
        <v>11</v>
      </c>
      <c r="F41" s="4" t="s">
        <v>12</v>
      </c>
      <c r="G41" s="4" t="s">
        <v>45</v>
      </c>
      <c r="H41" s="4">
        <v>108640</v>
      </c>
      <c r="I41" s="4">
        <v>13441</v>
      </c>
      <c r="J41" s="7" t="s">
        <v>93</v>
      </c>
      <c r="K41" s="7" t="s">
        <v>93</v>
      </c>
      <c r="L41" s="7" t="s">
        <v>93</v>
      </c>
      <c r="M41" s="7" t="s">
        <v>93</v>
      </c>
      <c r="N41" s="7" t="s">
        <v>93</v>
      </c>
      <c r="O41" s="7" t="s">
        <v>93</v>
      </c>
      <c r="P41" s="7">
        <v>63.9</v>
      </c>
      <c r="Q41" s="7">
        <v>64.099999999999994</v>
      </c>
      <c r="R41" s="7">
        <f t="shared" si="2"/>
        <v>-0.19999999999999574</v>
      </c>
    </row>
    <row r="42" spans="1:20" x14ac:dyDescent="0.2">
      <c r="A42" s="4">
        <v>2191</v>
      </c>
      <c r="B42" s="4" t="s">
        <v>28</v>
      </c>
      <c r="C42" s="4">
        <v>2029</v>
      </c>
      <c r="D42" s="4" t="s">
        <v>9</v>
      </c>
      <c r="E42" s="4" t="s">
        <v>11</v>
      </c>
      <c r="F42" s="4" t="s">
        <v>12</v>
      </c>
      <c r="G42" s="4" t="s">
        <v>46</v>
      </c>
      <c r="H42" s="4">
        <v>108699</v>
      </c>
      <c r="I42" s="4">
        <v>13449</v>
      </c>
      <c r="J42" s="7" t="s">
        <v>93</v>
      </c>
      <c r="K42" s="7" t="s">
        <v>93</v>
      </c>
      <c r="L42" s="7" t="s">
        <v>93</v>
      </c>
      <c r="M42" s="7" t="s">
        <v>93</v>
      </c>
      <c r="N42" s="7" t="s">
        <v>93</v>
      </c>
      <c r="O42" s="7" t="s">
        <v>93</v>
      </c>
      <c r="P42" s="7">
        <v>55.38</v>
      </c>
      <c r="Q42" s="7">
        <v>65.349999999999994</v>
      </c>
      <c r="R42" s="7">
        <f t="shared" si="2"/>
        <v>-9.9699999999999918</v>
      </c>
    </row>
    <row r="43" spans="1:20" x14ac:dyDescent="0.2">
      <c r="A43" s="4">
        <v>2191</v>
      </c>
      <c r="B43" s="4" t="s">
        <v>28</v>
      </c>
      <c r="C43" s="4">
        <v>2029</v>
      </c>
      <c r="D43" s="4" t="s">
        <v>9</v>
      </c>
      <c r="E43" s="4" t="s">
        <v>11</v>
      </c>
      <c r="F43" s="4" t="s">
        <v>30</v>
      </c>
      <c r="G43" s="4" t="s">
        <v>46</v>
      </c>
      <c r="H43" s="4">
        <v>108699</v>
      </c>
      <c r="I43" s="4">
        <v>18474</v>
      </c>
      <c r="J43" s="7" t="s">
        <v>93</v>
      </c>
      <c r="K43" s="7" t="s">
        <v>93</v>
      </c>
      <c r="L43" s="7" t="s">
        <v>93</v>
      </c>
      <c r="M43" s="7" t="s">
        <v>93</v>
      </c>
      <c r="N43" s="7" t="s">
        <v>102</v>
      </c>
    </row>
    <row r="44" spans="1:20" x14ac:dyDescent="0.2">
      <c r="A44" s="4">
        <v>2191</v>
      </c>
      <c r="B44" s="4" t="s">
        <v>28</v>
      </c>
      <c r="C44" s="4">
        <v>2034</v>
      </c>
      <c r="D44" s="4" t="s">
        <v>9</v>
      </c>
      <c r="E44" s="4" t="s">
        <v>11</v>
      </c>
      <c r="F44" s="4" t="s">
        <v>12</v>
      </c>
      <c r="G44" s="4" t="s">
        <v>47</v>
      </c>
      <c r="H44" s="4">
        <v>109247</v>
      </c>
      <c r="I44" s="4">
        <v>13644</v>
      </c>
      <c r="J44" s="7" t="s">
        <v>93</v>
      </c>
      <c r="K44" s="7" t="s">
        <v>93</v>
      </c>
      <c r="L44" s="7" t="s">
        <v>93</v>
      </c>
      <c r="M44" s="7" t="s">
        <v>93</v>
      </c>
      <c r="N44" s="7" t="s">
        <v>93</v>
      </c>
      <c r="O44" s="7" t="s">
        <v>93</v>
      </c>
      <c r="P44" s="7">
        <v>53.88</v>
      </c>
      <c r="Q44" s="7">
        <v>60.2</v>
      </c>
      <c r="R44" s="7">
        <f t="shared" si="2"/>
        <v>-6.32</v>
      </c>
    </row>
    <row r="45" spans="1:20" x14ac:dyDescent="0.2">
      <c r="A45" s="4">
        <v>2191</v>
      </c>
      <c r="B45" s="4" t="s">
        <v>28</v>
      </c>
      <c r="C45" s="4">
        <v>2034</v>
      </c>
      <c r="D45" s="4" t="s">
        <v>9</v>
      </c>
      <c r="E45" s="4" t="s">
        <v>11</v>
      </c>
      <c r="F45" s="4" t="s">
        <v>30</v>
      </c>
      <c r="G45" s="4" t="s">
        <v>47</v>
      </c>
      <c r="H45" s="4">
        <v>109247</v>
      </c>
      <c r="I45" s="4">
        <v>18476</v>
      </c>
      <c r="J45" s="7" t="s">
        <v>93</v>
      </c>
      <c r="K45" s="7" t="s">
        <v>93</v>
      </c>
      <c r="L45" s="7" t="s">
        <v>93</v>
      </c>
      <c r="M45" s="7" t="s">
        <v>93</v>
      </c>
      <c r="N45" s="7" t="s">
        <v>102</v>
      </c>
      <c r="S45" s="8">
        <f>AVERAGE(R2:R6,R31:R44)</f>
        <v>3.7274999999999996</v>
      </c>
      <c r="T45" s="8" t="s">
        <v>109</v>
      </c>
    </row>
    <row r="46" spans="1:20" hidden="1" x14ac:dyDescent="0.2">
      <c r="A46" s="4">
        <v>2191</v>
      </c>
      <c r="B46" s="4" t="s">
        <v>28</v>
      </c>
      <c r="C46" s="4">
        <v>2098</v>
      </c>
      <c r="D46" s="4" t="s">
        <v>9</v>
      </c>
      <c r="E46" s="4" t="s">
        <v>48</v>
      </c>
      <c r="F46" s="4" t="s">
        <v>12</v>
      </c>
      <c r="G46" s="4" t="s">
        <v>49</v>
      </c>
      <c r="H46" s="4">
        <v>117289</v>
      </c>
      <c r="I46" s="4">
        <v>14932</v>
      </c>
      <c r="J46" s="6" t="s">
        <v>94</v>
      </c>
      <c r="K46" s="6"/>
      <c r="L46" s="6"/>
      <c r="M46" s="6"/>
      <c r="P46" s="8"/>
      <c r="Q46" s="8"/>
      <c r="R46" s="8"/>
    </row>
    <row r="47" spans="1:20" hidden="1" x14ac:dyDescent="0.2">
      <c r="A47" s="4">
        <v>2191</v>
      </c>
      <c r="B47" s="4" t="s">
        <v>28</v>
      </c>
      <c r="C47" s="4">
        <v>3002</v>
      </c>
      <c r="D47" s="4" t="s">
        <v>9</v>
      </c>
      <c r="E47" s="4" t="s">
        <v>48</v>
      </c>
      <c r="F47" s="4" t="s">
        <v>12</v>
      </c>
      <c r="G47" s="4" t="s">
        <v>50</v>
      </c>
      <c r="H47" s="4">
        <v>101547</v>
      </c>
      <c r="I47" s="4">
        <v>12459</v>
      </c>
      <c r="J47" s="6" t="s">
        <v>94</v>
      </c>
      <c r="K47" s="6"/>
      <c r="L47" s="6"/>
      <c r="M47" s="6"/>
      <c r="P47" s="8"/>
      <c r="Q47" s="8"/>
      <c r="R47" s="8"/>
    </row>
    <row r="48" spans="1:20" hidden="1" x14ac:dyDescent="0.2">
      <c r="A48" s="4">
        <v>2191</v>
      </c>
      <c r="B48" s="4" t="s">
        <v>28</v>
      </c>
      <c r="C48" s="4">
        <v>3002</v>
      </c>
      <c r="D48" s="4" t="s">
        <v>9</v>
      </c>
      <c r="E48" s="4" t="s">
        <v>48</v>
      </c>
      <c r="F48" s="4" t="s">
        <v>30</v>
      </c>
      <c r="G48" s="4" t="s">
        <v>50</v>
      </c>
      <c r="H48" s="4">
        <v>101547</v>
      </c>
      <c r="I48" s="4">
        <v>18477</v>
      </c>
      <c r="J48" s="6" t="s">
        <v>94</v>
      </c>
      <c r="K48" s="6"/>
      <c r="L48" s="6"/>
      <c r="M48" s="6"/>
      <c r="P48" s="8"/>
      <c r="Q48" s="8"/>
      <c r="R48" s="8"/>
    </row>
    <row r="49" spans="1:18" x14ac:dyDescent="0.2">
      <c r="A49" s="4">
        <v>2191</v>
      </c>
      <c r="B49" s="4" t="s">
        <v>28</v>
      </c>
      <c r="C49" s="4">
        <v>3013</v>
      </c>
      <c r="D49" s="4" t="s">
        <v>9</v>
      </c>
      <c r="E49" s="4" t="s">
        <v>11</v>
      </c>
      <c r="F49" s="4" t="s">
        <v>12</v>
      </c>
      <c r="G49" s="4" t="s">
        <v>51</v>
      </c>
      <c r="H49" s="4">
        <v>120561</v>
      </c>
      <c r="I49" s="4">
        <v>16893</v>
      </c>
      <c r="J49" s="7" t="s">
        <v>93</v>
      </c>
      <c r="K49" s="7" t="s">
        <v>93</v>
      </c>
      <c r="L49" s="7" t="s">
        <v>93</v>
      </c>
      <c r="M49" s="7" t="s">
        <v>93</v>
      </c>
      <c r="N49" s="7" t="s">
        <v>93</v>
      </c>
      <c r="O49" s="7" t="s">
        <v>94</v>
      </c>
      <c r="P49" s="7">
        <v>73.03</v>
      </c>
      <c r="Q49" s="7">
        <v>61.63</v>
      </c>
      <c r="R49" s="7">
        <f t="shared" ref="R49:R53" si="3">P49-Q49</f>
        <v>11.399999999999999</v>
      </c>
    </row>
    <row r="50" spans="1:18" x14ac:dyDescent="0.2">
      <c r="A50" s="4">
        <v>2191</v>
      </c>
      <c r="B50" s="4" t="s">
        <v>28</v>
      </c>
      <c r="C50" s="4">
        <v>3013</v>
      </c>
      <c r="D50" s="4" t="s">
        <v>9</v>
      </c>
      <c r="E50" s="4" t="s">
        <v>11</v>
      </c>
      <c r="F50" s="4" t="s">
        <v>30</v>
      </c>
      <c r="G50" s="4" t="s">
        <v>51</v>
      </c>
      <c r="H50" s="4">
        <v>120561</v>
      </c>
      <c r="I50" s="4">
        <v>18478</v>
      </c>
      <c r="J50" s="7" t="s">
        <v>93</v>
      </c>
      <c r="K50" s="7" t="s">
        <v>93</v>
      </c>
      <c r="L50" s="7" t="s">
        <v>93</v>
      </c>
      <c r="M50" s="7" t="s">
        <v>93</v>
      </c>
      <c r="N50" s="7" t="s">
        <v>102</v>
      </c>
    </row>
    <row r="51" spans="1:18" x14ac:dyDescent="0.2">
      <c r="A51" s="4">
        <v>2191</v>
      </c>
      <c r="B51" s="4" t="s">
        <v>28</v>
      </c>
      <c r="C51" s="4">
        <v>3014</v>
      </c>
      <c r="D51" s="4" t="s">
        <v>9</v>
      </c>
      <c r="E51" s="4" t="s">
        <v>11</v>
      </c>
      <c r="F51" s="4" t="s">
        <v>12</v>
      </c>
      <c r="G51" s="4" t="s">
        <v>52</v>
      </c>
      <c r="H51" s="4">
        <v>120562</v>
      </c>
      <c r="I51" s="4">
        <v>16896</v>
      </c>
      <c r="J51" s="7" t="s">
        <v>93</v>
      </c>
      <c r="K51" s="7" t="s">
        <v>93</v>
      </c>
      <c r="L51" s="7" t="s">
        <v>93</v>
      </c>
      <c r="M51" s="7" t="s">
        <v>93</v>
      </c>
      <c r="N51" s="7" t="s">
        <v>93</v>
      </c>
      <c r="O51" s="7" t="s">
        <v>93</v>
      </c>
      <c r="P51" s="7">
        <v>76.260000000000005</v>
      </c>
      <c r="Q51" s="7">
        <v>71.349999999999994</v>
      </c>
      <c r="R51" s="7">
        <f t="shared" si="3"/>
        <v>4.9100000000000108</v>
      </c>
    </row>
    <row r="52" spans="1:18" hidden="1" x14ac:dyDescent="0.2">
      <c r="A52" s="4">
        <v>2191</v>
      </c>
      <c r="B52" s="4" t="s">
        <v>28</v>
      </c>
      <c r="C52" s="4">
        <v>3014</v>
      </c>
      <c r="D52" s="4" t="s">
        <v>9</v>
      </c>
      <c r="E52" s="4" t="s">
        <v>11</v>
      </c>
      <c r="F52" s="4" t="s">
        <v>23</v>
      </c>
      <c r="G52" s="4" t="s">
        <v>52</v>
      </c>
      <c r="H52" s="4">
        <v>120562</v>
      </c>
      <c r="I52" s="4">
        <v>18479</v>
      </c>
      <c r="J52" s="6" t="s">
        <v>94</v>
      </c>
      <c r="K52" s="6"/>
      <c r="L52" s="6"/>
      <c r="M52" s="6"/>
      <c r="P52" s="8"/>
      <c r="Q52" s="8"/>
      <c r="R52" s="8"/>
    </row>
    <row r="53" spans="1:18" x14ac:dyDescent="0.2">
      <c r="A53" s="4">
        <v>2191</v>
      </c>
      <c r="B53" s="4" t="s">
        <v>28</v>
      </c>
      <c r="C53" s="4">
        <v>3030</v>
      </c>
      <c r="D53" s="4" t="s">
        <v>9</v>
      </c>
      <c r="E53" s="4" t="s">
        <v>11</v>
      </c>
      <c r="F53" s="4" t="s">
        <v>12</v>
      </c>
      <c r="G53" s="4" t="s">
        <v>53</v>
      </c>
      <c r="H53" s="4">
        <v>106229</v>
      </c>
      <c r="I53" s="4">
        <v>12818</v>
      </c>
      <c r="J53" s="1" t="s">
        <v>93</v>
      </c>
      <c r="K53" s="1" t="s">
        <v>93</v>
      </c>
      <c r="L53" s="7" t="s">
        <v>93</v>
      </c>
      <c r="M53" s="7" t="s">
        <v>93</v>
      </c>
      <c r="N53" s="7" t="s">
        <v>93</v>
      </c>
      <c r="O53" s="7" t="s">
        <v>93</v>
      </c>
      <c r="P53" s="7">
        <v>56.39</v>
      </c>
      <c r="Q53" s="7">
        <v>56.82</v>
      </c>
      <c r="R53" s="7">
        <f t="shared" si="3"/>
        <v>-0.42999999999999972</v>
      </c>
    </row>
    <row r="54" spans="1:18" hidden="1" x14ac:dyDescent="0.2">
      <c r="A54" s="4">
        <v>2191</v>
      </c>
      <c r="B54" s="4" t="s">
        <v>28</v>
      </c>
      <c r="C54" s="4">
        <v>3030</v>
      </c>
      <c r="D54" s="4" t="s">
        <v>9</v>
      </c>
      <c r="E54" s="4" t="s">
        <v>11</v>
      </c>
      <c r="F54" s="4" t="s">
        <v>30</v>
      </c>
      <c r="G54" s="4" t="s">
        <v>53</v>
      </c>
      <c r="H54" s="4">
        <v>106229</v>
      </c>
      <c r="I54" s="4">
        <v>18737</v>
      </c>
      <c r="J54" s="6" t="s">
        <v>94</v>
      </c>
      <c r="K54" s="6"/>
      <c r="L54" s="6"/>
      <c r="M54" s="6"/>
      <c r="P54" s="8"/>
      <c r="Q54" s="8"/>
      <c r="R54" s="8"/>
    </row>
    <row r="55" spans="1:18" x14ac:dyDescent="0.2">
      <c r="A55" s="4">
        <v>2191</v>
      </c>
      <c r="B55" s="4" t="s">
        <v>28</v>
      </c>
      <c r="C55" s="4">
        <v>3031</v>
      </c>
      <c r="D55" s="4" t="s">
        <v>9</v>
      </c>
      <c r="E55" s="4" t="s">
        <v>11</v>
      </c>
      <c r="F55" s="4" t="s">
        <v>12</v>
      </c>
      <c r="G55" s="4" t="s">
        <v>54</v>
      </c>
      <c r="H55" s="4">
        <v>105703</v>
      </c>
      <c r="I55" s="4">
        <v>12756</v>
      </c>
      <c r="J55" s="7" t="s">
        <v>93</v>
      </c>
      <c r="K55" s="7" t="s">
        <v>93</v>
      </c>
      <c r="L55" s="7" t="s">
        <v>93</v>
      </c>
      <c r="M55" s="7" t="s">
        <v>93</v>
      </c>
      <c r="N55" s="7" t="s">
        <v>93</v>
      </c>
      <c r="O55" s="7" t="s">
        <v>93</v>
      </c>
      <c r="P55" s="7">
        <v>58.49</v>
      </c>
      <c r="Q55" s="7">
        <v>61.2</v>
      </c>
      <c r="R55" s="7">
        <f t="shared" ref="R55:R57" si="4">P55-Q55</f>
        <v>-2.7100000000000009</v>
      </c>
    </row>
    <row r="56" spans="1:18" x14ac:dyDescent="0.2">
      <c r="A56" s="4">
        <v>2191</v>
      </c>
      <c r="B56" s="4" t="s">
        <v>28</v>
      </c>
      <c r="C56" s="4">
        <v>3031</v>
      </c>
      <c r="D56" s="4" t="s">
        <v>9</v>
      </c>
      <c r="E56" s="4" t="s">
        <v>11</v>
      </c>
      <c r="F56" s="4" t="s">
        <v>23</v>
      </c>
      <c r="G56" s="4" t="s">
        <v>54</v>
      </c>
      <c r="H56" s="4">
        <v>105703</v>
      </c>
      <c r="I56" s="4">
        <v>18480</v>
      </c>
      <c r="J56" s="7" t="s">
        <v>93</v>
      </c>
      <c r="K56" s="7" t="s">
        <v>93</v>
      </c>
      <c r="L56" s="7" t="s">
        <v>93</v>
      </c>
      <c r="M56" s="7" t="s">
        <v>93</v>
      </c>
      <c r="N56" s="7" t="s">
        <v>102</v>
      </c>
    </row>
    <row r="57" spans="1:18" x14ac:dyDescent="0.2">
      <c r="A57" s="4">
        <v>2191</v>
      </c>
      <c r="B57" s="4" t="s">
        <v>28</v>
      </c>
      <c r="C57" s="4">
        <v>3033</v>
      </c>
      <c r="D57" s="4" t="s">
        <v>9</v>
      </c>
      <c r="E57" s="4" t="s">
        <v>11</v>
      </c>
      <c r="F57" s="4" t="s">
        <v>12</v>
      </c>
      <c r="G57" s="4" t="s">
        <v>55</v>
      </c>
      <c r="H57" s="4">
        <v>105961</v>
      </c>
      <c r="I57" s="4">
        <v>12794</v>
      </c>
      <c r="J57" s="1" t="s">
        <v>93</v>
      </c>
      <c r="K57" s="1" t="s">
        <v>93</v>
      </c>
      <c r="L57" s="7" t="s">
        <v>93</v>
      </c>
      <c r="M57" s="7" t="s">
        <v>93</v>
      </c>
      <c r="N57" s="7" t="s">
        <v>93</v>
      </c>
      <c r="O57" s="7" t="s">
        <v>93</v>
      </c>
      <c r="P57" s="7">
        <v>81.96</v>
      </c>
      <c r="Q57" s="7">
        <v>69.86</v>
      </c>
      <c r="R57" s="7">
        <f t="shared" si="4"/>
        <v>12.099999999999994</v>
      </c>
    </row>
    <row r="58" spans="1:18" x14ac:dyDescent="0.2">
      <c r="A58" s="4">
        <v>2191</v>
      </c>
      <c r="B58" s="4" t="s">
        <v>28</v>
      </c>
      <c r="C58" s="4">
        <v>3033</v>
      </c>
      <c r="D58" s="4" t="s">
        <v>9</v>
      </c>
      <c r="E58" s="4" t="s">
        <v>11</v>
      </c>
      <c r="F58" s="4" t="s">
        <v>23</v>
      </c>
      <c r="G58" s="4" t="s">
        <v>55</v>
      </c>
      <c r="H58" s="4">
        <v>105961</v>
      </c>
      <c r="I58" s="4">
        <v>18481</v>
      </c>
      <c r="J58" s="1" t="s">
        <v>93</v>
      </c>
      <c r="K58" s="1" t="s">
        <v>93</v>
      </c>
      <c r="M58" s="7" t="s">
        <v>93</v>
      </c>
      <c r="N58" s="7" t="s">
        <v>102</v>
      </c>
    </row>
    <row r="59" spans="1:18" x14ac:dyDescent="0.2">
      <c r="A59" s="11">
        <v>2191</v>
      </c>
      <c r="B59" s="11" t="s">
        <v>28</v>
      </c>
      <c r="C59" s="11">
        <v>3038</v>
      </c>
      <c r="D59" s="11" t="s">
        <v>9</v>
      </c>
      <c r="E59" s="11" t="s">
        <v>16</v>
      </c>
      <c r="F59" s="11" t="s">
        <v>12</v>
      </c>
      <c r="G59" s="11" t="s">
        <v>56</v>
      </c>
      <c r="H59" s="11">
        <v>105963</v>
      </c>
      <c r="I59" s="11">
        <v>12797</v>
      </c>
      <c r="J59" s="9" t="s">
        <v>93</v>
      </c>
      <c r="K59" s="9" t="s">
        <v>93</v>
      </c>
      <c r="N59" s="7"/>
    </row>
    <row r="60" spans="1:18" hidden="1" x14ac:dyDescent="0.2">
      <c r="A60" s="4">
        <v>2191</v>
      </c>
      <c r="B60" s="4" t="s">
        <v>28</v>
      </c>
      <c r="C60" s="4">
        <v>3038</v>
      </c>
      <c r="D60" s="4" t="s">
        <v>9</v>
      </c>
      <c r="E60" s="4" t="s">
        <v>16</v>
      </c>
      <c r="F60" s="4" t="s">
        <v>23</v>
      </c>
      <c r="G60" s="4" t="s">
        <v>56</v>
      </c>
      <c r="H60" s="4">
        <v>105963</v>
      </c>
      <c r="I60" s="4">
        <v>18482</v>
      </c>
      <c r="J60" s="6" t="s">
        <v>94</v>
      </c>
      <c r="K60" s="6"/>
      <c r="L60" s="6"/>
      <c r="M60" s="6"/>
      <c r="P60" s="8"/>
      <c r="Q60" s="8"/>
      <c r="R60" s="8"/>
    </row>
    <row r="61" spans="1:18" hidden="1" x14ac:dyDescent="0.2">
      <c r="A61" s="4">
        <v>2191</v>
      </c>
      <c r="B61" s="4" t="s">
        <v>28</v>
      </c>
      <c r="C61" s="4">
        <v>3040</v>
      </c>
      <c r="D61" s="4" t="s">
        <v>9</v>
      </c>
      <c r="E61" s="4" t="s">
        <v>16</v>
      </c>
      <c r="F61" s="4" t="s">
        <v>17</v>
      </c>
      <c r="G61" s="4" t="s">
        <v>57</v>
      </c>
      <c r="H61" s="4">
        <v>101827</v>
      </c>
      <c r="I61" s="4">
        <v>12474</v>
      </c>
      <c r="J61" s="6" t="s">
        <v>94</v>
      </c>
      <c r="K61" s="6"/>
      <c r="L61" s="6"/>
      <c r="M61" s="6"/>
      <c r="P61" s="8"/>
      <c r="Q61" s="8"/>
      <c r="R61" s="8"/>
    </row>
    <row r="62" spans="1:18" x14ac:dyDescent="0.2">
      <c r="A62" s="4">
        <v>2191</v>
      </c>
      <c r="B62" s="4" t="s">
        <v>28</v>
      </c>
      <c r="C62" s="4">
        <v>3053</v>
      </c>
      <c r="D62" s="4" t="s">
        <v>9</v>
      </c>
      <c r="E62" s="4" t="s">
        <v>16</v>
      </c>
      <c r="F62" s="4" t="s">
        <v>12</v>
      </c>
      <c r="G62" s="4" t="s">
        <v>58</v>
      </c>
      <c r="H62" s="4">
        <v>109124</v>
      </c>
      <c r="I62" s="4">
        <v>13607</v>
      </c>
      <c r="J62" s="7" t="s">
        <v>93</v>
      </c>
      <c r="K62" s="7" t="s">
        <v>93</v>
      </c>
      <c r="L62" s="7" t="s">
        <v>93</v>
      </c>
      <c r="M62" s="7" t="s">
        <v>93</v>
      </c>
      <c r="N62" s="7" t="s">
        <v>93</v>
      </c>
      <c r="O62" s="7" t="s">
        <v>93</v>
      </c>
      <c r="P62" s="7">
        <v>71.599999999999994</v>
      </c>
      <c r="Q62" s="7">
        <v>74.83</v>
      </c>
      <c r="R62" s="7">
        <f t="shared" ref="R62:R66" si="5">P62-Q62</f>
        <v>-3.230000000000004</v>
      </c>
    </row>
    <row r="63" spans="1:18" x14ac:dyDescent="0.2">
      <c r="A63" s="4">
        <v>2191</v>
      </c>
      <c r="B63" s="4" t="s">
        <v>28</v>
      </c>
      <c r="C63" s="4">
        <v>3060</v>
      </c>
      <c r="D63" s="4" t="s">
        <v>9</v>
      </c>
      <c r="E63" s="4" t="s">
        <v>11</v>
      </c>
      <c r="F63" s="4" t="s">
        <v>12</v>
      </c>
      <c r="G63" s="4" t="s">
        <v>59</v>
      </c>
      <c r="H63" s="4">
        <v>117296</v>
      </c>
      <c r="I63" s="4">
        <v>14933</v>
      </c>
      <c r="J63" s="7" t="s">
        <v>93</v>
      </c>
      <c r="K63" s="7" t="s">
        <v>93</v>
      </c>
      <c r="L63" s="7" t="s">
        <v>93</v>
      </c>
      <c r="M63" s="7" t="s">
        <v>93</v>
      </c>
      <c r="N63" s="7" t="s">
        <v>93</v>
      </c>
      <c r="O63" s="7" t="s">
        <v>93</v>
      </c>
      <c r="P63" s="7">
        <v>64.73</v>
      </c>
      <c r="Q63" s="7">
        <v>67.55</v>
      </c>
      <c r="R63" s="7">
        <f t="shared" si="5"/>
        <v>-2.8199999999999932</v>
      </c>
    </row>
    <row r="64" spans="1:18" x14ac:dyDescent="0.2">
      <c r="A64" s="4">
        <v>2191</v>
      </c>
      <c r="B64" s="4" t="s">
        <v>28</v>
      </c>
      <c r="C64" s="4">
        <v>3064</v>
      </c>
      <c r="D64" s="4" t="s">
        <v>9</v>
      </c>
      <c r="E64" s="4" t="s">
        <v>11</v>
      </c>
      <c r="F64" s="4" t="s">
        <v>12</v>
      </c>
      <c r="G64" s="4" t="s">
        <v>60</v>
      </c>
      <c r="H64" s="4">
        <v>120613</v>
      </c>
      <c r="I64" s="4">
        <v>16986</v>
      </c>
      <c r="J64" s="1" t="s">
        <v>93</v>
      </c>
      <c r="K64" s="1" t="s">
        <v>93</v>
      </c>
      <c r="L64" s="7" t="s">
        <v>93</v>
      </c>
      <c r="M64" s="7" t="s">
        <v>93</v>
      </c>
      <c r="N64" s="7" t="s">
        <v>93</v>
      </c>
      <c r="O64" s="7" t="s">
        <v>95</v>
      </c>
      <c r="P64" s="7">
        <v>68</v>
      </c>
      <c r="Q64" s="7">
        <v>57.37</v>
      </c>
      <c r="R64" s="7">
        <f t="shared" si="5"/>
        <v>10.630000000000003</v>
      </c>
    </row>
    <row r="65" spans="1:20" x14ac:dyDescent="0.2">
      <c r="A65" s="4">
        <v>2191</v>
      </c>
      <c r="B65" s="4" t="s">
        <v>28</v>
      </c>
      <c r="C65" s="4">
        <v>3064</v>
      </c>
      <c r="D65" s="4" t="s">
        <v>9</v>
      </c>
      <c r="E65" s="4" t="s">
        <v>11</v>
      </c>
      <c r="F65" s="4" t="s">
        <v>23</v>
      </c>
      <c r="G65" s="4" t="s">
        <v>60</v>
      </c>
      <c r="H65" s="4">
        <v>120613</v>
      </c>
      <c r="I65" s="4">
        <v>18738</v>
      </c>
      <c r="J65" s="1" t="s">
        <v>93</v>
      </c>
      <c r="K65" s="1" t="s">
        <v>93</v>
      </c>
      <c r="L65" s="7" t="s">
        <v>93</v>
      </c>
      <c r="M65" s="7" t="s">
        <v>93</v>
      </c>
      <c r="N65" s="7" t="s">
        <v>102</v>
      </c>
    </row>
    <row r="66" spans="1:20" x14ac:dyDescent="0.2">
      <c r="A66" s="4">
        <v>2191</v>
      </c>
      <c r="B66" s="4" t="s">
        <v>28</v>
      </c>
      <c r="C66" s="4">
        <v>3065</v>
      </c>
      <c r="D66" s="4" t="s">
        <v>9</v>
      </c>
      <c r="E66" s="4" t="s">
        <v>11</v>
      </c>
      <c r="F66" s="4" t="s">
        <v>12</v>
      </c>
      <c r="G66" s="4" t="s">
        <v>61</v>
      </c>
      <c r="H66" s="4">
        <v>120559</v>
      </c>
      <c r="I66" s="4">
        <v>16887</v>
      </c>
      <c r="J66" s="1" t="s">
        <v>93</v>
      </c>
      <c r="K66" s="1" t="s">
        <v>93</v>
      </c>
      <c r="L66" s="7" t="s">
        <v>93</v>
      </c>
      <c r="M66" s="7" t="s">
        <v>93</v>
      </c>
      <c r="N66" s="7" t="s">
        <v>93</v>
      </c>
      <c r="O66" s="7" t="s">
        <v>93</v>
      </c>
      <c r="P66" s="7">
        <v>63.62</v>
      </c>
      <c r="Q66" s="7">
        <v>56.09</v>
      </c>
      <c r="R66" s="7">
        <f t="shared" si="5"/>
        <v>7.529999999999994</v>
      </c>
    </row>
    <row r="67" spans="1:20" x14ac:dyDescent="0.2">
      <c r="A67" s="4">
        <v>2191</v>
      </c>
      <c r="B67" s="4" t="s">
        <v>28</v>
      </c>
      <c r="C67" s="4">
        <v>3065</v>
      </c>
      <c r="D67" s="4" t="s">
        <v>9</v>
      </c>
      <c r="E67" s="4" t="s">
        <v>11</v>
      </c>
      <c r="F67" s="4" t="s">
        <v>23</v>
      </c>
      <c r="G67" s="4" t="s">
        <v>61</v>
      </c>
      <c r="H67" s="4">
        <v>120559</v>
      </c>
      <c r="I67" s="4">
        <v>18483</v>
      </c>
      <c r="J67" s="1" t="s">
        <v>93</v>
      </c>
      <c r="K67" s="1" t="s">
        <v>93</v>
      </c>
      <c r="L67" s="7" t="s">
        <v>93</v>
      </c>
      <c r="M67" s="7" t="s">
        <v>93</v>
      </c>
      <c r="N67" s="7" t="s">
        <v>102</v>
      </c>
      <c r="O67" s="7"/>
      <c r="S67" s="8">
        <f>AVERAGE(R8:R10,R49:R67)</f>
        <v>3.577272727272728</v>
      </c>
      <c r="T67" s="8" t="s">
        <v>108</v>
      </c>
    </row>
    <row r="68" spans="1:20" hidden="1" x14ac:dyDescent="0.2">
      <c r="A68" s="4">
        <v>2191</v>
      </c>
      <c r="B68" s="4" t="s">
        <v>28</v>
      </c>
      <c r="C68" s="4">
        <v>3097</v>
      </c>
      <c r="D68" s="4" t="s">
        <v>9</v>
      </c>
      <c r="E68" s="4" t="s">
        <v>11</v>
      </c>
      <c r="F68" s="4" t="s">
        <v>62</v>
      </c>
      <c r="G68" s="4" t="s">
        <v>63</v>
      </c>
      <c r="H68" s="4">
        <v>121811</v>
      </c>
      <c r="I68" s="4">
        <v>18079</v>
      </c>
      <c r="J68" s="9"/>
      <c r="K68" s="9"/>
      <c r="L68" s="9"/>
      <c r="M68" s="9"/>
      <c r="P68" s="8"/>
      <c r="Q68" s="8"/>
      <c r="R68" s="8"/>
    </row>
    <row r="69" spans="1:20" hidden="1" x14ac:dyDescent="0.2">
      <c r="A69" s="4">
        <v>2191</v>
      </c>
      <c r="B69" s="4" t="s">
        <v>28</v>
      </c>
      <c r="C69" s="4">
        <v>3099</v>
      </c>
      <c r="D69" s="4" t="s">
        <v>9</v>
      </c>
      <c r="E69" s="4" t="s">
        <v>11</v>
      </c>
      <c r="F69" s="4" t="s">
        <v>64</v>
      </c>
      <c r="G69" s="4" t="s">
        <v>65</v>
      </c>
      <c r="H69" s="4">
        <v>114821</v>
      </c>
      <c r="I69" s="4">
        <v>14316</v>
      </c>
      <c r="J69" s="6" t="s">
        <v>94</v>
      </c>
      <c r="K69" s="6"/>
      <c r="L69" s="6"/>
      <c r="M69" s="6"/>
      <c r="P69" s="8"/>
      <c r="Q69" s="8"/>
      <c r="R69" s="8"/>
    </row>
    <row r="70" spans="1:20" hidden="1" x14ac:dyDescent="0.2">
      <c r="A70" s="4">
        <v>2191</v>
      </c>
      <c r="B70" s="4" t="s">
        <v>28</v>
      </c>
      <c r="C70" s="4">
        <v>3130</v>
      </c>
      <c r="D70" s="4" t="s">
        <v>9</v>
      </c>
      <c r="E70" s="4" t="s">
        <v>11</v>
      </c>
      <c r="F70" s="4" t="s">
        <v>17</v>
      </c>
      <c r="G70" s="4" t="s">
        <v>66</v>
      </c>
      <c r="H70" s="4">
        <v>119077</v>
      </c>
      <c r="I70" s="4">
        <v>15555</v>
      </c>
      <c r="J70" s="6" t="s">
        <v>94</v>
      </c>
      <c r="K70" s="6"/>
      <c r="L70" s="6"/>
      <c r="M70" s="6"/>
      <c r="P70" s="8"/>
      <c r="Q70" s="8"/>
      <c r="R70" s="8"/>
    </row>
    <row r="71" spans="1:20" hidden="1" x14ac:dyDescent="0.2">
      <c r="A71" s="4">
        <v>2191</v>
      </c>
      <c r="B71" s="4" t="s">
        <v>28</v>
      </c>
      <c r="C71" s="4">
        <v>3160</v>
      </c>
      <c r="D71" s="4" t="s">
        <v>9</v>
      </c>
      <c r="E71" s="4" t="s">
        <v>11</v>
      </c>
      <c r="F71" s="4" t="s">
        <v>17</v>
      </c>
      <c r="G71" s="4" t="s">
        <v>66</v>
      </c>
      <c r="H71" s="4">
        <v>119062</v>
      </c>
      <c r="I71" s="4">
        <v>15549</v>
      </c>
      <c r="J71" s="6" t="s">
        <v>94</v>
      </c>
      <c r="K71" s="6"/>
      <c r="L71" s="6"/>
      <c r="M71" s="6"/>
      <c r="P71" s="8"/>
      <c r="Q71" s="8"/>
      <c r="R71" s="8"/>
    </row>
    <row r="72" spans="1:20" x14ac:dyDescent="0.2">
      <c r="A72" s="4">
        <v>2191</v>
      </c>
      <c r="B72" s="4" t="s">
        <v>28</v>
      </c>
      <c r="C72" s="4">
        <v>4004</v>
      </c>
      <c r="D72" s="4" t="s">
        <v>9</v>
      </c>
      <c r="E72" s="4" t="s">
        <v>16</v>
      </c>
      <c r="F72" s="4" t="s">
        <v>12</v>
      </c>
      <c r="G72" s="4" t="s">
        <v>67</v>
      </c>
      <c r="H72" s="4">
        <v>118632</v>
      </c>
      <c r="I72" s="4">
        <v>15434</v>
      </c>
      <c r="J72" s="7" t="s">
        <v>93</v>
      </c>
      <c r="K72" s="7" t="s">
        <v>93</v>
      </c>
      <c r="L72" s="7" t="s">
        <v>93</v>
      </c>
      <c r="M72" s="7" t="s">
        <v>93</v>
      </c>
      <c r="N72" s="7" t="s">
        <v>93</v>
      </c>
      <c r="O72" s="7" t="s">
        <v>93</v>
      </c>
      <c r="P72" s="7">
        <v>70.72</v>
      </c>
      <c r="Q72" s="7">
        <v>73.989999999999995</v>
      </c>
      <c r="R72" s="7">
        <f t="shared" ref="R72:R78" si="6">P72-Q72</f>
        <v>-3.269999999999996</v>
      </c>
    </row>
    <row r="73" spans="1:20" x14ac:dyDescent="0.2">
      <c r="A73" s="4">
        <v>2191</v>
      </c>
      <c r="B73" s="4" t="s">
        <v>28</v>
      </c>
      <c r="C73" s="4">
        <v>4004</v>
      </c>
      <c r="D73" s="4" t="s">
        <v>9</v>
      </c>
      <c r="E73" s="4" t="s">
        <v>16</v>
      </c>
      <c r="F73" s="4" t="s">
        <v>23</v>
      </c>
      <c r="G73" s="4" t="s">
        <v>67</v>
      </c>
      <c r="H73" s="4">
        <v>118632</v>
      </c>
      <c r="I73" s="4">
        <v>18739</v>
      </c>
      <c r="J73" s="7" t="s">
        <v>93</v>
      </c>
      <c r="K73" s="7" t="s">
        <v>93</v>
      </c>
      <c r="L73" s="7" t="s">
        <v>93</v>
      </c>
      <c r="M73" s="7" t="s">
        <v>93</v>
      </c>
      <c r="N73" s="7" t="s">
        <v>102</v>
      </c>
    </row>
    <row r="74" spans="1:20" x14ac:dyDescent="0.2">
      <c r="A74" s="4">
        <v>2191</v>
      </c>
      <c r="B74" s="4" t="s">
        <v>28</v>
      </c>
      <c r="C74" s="4">
        <v>4010</v>
      </c>
      <c r="D74" s="4" t="s">
        <v>9</v>
      </c>
      <c r="E74" s="4" t="s">
        <v>11</v>
      </c>
      <c r="F74" s="4" t="s">
        <v>12</v>
      </c>
      <c r="G74" s="4" t="s">
        <v>68</v>
      </c>
      <c r="H74" s="4">
        <v>106342</v>
      </c>
      <c r="I74" s="4">
        <v>12822</v>
      </c>
      <c r="J74" s="7" t="s">
        <v>93</v>
      </c>
      <c r="K74" s="7" t="s">
        <v>93</v>
      </c>
      <c r="L74" s="7" t="s">
        <v>93</v>
      </c>
      <c r="M74" s="7" t="s">
        <v>93</v>
      </c>
      <c r="N74" s="7" t="s">
        <v>93</v>
      </c>
      <c r="O74" s="7" t="s">
        <v>93</v>
      </c>
      <c r="P74" s="7">
        <v>77.069999999999993</v>
      </c>
      <c r="Q74" s="7">
        <v>71.09</v>
      </c>
      <c r="R74" s="7">
        <f t="shared" si="6"/>
        <v>5.9799999999999898</v>
      </c>
    </row>
    <row r="75" spans="1:20" x14ac:dyDescent="0.2">
      <c r="A75" s="4">
        <v>2191</v>
      </c>
      <c r="B75" s="4" t="s">
        <v>28</v>
      </c>
      <c r="C75" s="4">
        <v>4015</v>
      </c>
      <c r="D75" s="4" t="s">
        <v>9</v>
      </c>
      <c r="E75" s="4" t="s">
        <v>11</v>
      </c>
      <c r="F75" s="4" t="s">
        <v>12</v>
      </c>
      <c r="G75" s="4" t="s">
        <v>69</v>
      </c>
      <c r="H75" s="4">
        <v>109127</v>
      </c>
      <c r="I75" s="4">
        <v>13609</v>
      </c>
      <c r="J75" s="1" t="s">
        <v>93</v>
      </c>
      <c r="K75" s="1" t="s">
        <v>93</v>
      </c>
      <c r="L75" s="7" t="s">
        <v>93</v>
      </c>
      <c r="M75" s="7" t="s">
        <v>93</v>
      </c>
      <c r="N75" s="7" t="s">
        <v>93</v>
      </c>
      <c r="O75" s="7" t="s">
        <v>94</v>
      </c>
      <c r="P75" s="7">
        <v>72.150000000000006</v>
      </c>
      <c r="Q75" s="7">
        <v>64.36</v>
      </c>
      <c r="R75" s="7">
        <f t="shared" si="6"/>
        <v>7.7900000000000063</v>
      </c>
    </row>
    <row r="76" spans="1:20" x14ac:dyDescent="0.2">
      <c r="A76" s="4">
        <v>2191</v>
      </c>
      <c r="B76" s="4" t="s">
        <v>28</v>
      </c>
      <c r="C76" s="4">
        <v>4019</v>
      </c>
      <c r="D76" s="4" t="s">
        <v>9</v>
      </c>
      <c r="E76" s="4" t="s">
        <v>11</v>
      </c>
      <c r="F76" s="4" t="s">
        <v>12</v>
      </c>
      <c r="G76" s="4" t="s">
        <v>70</v>
      </c>
      <c r="H76" s="4">
        <v>120564</v>
      </c>
      <c r="I76" s="4">
        <v>16901</v>
      </c>
      <c r="J76" s="7" t="s">
        <v>93</v>
      </c>
      <c r="K76" s="7" t="s">
        <v>93</v>
      </c>
      <c r="L76" s="7" t="s">
        <v>93</v>
      </c>
      <c r="M76" s="7" t="s">
        <v>93</v>
      </c>
      <c r="N76" s="7" t="s">
        <v>93</v>
      </c>
      <c r="O76" s="7" t="s">
        <v>93</v>
      </c>
      <c r="P76" s="7">
        <v>67.06</v>
      </c>
      <c r="Q76" s="7">
        <v>70.989999999999995</v>
      </c>
      <c r="R76" s="7">
        <f t="shared" si="6"/>
        <v>-3.9299999999999926</v>
      </c>
    </row>
    <row r="77" spans="1:20" x14ac:dyDescent="0.2">
      <c r="A77" s="4">
        <v>2191</v>
      </c>
      <c r="B77" s="4" t="s">
        <v>28</v>
      </c>
      <c r="C77" s="4">
        <v>4021</v>
      </c>
      <c r="D77" s="4" t="s">
        <v>9</v>
      </c>
      <c r="E77" s="4" t="s">
        <v>11</v>
      </c>
      <c r="F77" s="4" t="s">
        <v>12</v>
      </c>
      <c r="G77" s="4" t="s">
        <v>71</v>
      </c>
      <c r="H77" s="4">
        <v>120614</v>
      </c>
      <c r="I77" s="4">
        <v>16988</v>
      </c>
      <c r="J77" s="7" t="s">
        <v>93</v>
      </c>
      <c r="K77" s="7" t="s">
        <v>93</v>
      </c>
      <c r="L77" s="7" t="s">
        <v>93</v>
      </c>
      <c r="M77" s="7" t="s">
        <v>93</v>
      </c>
      <c r="N77" s="7" t="s">
        <v>93</v>
      </c>
      <c r="O77" s="7" t="s">
        <v>93</v>
      </c>
      <c r="P77" s="7">
        <v>71.83</v>
      </c>
      <c r="Q77" s="7">
        <v>66.34</v>
      </c>
      <c r="R77" s="7">
        <f t="shared" si="6"/>
        <v>5.4899999999999949</v>
      </c>
    </row>
    <row r="78" spans="1:20" x14ac:dyDescent="0.2">
      <c r="A78" s="4">
        <v>2191</v>
      </c>
      <c r="B78" s="4" t="s">
        <v>28</v>
      </c>
      <c r="C78" s="4">
        <v>4023</v>
      </c>
      <c r="D78" s="4" t="s">
        <v>9</v>
      </c>
      <c r="E78" s="4" t="s">
        <v>11</v>
      </c>
      <c r="F78" s="4" t="s">
        <v>12</v>
      </c>
      <c r="G78" s="4" t="s">
        <v>72</v>
      </c>
      <c r="H78" s="4">
        <v>120563</v>
      </c>
      <c r="I78" s="4">
        <v>16898</v>
      </c>
      <c r="J78" s="7" t="s">
        <v>93</v>
      </c>
      <c r="K78" s="7" t="s">
        <v>93</v>
      </c>
      <c r="L78" s="7" t="s">
        <v>93</v>
      </c>
      <c r="M78" s="7" t="s">
        <v>93</v>
      </c>
      <c r="N78" s="7" t="s">
        <v>93</v>
      </c>
      <c r="O78" s="7" t="s">
        <v>93</v>
      </c>
      <c r="P78" s="7">
        <v>70.55</v>
      </c>
      <c r="Q78" s="7">
        <v>67.180000000000007</v>
      </c>
      <c r="R78" s="7">
        <f t="shared" si="6"/>
        <v>3.3699999999999903</v>
      </c>
    </row>
    <row r="79" spans="1:20" hidden="1" x14ac:dyDescent="0.2">
      <c r="A79" s="4">
        <v>2191</v>
      </c>
      <c r="B79" s="4" t="s">
        <v>28</v>
      </c>
      <c r="C79" s="4">
        <v>4030</v>
      </c>
      <c r="D79" s="4" t="s">
        <v>9</v>
      </c>
      <c r="E79" s="4" t="s">
        <v>11</v>
      </c>
      <c r="F79" s="4" t="s">
        <v>62</v>
      </c>
      <c r="G79" s="4" t="s">
        <v>73</v>
      </c>
      <c r="H79" s="4">
        <v>109654</v>
      </c>
      <c r="I79" s="4">
        <v>13903</v>
      </c>
      <c r="J79" s="6" t="s">
        <v>94</v>
      </c>
      <c r="K79" s="6"/>
      <c r="L79" s="6"/>
      <c r="M79" s="6"/>
      <c r="P79" s="8"/>
      <c r="Q79" s="8"/>
      <c r="R79" s="8"/>
    </row>
    <row r="80" spans="1:20" x14ac:dyDescent="0.2">
      <c r="A80" s="4">
        <v>2191</v>
      </c>
      <c r="B80" s="4" t="s">
        <v>28</v>
      </c>
      <c r="C80" s="4">
        <v>4039</v>
      </c>
      <c r="D80" s="4" t="s">
        <v>9</v>
      </c>
      <c r="E80" s="4" t="s">
        <v>11</v>
      </c>
      <c r="F80" s="4" t="s">
        <v>12</v>
      </c>
      <c r="G80" s="4" t="s">
        <v>74</v>
      </c>
      <c r="H80" s="4">
        <v>117300</v>
      </c>
      <c r="I80" s="4">
        <v>14934</v>
      </c>
      <c r="J80" s="7" t="s">
        <v>93</v>
      </c>
      <c r="K80" s="7" t="s">
        <v>93</v>
      </c>
      <c r="L80" s="7" t="s">
        <v>93</v>
      </c>
      <c r="M80" s="7" t="s">
        <v>93</v>
      </c>
      <c r="N80" s="7" t="s">
        <v>93</v>
      </c>
      <c r="O80" s="7" t="s">
        <v>93</v>
      </c>
      <c r="P80" s="7">
        <v>65.08</v>
      </c>
      <c r="Q80" s="7">
        <v>69.91</v>
      </c>
      <c r="R80" s="7">
        <f t="shared" ref="R80:R81" si="7">P80-Q80</f>
        <v>-4.8299999999999983</v>
      </c>
    </row>
    <row r="81" spans="1:20" x14ac:dyDescent="0.2">
      <c r="A81" s="4">
        <v>2191</v>
      </c>
      <c r="B81" s="4" t="s">
        <v>28</v>
      </c>
      <c r="C81" s="4">
        <v>4040</v>
      </c>
      <c r="D81" s="4" t="s">
        <v>9</v>
      </c>
      <c r="E81" s="4" t="s">
        <v>11</v>
      </c>
      <c r="F81" s="4" t="s">
        <v>12</v>
      </c>
      <c r="G81" s="4" t="s">
        <v>25</v>
      </c>
      <c r="H81" s="4">
        <v>117301</v>
      </c>
      <c r="I81" s="4">
        <v>14935</v>
      </c>
      <c r="J81" s="1" t="s">
        <v>93</v>
      </c>
      <c r="K81" s="1" t="s">
        <v>93</v>
      </c>
      <c r="L81" s="1" t="s">
        <v>93</v>
      </c>
      <c r="M81" s="1" t="s">
        <v>93</v>
      </c>
      <c r="N81" s="1" t="s">
        <v>93</v>
      </c>
      <c r="O81" s="1" t="s">
        <v>93</v>
      </c>
      <c r="P81" s="7">
        <v>69.56</v>
      </c>
      <c r="Q81" s="7">
        <v>68.650000000000006</v>
      </c>
      <c r="R81" s="7">
        <f t="shared" si="7"/>
        <v>0.90999999999999659</v>
      </c>
      <c r="S81" s="8">
        <f>AVERAGE(R11:R13,R72:R81)</f>
        <v>0.22299999999999898</v>
      </c>
      <c r="T81" s="8" t="s">
        <v>106</v>
      </c>
    </row>
    <row r="82" spans="1:20" hidden="1" x14ac:dyDescent="0.2">
      <c r="A82" s="4">
        <v>2191</v>
      </c>
      <c r="B82" s="4" t="s">
        <v>28</v>
      </c>
      <c r="C82" s="4">
        <v>4060</v>
      </c>
      <c r="D82" s="4" t="s">
        <v>9</v>
      </c>
      <c r="E82" s="4" t="s">
        <v>11</v>
      </c>
      <c r="F82" s="4" t="s">
        <v>62</v>
      </c>
      <c r="G82" s="4" t="s">
        <v>75</v>
      </c>
      <c r="H82" s="4">
        <v>120958</v>
      </c>
      <c r="I82" s="4">
        <v>17440</v>
      </c>
      <c r="J82" s="6" t="s">
        <v>94</v>
      </c>
      <c r="K82" s="6"/>
      <c r="L82" s="6"/>
      <c r="M82" s="6"/>
      <c r="P82" s="8"/>
      <c r="Q82" s="8"/>
      <c r="R82" s="8"/>
    </row>
    <row r="83" spans="1:20" hidden="1" x14ac:dyDescent="0.2">
      <c r="A83" s="4">
        <v>2191</v>
      </c>
      <c r="B83" s="4" t="s">
        <v>76</v>
      </c>
      <c r="C83" s="4">
        <v>1001</v>
      </c>
      <c r="D83" s="4" t="s">
        <v>77</v>
      </c>
      <c r="E83" s="4" t="s">
        <v>11</v>
      </c>
      <c r="F83" s="4" t="s">
        <v>17</v>
      </c>
      <c r="G83" s="4" t="s">
        <v>78</v>
      </c>
      <c r="H83" s="4">
        <v>116359</v>
      </c>
      <c r="I83" s="4">
        <v>14668</v>
      </c>
      <c r="J83" s="7" t="s">
        <v>93</v>
      </c>
      <c r="K83" s="7" t="s">
        <v>93</v>
      </c>
      <c r="P83" s="8"/>
      <c r="Q83" s="8"/>
      <c r="R83" s="8"/>
    </row>
    <row r="84" spans="1:20" hidden="1" x14ac:dyDescent="0.2">
      <c r="A84" s="4">
        <v>2191</v>
      </c>
      <c r="B84" s="4" t="s">
        <v>76</v>
      </c>
      <c r="C84" s="4">
        <v>1001</v>
      </c>
      <c r="D84" s="4" t="s">
        <v>77</v>
      </c>
      <c r="E84" s="4" t="s">
        <v>11</v>
      </c>
      <c r="F84" s="4" t="s">
        <v>30</v>
      </c>
      <c r="G84" s="4" t="s">
        <v>78</v>
      </c>
      <c r="H84" s="4">
        <v>116359</v>
      </c>
      <c r="I84" s="4">
        <v>18719</v>
      </c>
      <c r="J84" s="7" t="s">
        <v>93</v>
      </c>
      <c r="K84" s="7" t="s">
        <v>93</v>
      </c>
      <c r="P84" s="8"/>
      <c r="Q84" s="8"/>
      <c r="R84" s="8"/>
    </row>
    <row r="85" spans="1:20" hidden="1" x14ac:dyDescent="0.2">
      <c r="A85" s="4">
        <v>2191</v>
      </c>
      <c r="B85" s="4" t="s">
        <v>76</v>
      </c>
      <c r="C85" s="4">
        <v>1003</v>
      </c>
      <c r="D85" s="4" t="s">
        <v>77</v>
      </c>
      <c r="E85" s="4" t="s">
        <v>11</v>
      </c>
      <c r="F85" s="4" t="s">
        <v>17</v>
      </c>
      <c r="G85" s="4" t="s">
        <v>79</v>
      </c>
      <c r="H85" s="4">
        <v>116360</v>
      </c>
      <c r="I85" s="4">
        <v>14670</v>
      </c>
      <c r="J85" s="7" t="s">
        <v>93</v>
      </c>
      <c r="K85" s="7" t="s">
        <v>93</v>
      </c>
      <c r="P85" s="8"/>
      <c r="Q85" s="8"/>
      <c r="R85" s="8"/>
    </row>
    <row r="86" spans="1:20" hidden="1" x14ac:dyDescent="0.2">
      <c r="A86" s="4">
        <v>2191</v>
      </c>
      <c r="B86" s="4" t="s">
        <v>76</v>
      </c>
      <c r="C86" s="4">
        <v>1003</v>
      </c>
      <c r="D86" s="4" t="s">
        <v>77</v>
      </c>
      <c r="E86" s="4" t="s">
        <v>11</v>
      </c>
      <c r="F86" s="4" t="s">
        <v>30</v>
      </c>
      <c r="G86" s="4" t="s">
        <v>79</v>
      </c>
      <c r="H86" s="4">
        <v>116360</v>
      </c>
      <c r="I86" s="4">
        <v>18720</v>
      </c>
      <c r="J86" s="7" t="s">
        <v>93</v>
      </c>
      <c r="K86" s="7" t="s">
        <v>93</v>
      </c>
      <c r="P86" s="8"/>
      <c r="Q86" s="8"/>
      <c r="R86" s="8"/>
    </row>
    <row r="87" spans="1:20" hidden="1" x14ac:dyDescent="0.2">
      <c r="A87" s="4">
        <v>2191</v>
      </c>
      <c r="B87" s="4" t="s">
        <v>76</v>
      </c>
      <c r="C87" s="4">
        <v>1003</v>
      </c>
      <c r="D87" s="4" t="s">
        <v>77</v>
      </c>
      <c r="E87" s="4" t="s">
        <v>11</v>
      </c>
      <c r="F87" s="4" t="s">
        <v>23</v>
      </c>
      <c r="G87" s="4" t="s">
        <v>79</v>
      </c>
      <c r="H87" s="4">
        <v>116360</v>
      </c>
      <c r="I87" s="4">
        <v>18721</v>
      </c>
      <c r="J87" s="6" t="s">
        <v>94</v>
      </c>
      <c r="K87" s="6"/>
      <c r="L87" s="6"/>
      <c r="M87" s="6"/>
      <c r="P87" s="8"/>
      <c r="Q87" s="8"/>
      <c r="R87" s="8"/>
    </row>
    <row r="88" spans="1:20" hidden="1" x14ac:dyDescent="0.2">
      <c r="A88" s="4">
        <v>2191</v>
      </c>
      <c r="B88" s="4" t="s">
        <v>76</v>
      </c>
      <c r="C88" s="4">
        <v>1010</v>
      </c>
      <c r="D88" s="4" t="s">
        <v>77</v>
      </c>
      <c r="E88" s="4" t="s">
        <v>11</v>
      </c>
      <c r="F88" s="4" t="s">
        <v>17</v>
      </c>
      <c r="G88" s="4" t="s">
        <v>80</v>
      </c>
      <c r="H88" s="4">
        <v>120748</v>
      </c>
      <c r="I88" s="4">
        <v>17264</v>
      </c>
      <c r="J88" s="7" t="s">
        <v>93</v>
      </c>
      <c r="K88" s="7" t="s">
        <v>93</v>
      </c>
      <c r="P88" s="8"/>
      <c r="Q88" s="8"/>
      <c r="R88" s="8"/>
    </row>
    <row r="89" spans="1:20" hidden="1" x14ac:dyDescent="0.2">
      <c r="A89" s="4">
        <v>2191</v>
      </c>
      <c r="B89" s="4" t="s">
        <v>76</v>
      </c>
      <c r="C89" s="4">
        <v>1010</v>
      </c>
      <c r="D89" s="4" t="s">
        <v>77</v>
      </c>
      <c r="E89" s="4" t="s">
        <v>11</v>
      </c>
      <c r="F89" s="4" t="s">
        <v>30</v>
      </c>
      <c r="G89" s="4" t="s">
        <v>80</v>
      </c>
      <c r="H89" s="4">
        <v>120748</v>
      </c>
      <c r="I89" s="4">
        <v>18722</v>
      </c>
      <c r="J89" s="6" t="s">
        <v>94</v>
      </c>
      <c r="K89" s="6"/>
      <c r="L89" s="6"/>
      <c r="M89" s="6"/>
      <c r="P89" s="8"/>
      <c r="Q89" s="8"/>
      <c r="R89" s="8"/>
    </row>
    <row r="90" spans="1:20" hidden="1" x14ac:dyDescent="0.2">
      <c r="A90" s="4">
        <v>2191</v>
      </c>
      <c r="B90" s="4" t="s">
        <v>76</v>
      </c>
      <c r="C90" s="4">
        <v>1011</v>
      </c>
      <c r="D90" s="4" t="s">
        <v>77</v>
      </c>
      <c r="E90" s="4" t="s">
        <v>11</v>
      </c>
      <c r="F90" s="4" t="s">
        <v>17</v>
      </c>
      <c r="G90" s="4" t="s">
        <v>81</v>
      </c>
      <c r="H90" s="4">
        <v>120957</v>
      </c>
      <c r="I90" s="4">
        <v>17439</v>
      </c>
      <c r="J90" s="7" t="s">
        <v>93</v>
      </c>
      <c r="K90" s="7" t="s">
        <v>93</v>
      </c>
      <c r="P90" s="8"/>
      <c r="Q90" s="8"/>
      <c r="R90" s="8"/>
    </row>
    <row r="91" spans="1:20" hidden="1" x14ac:dyDescent="0.2">
      <c r="A91" s="4">
        <v>2191</v>
      </c>
      <c r="B91" s="4" t="s">
        <v>76</v>
      </c>
      <c r="C91" s="4">
        <v>1011</v>
      </c>
      <c r="D91" s="4" t="s">
        <v>77</v>
      </c>
      <c r="E91" s="4" t="s">
        <v>11</v>
      </c>
      <c r="F91" s="4" t="s">
        <v>30</v>
      </c>
      <c r="G91" s="4" t="s">
        <v>81</v>
      </c>
      <c r="H91" s="4">
        <v>120957</v>
      </c>
      <c r="I91" s="4">
        <v>18725</v>
      </c>
      <c r="J91" s="7" t="s">
        <v>93</v>
      </c>
      <c r="K91" s="7" t="s">
        <v>93</v>
      </c>
      <c r="P91" s="8"/>
      <c r="Q91" s="8"/>
      <c r="R91" s="8"/>
    </row>
    <row r="92" spans="1:20" hidden="1" x14ac:dyDescent="0.2">
      <c r="A92" s="4">
        <v>2191</v>
      </c>
      <c r="B92" s="4" t="s">
        <v>76</v>
      </c>
      <c r="C92" s="4">
        <v>1011</v>
      </c>
      <c r="D92" s="4" t="s">
        <v>77</v>
      </c>
      <c r="E92" s="4" t="s">
        <v>11</v>
      </c>
      <c r="F92" s="4" t="s">
        <v>23</v>
      </c>
      <c r="G92" s="4" t="s">
        <v>81</v>
      </c>
      <c r="H92" s="4">
        <v>120957</v>
      </c>
      <c r="I92" s="4">
        <v>18724</v>
      </c>
      <c r="J92" s="6" t="s">
        <v>94</v>
      </c>
      <c r="K92" s="6"/>
      <c r="L92" s="6"/>
      <c r="M92" s="6"/>
      <c r="P92" s="8"/>
      <c r="Q92" s="8"/>
      <c r="R92" s="8"/>
    </row>
    <row r="93" spans="1:20" hidden="1" x14ac:dyDescent="0.2">
      <c r="A93" s="4">
        <v>2191</v>
      </c>
      <c r="B93" s="4" t="s">
        <v>76</v>
      </c>
      <c r="C93" s="4">
        <v>1012</v>
      </c>
      <c r="D93" s="4" t="s">
        <v>77</v>
      </c>
      <c r="E93" s="4" t="s">
        <v>11</v>
      </c>
      <c r="F93" s="4" t="s">
        <v>17</v>
      </c>
      <c r="G93" s="4" t="s">
        <v>82</v>
      </c>
      <c r="H93" s="4">
        <v>120956</v>
      </c>
      <c r="I93" s="4">
        <v>17436</v>
      </c>
      <c r="J93" s="7" t="s">
        <v>93</v>
      </c>
      <c r="K93" s="7" t="s">
        <v>93</v>
      </c>
      <c r="P93" s="8"/>
      <c r="Q93" s="8"/>
      <c r="R93" s="8"/>
    </row>
    <row r="94" spans="1:20" hidden="1" x14ac:dyDescent="0.2">
      <c r="A94" s="4">
        <v>2191</v>
      </c>
      <c r="B94" s="4" t="s">
        <v>76</v>
      </c>
      <c r="C94" s="4">
        <v>1012</v>
      </c>
      <c r="D94" s="4" t="s">
        <v>77</v>
      </c>
      <c r="E94" s="4" t="s">
        <v>11</v>
      </c>
      <c r="F94" s="4" t="s">
        <v>30</v>
      </c>
      <c r="G94" s="4" t="s">
        <v>82</v>
      </c>
      <c r="H94" s="4">
        <v>120956</v>
      </c>
      <c r="I94" s="4">
        <v>18728</v>
      </c>
      <c r="J94" s="7" t="s">
        <v>93</v>
      </c>
      <c r="K94" s="7" t="s">
        <v>93</v>
      </c>
      <c r="P94" s="8"/>
      <c r="Q94" s="8"/>
      <c r="R94" s="8"/>
    </row>
    <row r="95" spans="1:20" hidden="1" x14ac:dyDescent="0.2">
      <c r="A95" s="4">
        <v>2191</v>
      </c>
      <c r="B95" s="4" t="s">
        <v>76</v>
      </c>
      <c r="C95" s="4">
        <v>1012</v>
      </c>
      <c r="D95" s="4" t="s">
        <v>77</v>
      </c>
      <c r="E95" s="4" t="s">
        <v>11</v>
      </c>
      <c r="F95" s="4" t="s">
        <v>23</v>
      </c>
      <c r="G95" s="4" t="s">
        <v>82</v>
      </c>
      <c r="H95" s="4">
        <v>120956</v>
      </c>
      <c r="I95" s="4">
        <v>18727</v>
      </c>
      <c r="J95" s="7" t="s">
        <v>93</v>
      </c>
      <c r="K95" s="7" t="s">
        <v>93</v>
      </c>
      <c r="P95" s="8"/>
      <c r="Q95" s="8"/>
      <c r="R95" s="8"/>
    </row>
    <row r="96" spans="1:20" hidden="1" x14ac:dyDescent="0.2">
      <c r="A96" s="4">
        <v>2191</v>
      </c>
      <c r="B96" s="4" t="s">
        <v>76</v>
      </c>
      <c r="C96" s="4">
        <v>2001</v>
      </c>
      <c r="D96" s="4" t="s">
        <v>77</v>
      </c>
      <c r="E96" s="4" t="s">
        <v>11</v>
      </c>
      <c r="F96" s="4" t="s">
        <v>17</v>
      </c>
      <c r="G96" s="4" t="s">
        <v>83</v>
      </c>
      <c r="H96" s="4">
        <v>116744</v>
      </c>
      <c r="I96" s="4">
        <v>14790</v>
      </c>
      <c r="J96" s="7" t="s">
        <v>93</v>
      </c>
      <c r="K96" s="7" t="s">
        <v>93</v>
      </c>
      <c r="P96" s="8"/>
      <c r="Q96" s="8"/>
      <c r="R96" s="8"/>
    </row>
    <row r="97" spans="1:18" hidden="1" x14ac:dyDescent="0.2">
      <c r="A97" s="4">
        <v>2191</v>
      </c>
      <c r="B97" s="4" t="s">
        <v>76</v>
      </c>
      <c r="C97" s="4">
        <v>2002</v>
      </c>
      <c r="D97" s="4" t="s">
        <v>77</v>
      </c>
      <c r="E97" s="4" t="s">
        <v>48</v>
      </c>
      <c r="F97" s="4" t="s">
        <v>17</v>
      </c>
      <c r="G97" s="4" t="s">
        <v>84</v>
      </c>
      <c r="H97" s="4">
        <v>116745</v>
      </c>
      <c r="I97" s="4">
        <v>14791</v>
      </c>
      <c r="J97" s="7" t="s">
        <v>93</v>
      </c>
      <c r="K97" s="7" t="s">
        <v>93</v>
      </c>
      <c r="P97" s="8"/>
      <c r="Q97" s="8"/>
      <c r="R97" s="8"/>
    </row>
    <row r="98" spans="1:18" hidden="1" x14ac:dyDescent="0.2">
      <c r="A98" s="4">
        <v>2191</v>
      </c>
      <c r="B98" s="4" t="s">
        <v>76</v>
      </c>
      <c r="C98" s="4">
        <v>2002</v>
      </c>
      <c r="D98" s="4" t="s">
        <v>77</v>
      </c>
      <c r="E98" s="4" t="s">
        <v>48</v>
      </c>
      <c r="F98" s="4" t="s">
        <v>30</v>
      </c>
      <c r="G98" s="4" t="s">
        <v>84</v>
      </c>
      <c r="H98" s="4">
        <v>116745</v>
      </c>
      <c r="I98" s="4">
        <v>18729</v>
      </c>
      <c r="J98" s="6" t="s">
        <v>94</v>
      </c>
      <c r="K98" s="6"/>
      <c r="L98" s="6"/>
      <c r="M98" s="6"/>
      <c r="P98" s="8"/>
      <c r="Q98" s="8"/>
      <c r="R98" s="8"/>
    </row>
    <row r="99" spans="1:18" hidden="1" x14ac:dyDescent="0.2">
      <c r="A99" s="4">
        <v>2191</v>
      </c>
      <c r="B99" s="4" t="s">
        <v>76</v>
      </c>
      <c r="C99" s="4">
        <v>2003</v>
      </c>
      <c r="D99" s="4" t="s">
        <v>77</v>
      </c>
      <c r="E99" s="4" t="s">
        <v>16</v>
      </c>
      <c r="F99" s="4" t="s">
        <v>17</v>
      </c>
      <c r="G99" s="4" t="s">
        <v>85</v>
      </c>
      <c r="H99" s="4">
        <v>116746</v>
      </c>
      <c r="I99" s="4">
        <v>14794</v>
      </c>
      <c r="J99" s="6" t="s">
        <v>94</v>
      </c>
      <c r="K99" s="6"/>
      <c r="L99" s="6"/>
      <c r="M99" s="6"/>
      <c r="P99" s="8"/>
      <c r="Q99" s="8"/>
      <c r="R99" s="8"/>
    </row>
    <row r="100" spans="1:18" hidden="1" x14ac:dyDescent="0.2">
      <c r="A100" s="4">
        <v>2191</v>
      </c>
      <c r="B100" s="4" t="s">
        <v>76</v>
      </c>
      <c r="C100" s="4">
        <v>2005</v>
      </c>
      <c r="D100" s="4" t="s">
        <v>77</v>
      </c>
      <c r="E100" s="4" t="s">
        <v>16</v>
      </c>
      <c r="F100" s="4" t="s">
        <v>17</v>
      </c>
      <c r="G100" s="4" t="s">
        <v>86</v>
      </c>
      <c r="H100" s="4">
        <v>116748</v>
      </c>
      <c r="I100" s="4">
        <v>14797</v>
      </c>
      <c r="J100" s="6" t="s">
        <v>94</v>
      </c>
      <c r="K100" s="6"/>
      <c r="L100" s="6"/>
      <c r="M100" s="6"/>
      <c r="P100" s="8"/>
      <c r="Q100" s="8"/>
      <c r="R100" s="8"/>
    </row>
    <row r="101" spans="1:18" hidden="1" x14ac:dyDescent="0.2">
      <c r="A101" s="4">
        <v>2191</v>
      </c>
      <c r="B101" s="4" t="s">
        <v>76</v>
      </c>
      <c r="C101" s="4">
        <v>2006</v>
      </c>
      <c r="D101" s="4" t="s">
        <v>77</v>
      </c>
      <c r="E101" s="4" t="s">
        <v>48</v>
      </c>
      <c r="F101" s="4" t="s">
        <v>17</v>
      </c>
      <c r="G101" s="4" t="s">
        <v>87</v>
      </c>
      <c r="H101" s="4">
        <v>116749</v>
      </c>
      <c r="I101" s="4">
        <v>14800</v>
      </c>
      <c r="J101" s="6" t="s">
        <v>94</v>
      </c>
      <c r="K101" s="6"/>
      <c r="L101" s="6"/>
      <c r="M101" s="6"/>
      <c r="P101" s="8"/>
      <c r="Q101" s="8"/>
      <c r="R101" s="8"/>
    </row>
    <row r="102" spans="1:18" hidden="1" x14ac:dyDescent="0.2">
      <c r="A102" s="4">
        <v>2191</v>
      </c>
      <c r="B102" s="4" t="s">
        <v>76</v>
      </c>
      <c r="C102" s="4">
        <v>2007</v>
      </c>
      <c r="D102" s="4" t="s">
        <v>77</v>
      </c>
      <c r="E102" s="4" t="s">
        <v>16</v>
      </c>
      <c r="F102" s="4" t="s">
        <v>17</v>
      </c>
      <c r="G102" s="4" t="s">
        <v>88</v>
      </c>
      <c r="H102" s="4">
        <v>116750</v>
      </c>
      <c r="I102" s="4">
        <v>14803</v>
      </c>
      <c r="J102" s="7" t="s">
        <v>93</v>
      </c>
      <c r="K102" s="7" t="s">
        <v>93</v>
      </c>
      <c r="P102" s="8"/>
      <c r="Q102" s="8"/>
      <c r="R102" s="8"/>
    </row>
    <row r="103" spans="1:18" hidden="1" x14ac:dyDescent="0.2">
      <c r="A103" s="4">
        <v>2191</v>
      </c>
      <c r="B103" s="4" t="s">
        <v>76</v>
      </c>
      <c r="C103" s="4">
        <v>2008</v>
      </c>
      <c r="D103" s="4" t="s">
        <v>77</v>
      </c>
      <c r="E103" s="4" t="s">
        <v>16</v>
      </c>
      <c r="F103" s="4" t="s">
        <v>17</v>
      </c>
      <c r="G103" s="4" t="s">
        <v>89</v>
      </c>
      <c r="H103" s="4">
        <v>116751</v>
      </c>
      <c r="I103" s="4">
        <v>14805</v>
      </c>
      <c r="J103" s="7" t="s">
        <v>93</v>
      </c>
      <c r="K103" s="7" t="s">
        <v>93</v>
      </c>
      <c r="P103" s="8"/>
      <c r="Q103" s="8"/>
      <c r="R103" s="8"/>
    </row>
    <row r="104" spans="1:18" hidden="1" x14ac:dyDescent="0.2">
      <c r="A104" s="4">
        <v>2191</v>
      </c>
      <c r="B104" s="4" t="s">
        <v>76</v>
      </c>
      <c r="C104" s="4">
        <v>2008</v>
      </c>
      <c r="D104" s="4" t="s">
        <v>77</v>
      </c>
      <c r="E104" s="4" t="s">
        <v>16</v>
      </c>
      <c r="F104" s="4" t="s">
        <v>30</v>
      </c>
      <c r="G104" s="4" t="s">
        <v>89</v>
      </c>
      <c r="H104" s="4">
        <v>116751</v>
      </c>
      <c r="I104" s="4">
        <v>18730</v>
      </c>
      <c r="J104" s="6" t="s">
        <v>94</v>
      </c>
      <c r="K104" s="6"/>
      <c r="L104" s="6"/>
      <c r="M104" s="6"/>
      <c r="P104" s="8"/>
      <c r="Q104" s="8"/>
      <c r="R104" s="8"/>
    </row>
    <row r="105" spans="1:18" hidden="1" x14ac:dyDescent="0.2">
      <c r="A105" s="4">
        <v>2191</v>
      </c>
      <c r="B105" s="4" t="s">
        <v>76</v>
      </c>
      <c r="C105" s="4">
        <v>2012</v>
      </c>
      <c r="D105" s="4" t="s">
        <v>77</v>
      </c>
      <c r="E105" s="4" t="s">
        <v>11</v>
      </c>
      <c r="F105" s="4" t="s">
        <v>17</v>
      </c>
      <c r="G105" s="4" t="s">
        <v>90</v>
      </c>
      <c r="H105" s="4">
        <v>120752</v>
      </c>
      <c r="I105" s="4">
        <v>17268</v>
      </c>
      <c r="J105" s="7" t="s">
        <v>93</v>
      </c>
      <c r="K105" s="7" t="s">
        <v>93</v>
      </c>
      <c r="P105" s="8"/>
      <c r="Q105" s="8"/>
      <c r="R105" s="8"/>
    </row>
    <row r="106" spans="1:18" hidden="1" x14ac:dyDescent="0.2">
      <c r="A106" s="4">
        <v>2191</v>
      </c>
      <c r="B106" s="4" t="s">
        <v>76</v>
      </c>
      <c r="C106" s="4">
        <v>2013</v>
      </c>
      <c r="D106" s="4" t="s">
        <v>77</v>
      </c>
      <c r="E106" s="4" t="s">
        <v>16</v>
      </c>
      <c r="F106" s="4" t="s">
        <v>17</v>
      </c>
      <c r="G106" s="4" t="s">
        <v>91</v>
      </c>
      <c r="H106" s="4">
        <v>120753</v>
      </c>
      <c r="I106" s="4">
        <v>17271</v>
      </c>
      <c r="J106" s="7" t="s">
        <v>93</v>
      </c>
      <c r="K106" s="7" t="s">
        <v>93</v>
      </c>
      <c r="P106" s="8"/>
      <c r="Q106" s="8"/>
      <c r="R106" s="8"/>
    </row>
    <row r="107" spans="1:18" ht="15" x14ac:dyDescent="0.25">
      <c r="R107" s="13">
        <f>AVERAGE(R2:R106)</f>
        <v>2.8114634146341473</v>
      </c>
    </row>
  </sheetData>
  <autoFilter ref="A1:N106" xr:uid="{00000000-0009-0000-0000-000000000000}">
    <filterColumn colId="10">
      <customFilters>
        <customFilter operator="notEqual" val=" "/>
      </customFilters>
    </filterColumn>
  </autoFilter>
  <conditionalFormatting sqref="R2:R81">
    <cfRule type="cellIs" dxfId="7" priority="4" operator="lessThan">
      <formula>0</formula>
    </cfRule>
    <cfRule type="cellIs" dxfId="6" priority="3" operator="between">
      <formula>0</formula>
      <formula>5</formula>
    </cfRule>
    <cfRule type="cellIs" dxfId="5" priority="2" operator="between">
      <formula>5</formula>
      <formula>10</formula>
    </cfRule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7"/>
  <sheetViews>
    <sheetView tabSelected="1" topLeftCell="B1" zoomScale="80" zoomScaleNormal="80" workbookViewId="0">
      <pane ySplit="1" topLeftCell="A27" activePane="bottomLeft" state="frozen"/>
      <selection pane="bottomLeft" activeCell="G31" sqref="G31"/>
    </sheetView>
  </sheetViews>
  <sheetFormatPr defaultColWidth="8.85546875" defaultRowHeight="14.25" x14ac:dyDescent="0.2"/>
  <cols>
    <col min="1" max="1" width="6.7109375" style="5" customWidth="1"/>
    <col min="2" max="6" width="8.85546875" style="5"/>
    <col min="7" max="7" width="31.28515625" style="5" customWidth="1"/>
    <col min="8" max="9" width="8.85546875" style="5"/>
    <col min="10" max="10" width="8.85546875" style="7"/>
    <col min="11" max="13" width="14.140625" style="7" customWidth="1"/>
    <col min="14" max="14" width="13.28515625" style="8" customWidth="1"/>
    <col min="15" max="15" width="10.5703125" style="8" customWidth="1"/>
    <col min="16" max="16" width="8.85546875" style="7"/>
    <col min="17" max="17" width="9.5703125" style="7" bestFit="1" customWidth="1"/>
    <col min="18" max="18" width="8.85546875" style="7"/>
    <col min="19" max="19" width="9.140625" style="8" bestFit="1" customWidth="1"/>
    <col min="20" max="20" width="8.85546875" style="12"/>
    <col min="21" max="21" width="8.85546875" style="7"/>
    <col min="22" max="16384" width="8.85546875" style="8"/>
  </cols>
  <sheetData>
    <row r="1" spans="1:21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92</v>
      </c>
      <c r="K1" s="2" t="s">
        <v>96</v>
      </c>
      <c r="L1" s="2" t="s">
        <v>98</v>
      </c>
      <c r="M1" s="2" t="s">
        <v>99</v>
      </c>
      <c r="N1" s="10" t="s">
        <v>97</v>
      </c>
      <c r="O1" s="10" t="s">
        <v>100</v>
      </c>
      <c r="P1" s="12" t="s">
        <v>103</v>
      </c>
      <c r="Q1" s="12" t="s">
        <v>104</v>
      </c>
      <c r="R1" s="7" t="s">
        <v>105</v>
      </c>
      <c r="T1" s="12" t="s">
        <v>110</v>
      </c>
      <c r="U1" s="7" t="s">
        <v>111</v>
      </c>
    </row>
    <row r="2" spans="1:21" x14ac:dyDescent="0.2">
      <c r="A2" s="4">
        <v>2191</v>
      </c>
      <c r="B2" s="4" t="s">
        <v>10</v>
      </c>
      <c r="C2" s="4">
        <v>2007</v>
      </c>
      <c r="D2" s="4" t="s">
        <v>9</v>
      </c>
      <c r="E2" s="4" t="s">
        <v>11</v>
      </c>
      <c r="F2" s="4" t="s">
        <v>12</v>
      </c>
      <c r="G2" s="4" t="s">
        <v>13</v>
      </c>
      <c r="H2" s="4">
        <v>119953</v>
      </c>
      <c r="I2" s="4">
        <v>16193</v>
      </c>
      <c r="J2" s="1" t="s">
        <v>93</v>
      </c>
      <c r="K2" s="1" t="s">
        <v>93</v>
      </c>
      <c r="L2" s="7" t="s">
        <v>93</v>
      </c>
      <c r="M2" s="1" t="s">
        <v>101</v>
      </c>
      <c r="N2" s="7" t="s">
        <v>93</v>
      </c>
      <c r="O2" s="7" t="s">
        <v>93</v>
      </c>
      <c r="P2" s="7">
        <v>59.04</v>
      </c>
      <c r="Q2" s="7">
        <v>56.7</v>
      </c>
      <c r="R2" s="7">
        <f t="shared" ref="R2:R4" si="0">P2-Q2</f>
        <v>2.3399999999999963</v>
      </c>
    </row>
    <row r="3" spans="1:21" x14ac:dyDescent="0.2">
      <c r="A3" s="4">
        <v>2191</v>
      </c>
      <c r="B3" s="4" t="s">
        <v>10</v>
      </c>
      <c r="C3" s="4">
        <v>2008</v>
      </c>
      <c r="D3" s="4" t="s">
        <v>9</v>
      </c>
      <c r="E3" s="4" t="s">
        <v>11</v>
      </c>
      <c r="F3" s="4" t="s">
        <v>12</v>
      </c>
      <c r="G3" s="4" t="s">
        <v>14</v>
      </c>
      <c r="H3" s="4">
        <v>120558</v>
      </c>
      <c r="I3" s="4">
        <v>16884</v>
      </c>
      <c r="J3" s="1" t="s">
        <v>93</v>
      </c>
      <c r="K3" s="7" t="s">
        <v>93</v>
      </c>
      <c r="L3" s="7" t="s">
        <v>93</v>
      </c>
      <c r="M3" s="7" t="s">
        <v>93</v>
      </c>
      <c r="N3" s="7" t="s">
        <v>93</v>
      </c>
      <c r="O3" s="7" t="s">
        <v>93</v>
      </c>
      <c r="P3" s="7">
        <v>69.53</v>
      </c>
      <c r="Q3" s="7">
        <v>62.1</v>
      </c>
      <c r="R3" s="7">
        <f t="shared" si="0"/>
        <v>7.43</v>
      </c>
    </row>
    <row r="4" spans="1:21" x14ac:dyDescent="0.2">
      <c r="A4" s="4">
        <v>2191</v>
      </c>
      <c r="B4" s="4" t="s">
        <v>10</v>
      </c>
      <c r="C4" s="4">
        <v>2009</v>
      </c>
      <c r="D4" s="4" t="s">
        <v>9</v>
      </c>
      <c r="E4" s="4" t="s">
        <v>11</v>
      </c>
      <c r="F4" s="4" t="s">
        <v>12</v>
      </c>
      <c r="G4" s="14" t="s">
        <v>15</v>
      </c>
      <c r="H4" s="4">
        <v>103093</v>
      </c>
      <c r="I4" s="4">
        <v>12569</v>
      </c>
      <c r="J4" s="1" t="s">
        <v>93</v>
      </c>
      <c r="K4" s="1" t="s">
        <v>93</v>
      </c>
      <c r="L4" s="7" t="s">
        <v>93</v>
      </c>
      <c r="M4" s="7" t="s">
        <v>93</v>
      </c>
      <c r="N4" s="7" t="s">
        <v>93</v>
      </c>
      <c r="O4" s="7" t="s">
        <v>94</v>
      </c>
      <c r="P4" s="7">
        <v>61.48</v>
      </c>
      <c r="Q4" s="7">
        <v>56.7</v>
      </c>
      <c r="R4" s="7">
        <f t="shared" si="0"/>
        <v>4.779999999999994</v>
      </c>
      <c r="T4" s="12">
        <v>62.3</v>
      </c>
      <c r="U4" s="7">
        <v>3</v>
      </c>
    </row>
    <row r="5" spans="1:21" hidden="1" x14ac:dyDescent="0.2">
      <c r="A5" s="4">
        <v>2191</v>
      </c>
      <c r="B5" s="4" t="s">
        <v>10</v>
      </c>
      <c r="C5" s="4">
        <v>2010</v>
      </c>
      <c r="D5" s="4" t="s">
        <v>9</v>
      </c>
      <c r="E5" s="4" t="s">
        <v>16</v>
      </c>
      <c r="F5" s="4" t="s">
        <v>17</v>
      </c>
      <c r="G5" s="4" t="s">
        <v>18</v>
      </c>
      <c r="H5" s="4">
        <v>102512</v>
      </c>
      <c r="I5" s="4">
        <v>12529</v>
      </c>
      <c r="J5" s="6" t="s">
        <v>94</v>
      </c>
      <c r="K5" s="6"/>
      <c r="L5" s="6"/>
      <c r="M5" s="6"/>
      <c r="P5" s="8"/>
      <c r="Q5" s="8"/>
      <c r="R5" s="8"/>
      <c r="T5" s="8"/>
      <c r="U5" s="8"/>
    </row>
    <row r="6" spans="1:21" x14ac:dyDescent="0.2">
      <c r="A6" s="4">
        <v>2191</v>
      </c>
      <c r="B6" s="4" t="s">
        <v>10</v>
      </c>
      <c r="C6" s="4">
        <v>2013</v>
      </c>
      <c r="D6" s="4" t="s">
        <v>9</v>
      </c>
      <c r="E6" s="4" t="s">
        <v>11</v>
      </c>
      <c r="F6" s="4" t="s">
        <v>12</v>
      </c>
      <c r="G6" s="4" t="s">
        <v>19</v>
      </c>
      <c r="H6" s="4">
        <v>119952</v>
      </c>
      <c r="I6" s="4">
        <v>16191</v>
      </c>
      <c r="J6" s="1" t="s">
        <v>93</v>
      </c>
      <c r="K6" s="1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>
        <v>60.39</v>
      </c>
      <c r="Q6" s="7">
        <v>63.45</v>
      </c>
      <c r="R6" s="7">
        <f>P6-Q6</f>
        <v>-3.0600000000000023</v>
      </c>
    </row>
    <row r="7" spans="1:21" hidden="1" x14ac:dyDescent="0.2">
      <c r="A7" s="4">
        <v>2191</v>
      </c>
      <c r="B7" s="4" t="s">
        <v>10</v>
      </c>
      <c r="C7" s="4">
        <v>2099</v>
      </c>
      <c r="D7" s="4" t="s">
        <v>9</v>
      </c>
      <c r="E7" s="4" t="s">
        <v>16</v>
      </c>
      <c r="F7" s="4" t="s">
        <v>20</v>
      </c>
      <c r="G7" s="4" t="s">
        <v>21</v>
      </c>
      <c r="H7" s="4">
        <v>121694</v>
      </c>
      <c r="I7" s="4">
        <v>18029</v>
      </c>
      <c r="J7" s="6" t="s">
        <v>95</v>
      </c>
      <c r="K7" s="6"/>
      <c r="L7" s="6"/>
      <c r="M7" s="6"/>
      <c r="P7" s="8"/>
      <c r="Q7" s="8"/>
      <c r="R7" s="8"/>
      <c r="T7" s="8"/>
      <c r="U7" s="8"/>
    </row>
    <row r="8" spans="1:21" x14ac:dyDescent="0.2">
      <c r="A8" s="4">
        <v>2191</v>
      </c>
      <c r="B8" s="4" t="s">
        <v>10</v>
      </c>
      <c r="C8" s="4">
        <v>3008</v>
      </c>
      <c r="D8" s="4" t="s">
        <v>9</v>
      </c>
      <c r="E8" s="4" t="s">
        <v>11</v>
      </c>
      <c r="F8" s="4" t="s">
        <v>12</v>
      </c>
      <c r="G8" s="4" t="s">
        <v>22</v>
      </c>
      <c r="H8" s="4">
        <v>120560</v>
      </c>
      <c r="I8" s="4">
        <v>16890</v>
      </c>
      <c r="J8" s="1" t="s">
        <v>93</v>
      </c>
      <c r="K8" s="1" t="s">
        <v>93</v>
      </c>
      <c r="L8" s="7" t="s">
        <v>93</v>
      </c>
      <c r="M8" s="7" t="s">
        <v>93</v>
      </c>
      <c r="N8" s="7" t="s">
        <v>93</v>
      </c>
      <c r="O8" s="7" t="s">
        <v>93</v>
      </c>
      <c r="P8" s="7">
        <v>48.92</v>
      </c>
      <c r="Q8" s="7">
        <v>54.62</v>
      </c>
      <c r="R8" s="7">
        <f t="shared" ref="R8:R12" si="1">P8-Q8</f>
        <v>-5.6999999999999957</v>
      </c>
    </row>
    <row r="9" spans="1:21" x14ac:dyDescent="0.2">
      <c r="A9" s="4">
        <v>2191</v>
      </c>
      <c r="B9" s="4" t="s">
        <v>10</v>
      </c>
      <c r="C9" s="4">
        <v>3008</v>
      </c>
      <c r="D9" s="4" t="s">
        <v>9</v>
      </c>
      <c r="E9" s="4" t="s">
        <v>11</v>
      </c>
      <c r="F9" s="4" t="s">
        <v>23</v>
      </c>
      <c r="G9" s="4" t="s">
        <v>22</v>
      </c>
      <c r="H9" s="4">
        <v>120560</v>
      </c>
      <c r="I9" s="4">
        <v>18467</v>
      </c>
      <c r="J9" s="1" t="s">
        <v>93</v>
      </c>
      <c r="K9" s="1" t="s">
        <v>93</v>
      </c>
      <c r="L9" s="7" t="s">
        <v>93</v>
      </c>
      <c r="M9" s="7" t="s">
        <v>93</v>
      </c>
      <c r="N9" s="7" t="s">
        <v>102</v>
      </c>
      <c r="O9" s="7"/>
    </row>
    <row r="10" spans="1:21" x14ac:dyDescent="0.2">
      <c r="A10" s="4">
        <v>2191</v>
      </c>
      <c r="B10" s="4" t="s">
        <v>10</v>
      </c>
      <c r="C10" s="4">
        <v>3011</v>
      </c>
      <c r="D10" s="4" t="s">
        <v>9</v>
      </c>
      <c r="E10" s="4" t="s">
        <v>11</v>
      </c>
      <c r="F10" s="4" t="s">
        <v>12</v>
      </c>
      <c r="G10" s="4" t="s">
        <v>24</v>
      </c>
      <c r="H10" s="4">
        <v>119945</v>
      </c>
      <c r="I10" s="4">
        <v>16186</v>
      </c>
      <c r="J10" s="1" t="s">
        <v>93</v>
      </c>
      <c r="K10" s="1" t="s">
        <v>93</v>
      </c>
      <c r="L10" s="7" t="s">
        <v>93</v>
      </c>
      <c r="M10" s="7" t="s">
        <v>93</v>
      </c>
      <c r="N10" s="7" t="s">
        <v>93</v>
      </c>
      <c r="O10" s="7" t="s">
        <v>93</v>
      </c>
      <c r="P10" s="7">
        <v>75.239999999999995</v>
      </c>
      <c r="Q10" s="7">
        <v>67.569999999999993</v>
      </c>
      <c r="R10" s="7">
        <f t="shared" si="1"/>
        <v>7.6700000000000017</v>
      </c>
    </row>
    <row r="11" spans="1:21" x14ac:dyDescent="0.2">
      <c r="A11" s="4">
        <v>2191</v>
      </c>
      <c r="B11" s="4" t="s">
        <v>10</v>
      </c>
      <c r="C11" s="4">
        <v>4002</v>
      </c>
      <c r="D11" s="4" t="s">
        <v>9</v>
      </c>
      <c r="E11" s="4" t="s">
        <v>11</v>
      </c>
      <c r="F11" s="4" t="s">
        <v>12</v>
      </c>
      <c r="G11" s="4" t="s">
        <v>25</v>
      </c>
      <c r="H11" s="4">
        <v>105013</v>
      </c>
      <c r="I11" s="4">
        <v>12670</v>
      </c>
      <c r="J11" s="1" t="s">
        <v>93</v>
      </c>
      <c r="K11" s="1" t="s">
        <v>93</v>
      </c>
      <c r="L11" s="7" t="s">
        <v>93</v>
      </c>
      <c r="M11" s="7" t="s">
        <v>93</v>
      </c>
      <c r="N11" s="7" t="s">
        <v>93</v>
      </c>
      <c r="O11" s="7" t="s">
        <v>93</v>
      </c>
      <c r="P11" s="7">
        <v>68.89</v>
      </c>
      <c r="Q11" s="7">
        <v>68.58</v>
      </c>
      <c r="R11" s="7">
        <f t="shared" si="1"/>
        <v>0.31000000000000227</v>
      </c>
    </row>
    <row r="12" spans="1:21" x14ac:dyDescent="0.2">
      <c r="A12" s="4">
        <v>2191</v>
      </c>
      <c r="B12" s="4" t="s">
        <v>10</v>
      </c>
      <c r="C12" s="4">
        <v>4016</v>
      </c>
      <c r="D12" s="4" t="s">
        <v>9</v>
      </c>
      <c r="E12" s="4" t="s">
        <v>11</v>
      </c>
      <c r="F12" s="4" t="s">
        <v>12</v>
      </c>
      <c r="G12" s="4" t="s">
        <v>26</v>
      </c>
      <c r="H12" s="4">
        <v>109489</v>
      </c>
      <c r="I12" s="4">
        <v>13772</v>
      </c>
      <c r="J12" s="1" t="s">
        <v>93</v>
      </c>
      <c r="K12" s="1" t="s">
        <v>93</v>
      </c>
      <c r="L12" s="7" t="s">
        <v>93</v>
      </c>
      <c r="M12" s="7" t="s">
        <v>93</v>
      </c>
      <c r="N12" s="7" t="s">
        <v>93</v>
      </c>
      <c r="O12" s="7" t="s">
        <v>93</v>
      </c>
      <c r="P12" s="7">
        <v>70.55</v>
      </c>
      <c r="Q12" s="7">
        <v>80.14</v>
      </c>
      <c r="R12" s="7">
        <f t="shared" si="1"/>
        <v>-9.5900000000000034</v>
      </c>
    </row>
    <row r="13" spans="1:21" x14ac:dyDescent="0.2">
      <c r="A13" s="4">
        <v>2191</v>
      </c>
      <c r="B13" s="4" t="s">
        <v>10</v>
      </c>
      <c r="C13" s="4">
        <v>4018</v>
      </c>
      <c r="D13" s="4" t="s">
        <v>9</v>
      </c>
      <c r="E13" s="4" t="s">
        <v>11</v>
      </c>
      <c r="F13" s="4" t="s">
        <v>12</v>
      </c>
      <c r="G13" s="4" t="s">
        <v>27</v>
      </c>
      <c r="H13" s="4">
        <v>121636</v>
      </c>
      <c r="I13" s="4">
        <v>17968</v>
      </c>
      <c r="J13" s="1" t="s">
        <v>93</v>
      </c>
      <c r="K13" s="1" t="s">
        <v>93</v>
      </c>
      <c r="L13" s="7" t="s">
        <v>93</v>
      </c>
      <c r="M13" s="7" t="s">
        <v>93</v>
      </c>
      <c r="N13" s="7" t="s">
        <v>93</v>
      </c>
      <c r="O13" s="7" t="s">
        <v>93</v>
      </c>
      <c r="P13" s="7">
        <v>70.150000000000006</v>
      </c>
    </row>
    <row r="14" spans="1:21" x14ac:dyDescent="0.2">
      <c r="A14" s="4">
        <v>2191</v>
      </c>
      <c r="B14" s="4" t="s">
        <v>28</v>
      </c>
      <c r="C14" s="4">
        <v>1001</v>
      </c>
      <c r="D14" s="4" t="s">
        <v>9</v>
      </c>
      <c r="E14" s="4" t="s">
        <v>11</v>
      </c>
      <c r="F14" s="4" t="s">
        <v>12</v>
      </c>
      <c r="G14" s="4" t="s">
        <v>29</v>
      </c>
      <c r="H14" s="4">
        <v>118628</v>
      </c>
      <c r="I14" s="4">
        <v>15431</v>
      </c>
      <c r="J14" s="1" t="s">
        <v>93</v>
      </c>
      <c r="K14" s="1" t="s">
        <v>93</v>
      </c>
      <c r="L14" s="7" t="s">
        <v>93</v>
      </c>
      <c r="M14" s="7" t="s">
        <v>93</v>
      </c>
      <c r="N14" s="7" t="s">
        <v>93</v>
      </c>
      <c r="O14" s="7" t="s">
        <v>94</v>
      </c>
      <c r="P14" s="7">
        <v>71.52</v>
      </c>
      <c r="Q14" s="7">
        <v>62.97</v>
      </c>
      <c r="R14" s="7">
        <f>P14-Q14</f>
        <v>8.5499999999999972</v>
      </c>
    </row>
    <row r="15" spans="1:21" x14ac:dyDescent="0.2">
      <c r="A15" s="4">
        <v>2191</v>
      </c>
      <c r="B15" s="4" t="s">
        <v>28</v>
      </c>
      <c r="C15" s="4">
        <v>1001</v>
      </c>
      <c r="D15" s="4" t="s">
        <v>9</v>
      </c>
      <c r="E15" s="4" t="s">
        <v>11</v>
      </c>
      <c r="F15" s="4" t="s">
        <v>30</v>
      </c>
      <c r="G15" s="4" t="s">
        <v>29</v>
      </c>
      <c r="H15" s="4">
        <v>118628</v>
      </c>
      <c r="I15" s="4">
        <v>18731</v>
      </c>
      <c r="J15" s="1" t="s">
        <v>93</v>
      </c>
      <c r="K15" s="1" t="s">
        <v>93</v>
      </c>
      <c r="L15" s="7" t="s">
        <v>93</v>
      </c>
      <c r="M15" s="7" t="s">
        <v>93</v>
      </c>
      <c r="N15" s="7" t="s">
        <v>93</v>
      </c>
    </row>
    <row r="16" spans="1:21" x14ac:dyDescent="0.2">
      <c r="A16" s="4">
        <v>2191</v>
      </c>
      <c r="B16" s="4" t="s">
        <v>28</v>
      </c>
      <c r="C16" s="4">
        <v>1001</v>
      </c>
      <c r="D16" s="4" t="s">
        <v>9</v>
      </c>
      <c r="E16" s="4" t="s">
        <v>11</v>
      </c>
      <c r="F16" s="4" t="s">
        <v>23</v>
      </c>
      <c r="G16" s="4" t="s">
        <v>29</v>
      </c>
      <c r="H16" s="4">
        <v>118628</v>
      </c>
      <c r="I16" s="4">
        <v>18468</v>
      </c>
      <c r="J16" s="1" t="s">
        <v>93</v>
      </c>
      <c r="K16" s="1" t="s">
        <v>93</v>
      </c>
      <c r="L16" s="7" t="s">
        <v>93</v>
      </c>
      <c r="M16" s="7" t="s">
        <v>93</v>
      </c>
      <c r="N16" s="7" t="s">
        <v>93</v>
      </c>
    </row>
    <row r="17" spans="1:21" x14ac:dyDescent="0.2">
      <c r="A17" s="4">
        <v>2191</v>
      </c>
      <c r="B17" s="4" t="s">
        <v>28</v>
      </c>
      <c r="C17" s="4">
        <v>1004</v>
      </c>
      <c r="D17" s="4" t="s">
        <v>9</v>
      </c>
      <c r="E17" s="4" t="s">
        <v>11</v>
      </c>
      <c r="F17" s="4" t="s">
        <v>12</v>
      </c>
      <c r="G17" s="4" t="s">
        <v>31</v>
      </c>
      <c r="H17" s="4">
        <v>119939</v>
      </c>
      <c r="I17" s="4">
        <v>16167</v>
      </c>
      <c r="J17" s="7" t="s">
        <v>93</v>
      </c>
      <c r="K17" s="7" t="s">
        <v>93</v>
      </c>
      <c r="L17" s="7" t="s">
        <v>93</v>
      </c>
      <c r="M17" s="7" t="s">
        <v>93</v>
      </c>
      <c r="N17" s="7" t="s">
        <v>93</v>
      </c>
      <c r="O17" s="7" t="s">
        <v>93</v>
      </c>
      <c r="P17" s="7">
        <v>67.44</v>
      </c>
      <c r="Q17" s="7">
        <v>64.05</v>
      </c>
      <c r="R17" s="7">
        <f t="shared" ref="R17:R44" si="2">P17-Q17</f>
        <v>3.3900000000000006</v>
      </c>
    </row>
    <row r="18" spans="1:21" x14ac:dyDescent="0.2">
      <c r="A18" s="4">
        <v>2191</v>
      </c>
      <c r="B18" s="4" t="s">
        <v>28</v>
      </c>
      <c r="C18" s="4">
        <v>1004</v>
      </c>
      <c r="D18" s="4" t="s">
        <v>9</v>
      </c>
      <c r="E18" s="4" t="s">
        <v>11</v>
      </c>
      <c r="F18" s="4" t="s">
        <v>23</v>
      </c>
      <c r="G18" s="4" t="s">
        <v>31</v>
      </c>
      <c r="H18" s="4">
        <v>119939</v>
      </c>
      <c r="I18" s="4">
        <v>18732</v>
      </c>
      <c r="J18" s="7" t="s">
        <v>93</v>
      </c>
      <c r="K18" s="7" t="s">
        <v>93</v>
      </c>
      <c r="L18" s="7" t="s">
        <v>93</v>
      </c>
      <c r="M18" s="7" t="s">
        <v>93</v>
      </c>
      <c r="N18" s="7" t="s">
        <v>102</v>
      </c>
      <c r="O18" s="7"/>
    </row>
    <row r="19" spans="1:21" x14ac:dyDescent="0.2">
      <c r="A19" s="4">
        <v>2191</v>
      </c>
      <c r="B19" s="4" t="s">
        <v>28</v>
      </c>
      <c r="C19" s="4">
        <v>1008</v>
      </c>
      <c r="D19" s="4" t="s">
        <v>9</v>
      </c>
      <c r="E19" s="4" t="s">
        <v>11</v>
      </c>
      <c r="F19" s="4" t="s">
        <v>12</v>
      </c>
      <c r="G19" s="4" t="s">
        <v>32</v>
      </c>
      <c r="H19" s="4">
        <v>119941</v>
      </c>
      <c r="I19" s="4">
        <v>16178</v>
      </c>
      <c r="J19" s="7" t="s">
        <v>93</v>
      </c>
      <c r="K19" s="7" t="s">
        <v>93</v>
      </c>
      <c r="L19" s="7" t="s">
        <v>93</v>
      </c>
      <c r="M19" s="7" t="s">
        <v>93</v>
      </c>
      <c r="N19" s="7" t="s">
        <v>93</v>
      </c>
      <c r="O19" s="7" t="s">
        <v>94</v>
      </c>
      <c r="P19" s="7">
        <v>74.989999999999995</v>
      </c>
      <c r="Q19" s="7">
        <v>64.08</v>
      </c>
      <c r="R19" s="7">
        <f t="shared" si="2"/>
        <v>10.909999999999997</v>
      </c>
      <c r="T19" s="12">
        <v>67.2</v>
      </c>
      <c r="U19" s="7">
        <v>5</v>
      </c>
    </row>
    <row r="20" spans="1:21" x14ac:dyDescent="0.2">
      <c r="A20" s="4">
        <v>2191</v>
      </c>
      <c r="B20" s="4" t="s">
        <v>28</v>
      </c>
      <c r="C20" s="4">
        <v>1008</v>
      </c>
      <c r="D20" s="4" t="s">
        <v>9</v>
      </c>
      <c r="E20" s="4" t="s">
        <v>11</v>
      </c>
      <c r="F20" s="4" t="s">
        <v>23</v>
      </c>
      <c r="G20" s="4" t="s">
        <v>32</v>
      </c>
      <c r="H20" s="4">
        <v>119941</v>
      </c>
      <c r="I20" s="4">
        <v>18733</v>
      </c>
      <c r="J20" s="7" t="s">
        <v>93</v>
      </c>
      <c r="K20" s="7" t="s">
        <v>93</v>
      </c>
      <c r="L20" s="7" t="s">
        <v>93</v>
      </c>
      <c r="M20" s="7" t="s">
        <v>93</v>
      </c>
      <c r="N20" s="7" t="s">
        <v>102</v>
      </c>
    </row>
    <row r="21" spans="1:21" x14ac:dyDescent="0.2">
      <c r="A21" s="4">
        <v>2191</v>
      </c>
      <c r="B21" s="4" t="s">
        <v>28</v>
      </c>
      <c r="C21" s="4">
        <v>1011</v>
      </c>
      <c r="D21" s="4" t="s">
        <v>9</v>
      </c>
      <c r="E21" s="4" t="s">
        <v>11</v>
      </c>
      <c r="F21" s="4" t="s">
        <v>33</v>
      </c>
      <c r="G21" s="4" t="s">
        <v>34</v>
      </c>
      <c r="H21" s="4">
        <v>118311</v>
      </c>
      <c r="I21" s="4">
        <v>15271</v>
      </c>
      <c r="J21" s="1" t="s">
        <v>93</v>
      </c>
      <c r="K21" s="1" t="s">
        <v>93</v>
      </c>
      <c r="L21" s="7" t="s">
        <v>93</v>
      </c>
      <c r="M21" s="7" t="s">
        <v>93</v>
      </c>
      <c r="N21" s="7" t="s">
        <v>93</v>
      </c>
    </row>
    <row r="22" spans="1:21" x14ac:dyDescent="0.2">
      <c r="A22" s="4">
        <v>2191</v>
      </c>
      <c r="B22" s="4" t="s">
        <v>28</v>
      </c>
      <c r="C22" s="4">
        <v>1018</v>
      </c>
      <c r="D22" s="4" t="s">
        <v>9</v>
      </c>
      <c r="E22" s="4" t="s">
        <v>11</v>
      </c>
      <c r="F22" s="4" t="s">
        <v>12</v>
      </c>
      <c r="G22" s="4" t="s">
        <v>35</v>
      </c>
      <c r="H22" s="4">
        <v>119940</v>
      </c>
      <c r="I22" s="4">
        <v>16171</v>
      </c>
      <c r="J22" s="7" t="s">
        <v>93</v>
      </c>
      <c r="K22" s="7" t="s">
        <v>93</v>
      </c>
      <c r="L22" s="7" t="s">
        <v>93</v>
      </c>
      <c r="M22" s="7" t="s">
        <v>93</v>
      </c>
      <c r="N22" s="7" t="s">
        <v>93</v>
      </c>
      <c r="O22" s="7" t="s">
        <v>94</v>
      </c>
      <c r="P22" s="7">
        <v>66.819999999999993</v>
      </c>
      <c r="Q22" s="7">
        <v>57.6</v>
      </c>
      <c r="R22" s="7">
        <f t="shared" si="2"/>
        <v>9.2199999999999918</v>
      </c>
    </row>
    <row r="23" spans="1:21" x14ac:dyDescent="0.2">
      <c r="A23" s="4">
        <v>2191</v>
      </c>
      <c r="B23" s="4" t="s">
        <v>28</v>
      </c>
      <c r="C23" s="4">
        <v>1018</v>
      </c>
      <c r="D23" s="4" t="s">
        <v>9</v>
      </c>
      <c r="E23" s="4" t="s">
        <v>11</v>
      </c>
      <c r="F23" s="4" t="s">
        <v>30</v>
      </c>
      <c r="G23" s="4" t="s">
        <v>35</v>
      </c>
      <c r="H23" s="4">
        <v>119940</v>
      </c>
      <c r="I23" s="4">
        <v>18734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102</v>
      </c>
    </row>
    <row r="24" spans="1:21" x14ac:dyDescent="0.2">
      <c r="A24" s="4">
        <v>2191</v>
      </c>
      <c r="B24" s="4" t="s">
        <v>28</v>
      </c>
      <c r="C24" s="4">
        <v>1018</v>
      </c>
      <c r="D24" s="4" t="s">
        <v>9</v>
      </c>
      <c r="E24" s="4" t="s">
        <v>11</v>
      </c>
      <c r="F24" s="4" t="s">
        <v>23</v>
      </c>
      <c r="G24" s="4" t="s">
        <v>35</v>
      </c>
      <c r="H24" s="4">
        <v>119940</v>
      </c>
      <c r="I24" s="4">
        <v>18469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102</v>
      </c>
    </row>
    <row r="25" spans="1:21" x14ac:dyDescent="0.2">
      <c r="A25" s="4">
        <v>2191</v>
      </c>
      <c r="B25" s="4" t="s">
        <v>28</v>
      </c>
      <c r="C25" s="4">
        <v>1027</v>
      </c>
      <c r="D25" s="4" t="s">
        <v>9</v>
      </c>
      <c r="E25" s="4" t="s">
        <v>11</v>
      </c>
      <c r="F25" s="4" t="s">
        <v>12</v>
      </c>
      <c r="G25" s="4" t="s">
        <v>36</v>
      </c>
      <c r="H25" s="4">
        <v>119942</v>
      </c>
      <c r="I25" s="4">
        <v>16182</v>
      </c>
      <c r="J25" s="7" t="s">
        <v>93</v>
      </c>
      <c r="K25" s="7" t="s">
        <v>93</v>
      </c>
      <c r="L25" s="7" t="s">
        <v>93</v>
      </c>
      <c r="M25" s="7" t="s">
        <v>93</v>
      </c>
      <c r="N25" s="7" t="s">
        <v>93</v>
      </c>
      <c r="O25" s="7" t="s">
        <v>93</v>
      </c>
      <c r="P25" s="7">
        <v>74.87</v>
      </c>
      <c r="Q25" s="7">
        <v>72.06</v>
      </c>
      <c r="R25" s="7">
        <f t="shared" si="2"/>
        <v>2.8100000000000023</v>
      </c>
    </row>
    <row r="26" spans="1:21" x14ac:dyDescent="0.2">
      <c r="A26" s="4">
        <v>2191</v>
      </c>
      <c r="B26" s="4" t="s">
        <v>28</v>
      </c>
      <c r="C26" s="4">
        <v>1027</v>
      </c>
      <c r="D26" s="4" t="s">
        <v>9</v>
      </c>
      <c r="E26" s="4" t="s">
        <v>11</v>
      </c>
      <c r="F26" s="4" t="s">
        <v>30</v>
      </c>
      <c r="G26" s="4" t="s">
        <v>36</v>
      </c>
      <c r="H26" s="4">
        <v>119942</v>
      </c>
      <c r="I26" s="4">
        <v>18735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102</v>
      </c>
    </row>
    <row r="27" spans="1:21" x14ac:dyDescent="0.2">
      <c r="A27" s="4">
        <v>2191</v>
      </c>
      <c r="B27" s="4" t="s">
        <v>28</v>
      </c>
      <c r="C27" s="4">
        <v>1033</v>
      </c>
      <c r="D27" s="4" t="s">
        <v>9</v>
      </c>
      <c r="E27" s="4" t="s">
        <v>11</v>
      </c>
      <c r="F27" s="4" t="s">
        <v>12</v>
      </c>
      <c r="G27" s="4" t="s">
        <v>37</v>
      </c>
      <c r="H27" s="4">
        <v>109710</v>
      </c>
      <c r="I27" s="4">
        <v>13915</v>
      </c>
      <c r="J27" s="7" t="s">
        <v>93</v>
      </c>
      <c r="K27" s="7" t="s">
        <v>93</v>
      </c>
      <c r="L27" s="7" t="s">
        <v>93</v>
      </c>
      <c r="M27" s="7" t="s">
        <v>93</v>
      </c>
      <c r="N27" s="7" t="s">
        <v>93</v>
      </c>
      <c r="O27" s="7" t="s">
        <v>93</v>
      </c>
      <c r="P27" s="7">
        <v>62.82</v>
      </c>
      <c r="Q27" s="7">
        <v>63.5</v>
      </c>
      <c r="R27" s="7">
        <f t="shared" si="2"/>
        <v>-0.67999999999999972</v>
      </c>
    </row>
    <row r="28" spans="1:21" x14ac:dyDescent="0.2">
      <c r="A28" s="4">
        <v>2191</v>
      </c>
      <c r="B28" s="4" t="s">
        <v>28</v>
      </c>
      <c r="C28" s="4">
        <v>1034</v>
      </c>
      <c r="D28" s="4" t="s">
        <v>9</v>
      </c>
      <c r="E28" s="4" t="s">
        <v>11</v>
      </c>
      <c r="F28" s="4" t="s">
        <v>12</v>
      </c>
      <c r="G28" s="4" t="s">
        <v>38</v>
      </c>
      <c r="H28" s="4">
        <v>109711</v>
      </c>
      <c r="I28" s="4">
        <v>13917</v>
      </c>
      <c r="J28" s="7" t="s">
        <v>93</v>
      </c>
      <c r="K28" s="7" t="s">
        <v>93</v>
      </c>
      <c r="L28" s="7" t="s">
        <v>93</v>
      </c>
      <c r="M28" s="7" t="s">
        <v>93</v>
      </c>
      <c r="N28" s="7" t="s">
        <v>93</v>
      </c>
      <c r="O28" s="7" t="s">
        <v>93</v>
      </c>
      <c r="P28" s="7">
        <v>59.6</v>
      </c>
      <c r="Q28" s="7">
        <v>62.88</v>
      </c>
      <c r="R28" s="7">
        <f t="shared" si="2"/>
        <v>-3.2800000000000011</v>
      </c>
    </row>
    <row r="29" spans="1:21" x14ac:dyDescent="0.2">
      <c r="A29" s="4">
        <v>2191</v>
      </c>
      <c r="B29" s="4" t="s">
        <v>28</v>
      </c>
      <c r="C29" s="4">
        <v>1035</v>
      </c>
      <c r="D29" s="4" t="s">
        <v>9</v>
      </c>
      <c r="E29" s="4" t="s">
        <v>11</v>
      </c>
      <c r="F29" s="4" t="s">
        <v>12</v>
      </c>
      <c r="G29" s="4" t="s">
        <v>39</v>
      </c>
      <c r="H29" s="4">
        <v>109712</v>
      </c>
      <c r="I29" s="4">
        <v>13919</v>
      </c>
      <c r="J29" s="7" t="s">
        <v>93</v>
      </c>
      <c r="K29" s="7" t="s">
        <v>93</v>
      </c>
      <c r="L29" s="7" t="s">
        <v>93</v>
      </c>
      <c r="M29" s="7" t="s">
        <v>93</v>
      </c>
      <c r="N29" s="7" t="s">
        <v>93</v>
      </c>
      <c r="O29" s="7" t="s">
        <v>93</v>
      </c>
      <c r="P29" s="7">
        <v>62</v>
      </c>
      <c r="Q29" s="7">
        <v>63.96</v>
      </c>
      <c r="R29" s="7">
        <f t="shared" si="2"/>
        <v>-1.9600000000000009</v>
      </c>
    </row>
    <row r="30" spans="1:21" x14ac:dyDescent="0.2">
      <c r="A30" s="4">
        <v>2191</v>
      </c>
      <c r="B30" s="4" t="s">
        <v>28</v>
      </c>
      <c r="C30" s="4">
        <v>1035</v>
      </c>
      <c r="D30" s="4" t="s">
        <v>9</v>
      </c>
      <c r="E30" s="4" t="s">
        <v>11</v>
      </c>
      <c r="F30" s="4" t="s">
        <v>30</v>
      </c>
      <c r="G30" s="4" t="s">
        <v>39</v>
      </c>
      <c r="H30" s="4">
        <v>109712</v>
      </c>
      <c r="I30" s="4">
        <v>18736</v>
      </c>
      <c r="J30" s="7" t="s">
        <v>93</v>
      </c>
      <c r="K30" s="7" t="s">
        <v>93</v>
      </c>
      <c r="L30" s="7" t="s">
        <v>93</v>
      </c>
      <c r="M30" s="7" t="s">
        <v>93</v>
      </c>
      <c r="N30" s="7" t="s">
        <v>102</v>
      </c>
      <c r="S30" s="8">
        <f>AVERAGE(R14:R30)</f>
        <v>3.6199999999999983</v>
      </c>
      <c r="T30" s="12" t="s">
        <v>107</v>
      </c>
    </row>
    <row r="31" spans="1:21" x14ac:dyDescent="0.2">
      <c r="A31" s="4">
        <v>2191</v>
      </c>
      <c r="B31" s="4" t="s">
        <v>28</v>
      </c>
      <c r="C31" s="4">
        <v>2001</v>
      </c>
      <c r="D31" s="4" t="s">
        <v>9</v>
      </c>
      <c r="E31" s="4" t="s">
        <v>11</v>
      </c>
      <c r="F31" s="4" t="s">
        <v>12</v>
      </c>
      <c r="G31" s="14" t="s">
        <v>40</v>
      </c>
      <c r="H31" s="4">
        <v>105576</v>
      </c>
      <c r="I31" s="4">
        <v>12742</v>
      </c>
      <c r="J31" s="1" t="s">
        <v>93</v>
      </c>
      <c r="K31" s="1" t="s">
        <v>93</v>
      </c>
      <c r="L31" s="7" t="s">
        <v>93</v>
      </c>
      <c r="M31" s="7" t="s">
        <v>93</v>
      </c>
      <c r="N31" s="7" t="s">
        <v>93</v>
      </c>
      <c r="O31" s="7" t="s">
        <v>93</v>
      </c>
      <c r="P31" s="7">
        <v>62.72</v>
      </c>
      <c r="Q31" s="7">
        <v>60.35</v>
      </c>
      <c r="R31" s="7">
        <f t="shared" si="2"/>
        <v>2.3699999999999974</v>
      </c>
      <c r="T31" s="12">
        <v>53.4</v>
      </c>
      <c r="U31" s="7">
        <v>29</v>
      </c>
    </row>
    <row r="32" spans="1:21" x14ac:dyDescent="0.2">
      <c r="A32" s="4">
        <v>2191</v>
      </c>
      <c r="B32" s="4" t="s">
        <v>28</v>
      </c>
      <c r="C32" s="4">
        <v>2001</v>
      </c>
      <c r="D32" s="4" t="s">
        <v>9</v>
      </c>
      <c r="E32" s="4" t="s">
        <v>11</v>
      </c>
      <c r="F32" s="4" t="s">
        <v>23</v>
      </c>
      <c r="G32" s="4" t="s">
        <v>40</v>
      </c>
      <c r="H32" s="4">
        <v>105576</v>
      </c>
      <c r="I32" s="4">
        <v>18470</v>
      </c>
      <c r="J32" s="1" t="s">
        <v>93</v>
      </c>
      <c r="K32" s="1" t="s">
        <v>93</v>
      </c>
      <c r="L32" s="7" t="s">
        <v>93</v>
      </c>
      <c r="M32" s="7" t="s">
        <v>93</v>
      </c>
      <c r="N32" s="7" t="s">
        <v>102</v>
      </c>
    </row>
    <row r="33" spans="1:21" x14ac:dyDescent="0.2">
      <c r="A33" s="4">
        <v>2191</v>
      </c>
      <c r="B33" s="4" t="s">
        <v>28</v>
      </c>
      <c r="C33" s="4">
        <v>2005</v>
      </c>
      <c r="D33" s="4" t="s">
        <v>9</v>
      </c>
      <c r="E33" s="4" t="s">
        <v>16</v>
      </c>
      <c r="F33" s="4" t="s">
        <v>12</v>
      </c>
      <c r="G33" s="14" t="s">
        <v>41</v>
      </c>
      <c r="H33" s="4">
        <v>101061</v>
      </c>
      <c r="I33" s="4">
        <v>12424</v>
      </c>
      <c r="J33" s="7" t="s">
        <v>93</v>
      </c>
      <c r="K33" s="7" t="s">
        <v>93</v>
      </c>
      <c r="L33" s="7" t="s">
        <v>93</v>
      </c>
      <c r="M33" s="7" t="s">
        <v>93</v>
      </c>
      <c r="N33" s="7" t="s">
        <v>93</v>
      </c>
      <c r="O33" s="7" t="s">
        <v>94</v>
      </c>
      <c r="P33" s="7">
        <v>67.52</v>
      </c>
      <c r="Q33" s="7">
        <v>66.930000000000007</v>
      </c>
      <c r="R33" s="7">
        <f t="shared" si="2"/>
        <v>0.5899999999999892</v>
      </c>
      <c r="T33" s="12">
        <v>72.5</v>
      </c>
      <c r="U33" s="7">
        <v>20</v>
      </c>
    </row>
    <row r="34" spans="1:21" x14ac:dyDescent="0.2">
      <c r="A34" s="4">
        <v>2191</v>
      </c>
      <c r="B34" s="4" t="s">
        <v>28</v>
      </c>
      <c r="C34" s="4">
        <v>2005</v>
      </c>
      <c r="D34" s="4" t="s">
        <v>9</v>
      </c>
      <c r="E34" s="4" t="s">
        <v>16</v>
      </c>
      <c r="F34" s="4" t="s">
        <v>23</v>
      </c>
      <c r="G34" s="4" t="s">
        <v>41</v>
      </c>
      <c r="H34" s="4">
        <v>101061</v>
      </c>
      <c r="I34" s="4">
        <v>18471</v>
      </c>
      <c r="J34" s="7" t="s">
        <v>93</v>
      </c>
      <c r="K34" s="7" t="s">
        <v>93</v>
      </c>
      <c r="L34" s="7" t="s">
        <v>93</v>
      </c>
      <c r="M34" s="7" t="s">
        <v>93</v>
      </c>
      <c r="N34" s="7" t="s">
        <v>102</v>
      </c>
    </row>
    <row r="35" spans="1:21" x14ac:dyDescent="0.2">
      <c r="A35" s="4">
        <v>2191</v>
      </c>
      <c r="B35" s="4" t="s">
        <v>28</v>
      </c>
      <c r="C35" s="4">
        <v>2006</v>
      </c>
      <c r="D35" s="4" t="s">
        <v>9</v>
      </c>
      <c r="E35" s="4" t="s">
        <v>11</v>
      </c>
      <c r="F35" s="4" t="s">
        <v>12</v>
      </c>
      <c r="G35" s="4" t="s">
        <v>42</v>
      </c>
      <c r="H35" s="4">
        <v>105577</v>
      </c>
      <c r="I35" s="4">
        <v>12745</v>
      </c>
      <c r="J35" s="7" t="s">
        <v>93</v>
      </c>
      <c r="K35" s="7" t="s">
        <v>93</v>
      </c>
      <c r="L35" s="7" t="s">
        <v>93</v>
      </c>
      <c r="M35" s="7" t="s">
        <v>93</v>
      </c>
      <c r="N35" s="7" t="s">
        <v>93</v>
      </c>
      <c r="O35" s="7" t="s">
        <v>94</v>
      </c>
      <c r="P35" s="7">
        <v>63.03</v>
      </c>
      <c r="Q35" s="7">
        <v>56.26</v>
      </c>
      <c r="R35" s="7">
        <f t="shared" si="2"/>
        <v>6.7700000000000031</v>
      </c>
      <c r="T35" s="12">
        <v>55.3</v>
      </c>
      <c r="U35" s="7">
        <v>19</v>
      </c>
    </row>
    <row r="36" spans="1:21" x14ac:dyDescent="0.2">
      <c r="A36" s="4">
        <v>2191</v>
      </c>
      <c r="B36" s="4" t="s">
        <v>28</v>
      </c>
      <c r="C36" s="4">
        <v>2006</v>
      </c>
      <c r="D36" s="4" t="s">
        <v>9</v>
      </c>
      <c r="E36" s="4" t="s">
        <v>11</v>
      </c>
      <c r="F36" s="4" t="s">
        <v>23</v>
      </c>
      <c r="G36" s="4" t="s">
        <v>42</v>
      </c>
      <c r="H36" s="4">
        <v>105577</v>
      </c>
      <c r="I36" s="4">
        <v>18472</v>
      </c>
      <c r="J36" s="7" t="s">
        <v>93</v>
      </c>
      <c r="K36" s="7" t="s">
        <v>93</v>
      </c>
      <c r="L36" s="7" t="s">
        <v>93</v>
      </c>
      <c r="M36" s="7" t="s">
        <v>93</v>
      </c>
      <c r="N36" s="7" t="s">
        <v>102</v>
      </c>
    </row>
    <row r="37" spans="1:21" x14ac:dyDescent="0.2">
      <c r="A37" s="4">
        <v>2191</v>
      </c>
      <c r="B37" s="4" t="s">
        <v>28</v>
      </c>
      <c r="C37" s="4">
        <v>2007</v>
      </c>
      <c r="D37" s="4" t="s">
        <v>9</v>
      </c>
      <c r="E37" s="4" t="s">
        <v>11</v>
      </c>
      <c r="F37" s="4" t="s">
        <v>12</v>
      </c>
      <c r="G37" s="14" t="s">
        <v>43</v>
      </c>
      <c r="H37" s="4">
        <v>105578</v>
      </c>
      <c r="I37" s="4">
        <v>12747</v>
      </c>
      <c r="J37" s="7" t="s">
        <v>93</v>
      </c>
      <c r="K37" s="7" t="s">
        <v>93</v>
      </c>
      <c r="L37" s="7" t="s">
        <v>93</v>
      </c>
      <c r="M37" s="7" t="s">
        <v>93</v>
      </c>
      <c r="N37" s="7" t="s">
        <v>93</v>
      </c>
      <c r="O37" s="7" t="s">
        <v>94</v>
      </c>
      <c r="P37" s="7">
        <v>54.61</v>
      </c>
      <c r="Q37" s="7">
        <v>54.51</v>
      </c>
      <c r="R37" s="7">
        <f t="shared" si="2"/>
        <v>0.10000000000000142</v>
      </c>
      <c r="T37" s="12">
        <v>57.5</v>
      </c>
      <c r="U37" s="7">
        <v>25</v>
      </c>
    </row>
    <row r="38" spans="1:21" x14ac:dyDescent="0.2">
      <c r="A38" s="4">
        <v>2191</v>
      </c>
      <c r="B38" s="4" t="s">
        <v>28</v>
      </c>
      <c r="C38" s="4">
        <v>2007</v>
      </c>
      <c r="D38" s="4" t="s">
        <v>9</v>
      </c>
      <c r="E38" s="4" t="s">
        <v>11</v>
      </c>
      <c r="F38" s="4" t="s">
        <v>23</v>
      </c>
      <c r="G38" s="4" t="s">
        <v>43</v>
      </c>
      <c r="H38" s="4">
        <v>105578</v>
      </c>
      <c r="I38" s="4">
        <v>18473</v>
      </c>
      <c r="J38" s="7" t="s">
        <v>93</v>
      </c>
      <c r="K38" s="7" t="s">
        <v>93</v>
      </c>
      <c r="L38" s="7" t="s">
        <v>93</v>
      </c>
      <c r="M38" s="7" t="s">
        <v>93</v>
      </c>
      <c r="N38" s="7" t="s">
        <v>102</v>
      </c>
    </row>
    <row r="39" spans="1:21" x14ac:dyDescent="0.2">
      <c r="A39" s="4">
        <v>2191</v>
      </c>
      <c r="B39" s="4" t="s">
        <v>28</v>
      </c>
      <c r="C39" s="4">
        <v>2012</v>
      </c>
      <c r="D39" s="4" t="s">
        <v>9</v>
      </c>
      <c r="E39" s="4" t="s">
        <v>11</v>
      </c>
      <c r="F39" s="4" t="s">
        <v>12</v>
      </c>
      <c r="G39" s="4" t="s">
        <v>44</v>
      </c>
      <c r="H39" s="4">
        <v>105581</v>
      </c>
      <c r="I39" s="4">
        <v>12750</v>
      </c>
      <c r="J39" s="7" t="s">
        <v>93</v>
      </c>
      <c r="K39" s="7" t="s">
        <v>93</v>
      </c>
      <c r="L39" s="7" t="s">
        <v>93</v>
      </c>
      <c r="M39" s="7" t="s">
        <v>93</v>
      </c>
      <c r="N39" s="7" t="s">
        <v>93</v>
      </c>
      <c r="O39" s="7" t="s">
        <v>93</v>
      </c>
      <c r="P39" s="7">
        <v>62.73</v>
      </c>
      <c r="Q39" s="7">
        <v>61.67</v>
      </c>
      <c r="R39" s="7">
        <f t="shared" si="2"/>
        <v>1.0599999999999952</v>
      </c>
    </row>
    <row r="40" spans="1:21" x14ac:dyDescent="0.2">
      <c r="A40" s="4">
        <v>2191</v>
      </c>
      <c r="B40" s="4" t="s">
        <v>28</v>
      </c>
      <c r="C40" s="4">
        <v>2012</v>
      </c>
      <c r="D40" s="4" t="s">
        <v>9</v>
      </c>
      <c r="E40" s="4" t="s">
        <v>11</v>
      </c>
      <c r="F40" s="4" t="s">
        <v>30</v>
      </c>
      <c r="G40" s="4" t="s">
        <v>44</v>
      </c>
      <c r="H40" s="4">
        <v>105581</v>
      </c>
      <c r="I40" s="4">
        <v>18475</v>
      </c>
      <c r="J40" s="7" t="s">
        <v>93</v>
      </c>
      <c r="K40" s="7" t="s">
        <v>93</v>
      </c>
      <c r="L40" s="7" t="s">
        <v>93</v>
      </c>
      <c r="M40" s="7" t="s">
        <v>93</v>
      </c>
      <c r="N40" s="7" t="s">
        <v>102</v>
      </c>
    </row>
    <row r="41" spans="1:21" x14ac:dyDescent="0.2">
      <c r="A41" s="4">
        <v>2191</v>
      </c>
      <c r="B41" s="4" t="s">
        <v>28</v>
      </c>
      <c r="C41" s="4">
        <v>2026</v>
      </c>
      <c r="D41" s="4" t="s">
        <v>9</v>
      </c>
      <c r="E41" s="4" t="s">
        <v>11</v>
      </c>
      <c r="F41" s="4" t="s">
        <v>12</v>
      </c>
      <c r="G41" s="4" t="s">
        <v>45</v>
      </c>
      <c r="H41" s="4">
        <v>108640</v>
      </c>
      <c r="I41" s="4">
        <v>13441</v>
      </c>
      <c r="J41" s="7" t="s">
        <v>93</v>
      </c>
      <c r="K41" s="7" t="s">
        <v>93</v>
      </c>
      <c r="L41" s="7" t="s">
        <v>93</v>
      </c>
      <c r="M41" s="7" t="s">
        <v>93</v>
      </c>
      <c r="N41" s="7" t="s">
        <v>93</v>
      </c>
      <c r="O41" s="7" t="s">
        <v>93</v>
      </c>
      <c r="P41" s="7">
        <v>63.9</v>
      </c>
      <c r="Q41" s="7">
        <v>64.099999999999994</v>
      </c>
      <c r="R41" s="7">
        <f t="shared" si="2"/>
        <v>-0.19999999999999574</v>
      </c>
    </row>
    <row r="42" spans="1:21" x14ac:dyDescent="0.2">
      <c r="A42" s="4">
        <v>2191</v>
      </c>
      <c r="B42" s="4" t="s">
        <v>28</v>
      </c>
      <c r="C42" s="4">
        <v>2029</v>
      </c>
      <c r="D42" s="4" t="s">
        <v>9</v>
      </c>
      <c r="E42" s="4" t="s">
        <v>11</v>
      </c>
      <c r="F42" s="4" t="s">
        <v>12</v>
      </c>
      <c r="G42" s="4" t="s">
        <v>46</v>
      </c>
      <c r="H42" s="4">
        <v>108699</v>
      </c>
      <c r="I42" s="4">
        <v>13449</v>
      </c>
      <c r="J42" s="7" t="s">
        <v>93</v>
      </c>
      <c r="K42" s="7" t="s">
        <v>93</v>
      </c>
      <c r="L42" s="7" t="s">
        <v>93</v>
      </c>
      <c r="M42" s="7" t="s">
        <v>93</v>
      </c>
      <c r="N42" s="7" t="s">
        <v>93</v>
      </c>
      <c r="O42" s="7" t="s">
        <v>93</v>
      </c>
      <c r="P42" s="7">
        <v>55.38</v>
      </c>
      <c r="Q42" s="7">
        <v>65.349999999999994</v>
      </c>
      <c r="R42" s="7">
        <f t="shared" si="2"/>
        <v>-9.9699999999999918</v>
      </c>
      <c r="T42" s="12">
        <v>54</v>
      </c>
      <c r="U42" s="7">
        <v>61</v>
      </c>
    </row>
    <row r="43" spans="1:21" x14ac:dyDescent="0.2">
      <c r="A43" s="4">
        <v>2191</v>
      </c>
      <c r="B43" s="4" t="s">
        <v>28</v>
      </c>
      <c r="C43" s="4">
        <v>2029</v>
      </c>
      <c r="D43" s="4" t="s">
        <v>9</v>
      </c>
      <c r="E43" s="4" t="s">
        <v>11</v>
      </c>
      <c r="F43" s="4" t="s">
        <v>30</v>
      </c>
      <c r="G43" s="4" t="s">
        <v>46</v>
      </c>
      <c r="H43" s="4">
        <v>108699</v>
      </c>
      <c r="I43" s="4">
        <v>18474</v>
      </c>
      <c r="J43" s="7" t="s">
        <v>93</v>
      </c>
      <c r="K43" s="7" t="s">
        <v>93</v>
      </c>
      <c r="L43" s="7" t="s">
        <v>93</v>
      </c>
      <c r="M43" s="7" t="s">
        <v>93</v>
      </c>
      <c r="N43" s="7" t="s">
        <v>102</v>
      </c>
    </row>
    <row r="44" spans="1:21" x14ac:dyDescent="0.2">
      <c r="A44" s="4">
        <v>2191</v>
      </c>
      <c r="B44" s="4" t="s">
        <v>28</v>
      </c>
      <c r="C44" s="4">
        <v>2034</v>
      </c>
      <c r="D44" s="4" t="s">
        <v>9</v>
      </c>
      <c r="E44" s="4" t="s">
        <v>11</v>
      </c>
      <c r="F44" s="4" t="s">
        <v>12</v>
      </c>
      <c r="G44" s="4" t="s">
        <v>47</v>
      </c>
      <c r="H44" s="4">
        <v>109247</v>
      </c>
      <c r="I44" s="4">
        <v>13644</v>
      </c>
      <c r="J44" s="7" t="s">
        <v>93</v>
      </c>
      <c r="K44" s="7" t="s">
        <v>93</v>
      </c>
      <c r="L44" s="7" t="s">
        <v>93</v>
      </c>
      <c r="M44" s="7" t="s">
        <v>93</v>
      </c>
      <c r="N44" s="7" t="s">
        <v>93</v>
      </c>
      <c r="O44" s="7" t="s">
        <v>93</v>
      </c>
      <c r="P44" s="7">
        <v>53.88</v>
      </c>
      <c r="Q44" s="7">
        <v>60.2</v>
      </c>
      <c r="R44" s="7">
        <f t="shared" si="2"/>
        <v>-6.32</v>
      </c>
    </row>
    <row r="45" spans="1:21" x14ac:dyDescent="0.2">
      <c r="A45" s="4">
        <v>2191</v>
      </c>
      <c r="B45" s="4" t="s">
        <v>28</v>
      </c>
      <c r="C45" s="4">
        <v>2034</v>
      </c>
      <c r="D45" s="4" t="s">
        <v>9</v>
      </c>
      <c r="E45" s="4" t="s">
        <v>11</v>
      </c>
      <c r="F45" s="4" t="s">
        <v>30</v>
      </c>
      <c r="G45" s="4" t="s">
        <v>47</v>
      </c>
      <c r="H45" s="4">
        <v>109247</v>
      </c>
      <c r="I45" s="4">
        <v>18476</v>
      </c>
      <c r="J45" s="7" t="s">
        <v>93</v>
      </c>
      <c r="K45" s="7" t="s">
        <v>93</v>
      </c>
      <c r="L45" s="7" t="s">
        <v>93</v>
      </c>
      <c r="M45" s="7" t="s">
        <v>93</v>
      </c>
      <c r="N45" s="7" t="s">
        <v>102</v>
      </c>
      <c r="S45" s="8">
        <f>AVERAGE(R2:R6,R31:R44)</f>
        <v>0.49083333333333218</v>
      </c>
      <c r="T45" s="12" t="s">
        <v>109</v>
      </c>
    </row>
    <row r="46" spans="1:21" hidden="1" x14ac:dyDescent="0.2">
      <c r="A46" s="4">
        <v>2191</v>
      </c>
      <c r="B46" s="4" t="s">
        <v>28</v>
      </c>
      <c r="C46" s="4">
        <v>2098</v>
      </c>
      <c r="D46" s="4" t="s">
        <v>9</v>
      </c>
      <c r="E46" s="4" t="s">
        <v>48</v>
      </c>
      <c r="F46" s="4" t="s">
        <v>12</v>
      </c>
      <c r="G46" s="4" t="s">
        <v>49</v>
      </c>
      <c r="H46" s="4">
        <v>117289</v>
      </c>
      <c r="I46" s="4">
        <v>14932</v>
      </c>
      <c r="J46" s="6" t="s">
        <v>94</v>
      </c>
      <c r="K46" s="6"/>
      <c r="L46" s="6"/>
      <c r="M46" s="6"/>
      <c r="P46" s="8"/>
      <c r="Q46" s="8"/>
      <c r="R46" s="8"/>
      <c r="T46" s="8"/>
      <c r="U46" s="8"/>
    </row>
    <row r="47" spans="1:21" hidden="1" x14ac:dyDescent="0.2">
      <c r="A47" s="4">
        <v>2191</v>
      </c>
      <c r="B47" s="4" t="s">
        <v>28</v>
      </c>
      <c r="C47" s="4">
        <v>3002</v>
      </c>
      <c r="D47" s="4" t="s">
        <v>9</v>
      </c>
      <c r="E47" s="4" t="s">
        <v>48</v>
      </c>
      <c r="F47" s="4" t="s">
        <v>12</v>
      </c>
      <c r="G47" s="4" t="s">
        <v>50</v>
      </c>
      <c r="H47" s="4">
        <v>101547</v>
      </c>
      <c r="I47" s="4">
        <v>12459</v>
      </c>
      <c r="J47" s="6" t="s">
        <v>94</v>
      </c>
      <c r="K47" s="6"/>
      <c r="L47" s="6"/>
      <c r="M47" s="6"/>
      <c r="P47" s="8"/>
      <c r="Q47" s="8"/>
      <c r="R47" s="8"/>
      <c r="T47" s="8"/>
      <c r="U47" s="8"/>
    </row>
    <row r="48" spans="1:21" hidden="1" x14ac:dyDescent="0.2">
      <c r="A48" s="4">
        <v>2191</v>
      </c>
      <c r="B48" s="4" t="s">
        <v>28</v>
      </c>
      <c r="C48" s="4">
        <v>3002</v>
      </c>
      <c r="D48" s="4" t="s">
        <v>9</v>
      </c>
      <c r="E48" s="4" t="s">
        <v>48</v>
      </c>
      <c r="F48" s="4" t="s">
        <v>30</v>
      </c>
      <c r="G48" s="4" t="s">
        <v>50</v>
      </c>
      <c r="H48" s="4">
        <v>101547</v>
      </c>
      <c r="I48" s="4">
        <v>18477</v>
      </c>
      <c r="J48" s="6" t="s">
        <v>94</v>
      </c>
      <c r="K48" s="6"/>
      <c r="L48" s="6"/>
      <c r="M48" s="6"/>
      <c r="P48" s="8"/>
      <c r="Q48" s="8"/>
      <c r="R48" s="8"/>
      <c r="T48" s="8"/>
      <c r="U48" s="8"/>
    </row>
    <row r="49" spans="1:21" x14ac:dyDescent="0.2">
      <c r="A49" s="4">
        <v>2191</v>
      </c>
      <c r="B49" s="4" t="s">
        <v>28</v>
      </c>
      <c r="C49" s="4">
        <v>3013</v>
      </c>
      <c r="D49" s="4" t="s">
        <v>9</v>
      </c>
      <c r="E49" s="4" t="s">
        <v>11</v>
      </c>
      <c r="F49" s="4" t="s">
        <v>12</v>
      </c>
      <c r="G49" s="14" t="s">
        <v>51</v>
      </c>
      <c r="H49" s="4">
        <v>120561</v>
      </c>
      <c r="I49" s="4">
        <v>16893</v>
      </c>
      <c r="J49" s="7" t="s">
        <v>93</v>
      </c>
      <c r="K49" s="7" t="s">
        <v>93</v>
      </c>
      <c r="L49" s="7" t="s">
        <v>93</v>
      </c>
      <c r="M49" s="7" t="s">
        <v>93</v>
      </c>
      <c r="N49" s="7" t="s">
        <v>93</v>
      </c>
      <c r="O49" s="7" t="s">
        <v>94</v>
      </c>
      <c r="P49" s="7">
        <v>63.42</v>
      </c>
      <c r="Q49" s="7">
        <v>61.63</v>
      </c>
      <c r="R49" s="7">
        <f t="shared" ref="R49:R53" si="3">P49-Q49</f>
        <v>1.7899999999999991</v>
      </c>
      <c r="T49" s="12">
        <v>54</v>
      </c>
      <c r="U49" s="7">
        <v>15</v>
      </c>
    </row>
    <row r="50" spans="1:21" x14ac:dyDescent="0.2">
      <c r="A50" s="4">
        <v>2191</v>
      </c>
      <c r="B50" s="4" t="s">
        <v>28</v>
      </c>
      <c r="C50" s="4">
        <v>3013</v>
      </c>
      <c r="D50" s="4" t="s">
        <v>9</v>
      </c>
      <c r="E50" s="4" t="s">
        <v>11</v>
      </c>
      <c r="F50" s="4" t="s">
        <v>30</v>
      </c>
      <c r="G50" s="4" t="s">
        <v>51</v>
      </c>
      <c r="H50" s="4">
        <v>120561</v>
      </c>
      <c r="I50" s="4">
        <v>18478</v>
      </c>
      <c r="J50" s="7" t="s">
        <v>93</v>
      </c>
      <c r="K50" s="7" t="s">
        <v>93</v>
      </c>
      <c r="L50" s="7" t="s">
        <v>93</v>
      </c>
      <c r="M50" s="7" t="s">
        <v>93</v>
      </c>
      <c r="N50" s="7" t="s">
        <v>102</v>
      </c>
    </row>
    <row r="51" spans="1:21" x14ac:dyDescent="0.2">
      <c r="A51" s="4">
        <v>2191</v>
      </c>
      <c r="B51" s="4" t="s">
        <v>28</v>
      </c>
      <c r="C51" s="4">
        <v>3014</v>
      </c>
      <c r="D51" s="4" t="s">
        <v>9</v>
      </c>
      <c r="E51" s="4" t="s">
        <v>11</v>
      </c>
      <c r="F51" s="4" t="s">
        <v>12</v>
      </c>
      <c r="G51" s="4" t="s">
        <v>52</v>
      </c>
      <c r="H51" s="4">
        <v>120562</v>
      </c>
      <c r="I51" s="4">
        <v>16896</v>
      </c>
      <c r="J51" s="7" t="s">
        <v>93</v>
      </c>
      <c r="K51" s="7" t="s">
        <v>93</v>
      </c>
      <c r="L51" s="7" t="s">
        <v>93</v>
      </c>
      <c r="M51" s="7" t="s">
        <v>93</v>
      </c>
      <c r="N51" s="7" t="s">
        <v>93</v>
      </c>
      <c r="O51" s="7" t="s">
        <v>93</v>
      </c>
      <c r="P51" s="7">
        <v>76.260000000000005</v>
      </c>
      <c r="Q51" s="7">
        <v>71.349999999999994</v>
      </c>
      <c r="R51" s="7">
        <f t="shared" si="3"/>
        <v>4.9100000000000108</v>
      </c>
    </row>
    <row r="52" spans="1:21" hidden="1" x14ac:dyDescent="0.2">
      <c r="A52" s="4">
        <v>2191</v>
      </c>
      <c r="B52" s="4" t="s">
        <v>28</v>
      </c>
      <c r="C52" s="4">
        <v>3014</v>
      </c>
      <c r="D52" s="4" t="s">
        <v>9</v>
      </c>
      <c r="E52" s="4" t="s">
        <v>11</v>
      </c>
      <c r="F52" s="4" t="s">
        <v>23</v>
      </c>
      <c r="G52" s="4" t="s">
        <v>52</v>
      </c>
      <c r="H52" s="4">
        <v>120562</v>
      </c>
      <c r="I52" s="4">
        <v>18479</v>
      </c>
      <c r="J52" s="6" t="s">
        <v>94</v>
      </c>
      <c r="K52" s="6"/>
      <c r="L52" s="6"/>
      <c r="M52" s="6"/>
      <c r="P52" s="8"/>
      <c r="Q52" s="8"/>
      <c r="R52" s="8"/>
      <c r="T52" s="8"/>
      <c r="U52" s="8"/>
    </row>
    <row r="53" spans="1:21" x14ac:dyDescent="0.2">
      <c r="A53" s="4">
        <v>2191</v>
      </c>
      <c r="B53" s="4" t="s">
        <v>28</v>
      </c>
      <c r="C53" s="4">
        <v>3030</v>
      </c>
      <c r="D53" s="4" t="s">
        <v>9</v>
      </c>
      <c r="E53" s="4" t="s">
        <v>11</v>
      </c>
      <c r="F53" s="4" t="s">
        <v>12</v>
      </c>
      <c r="G53" s="4" t="s">
        <v>53</v>
      </c>
      <c r="H53" s="4">
        <v>106229</v>
      </c>
      <c r="I53" s="4">
        <v>12818</v>
      </c>
      <c r="J53" s="1" t="s">
        <v>93</v>
      </c>
      <c r="K53" s="1" t="s">
        <v>93</v>
      </c>
      <c r="L53" s="7" t="s">
        <v>93</v>
      </c>
      <c r="M53" s="7" t="s">
        <v>93</v>
      </c>
      <c r="N53" s="7" t="s">
        <v>93</v>
      </c>
      <c r="O53" s="7" t="s">
        <v>93</v>
      </c>
      <c r="P53" s="7">
        <v>56.39</v>
      </c>
      <c r="Q53" s="7">
        <v>56.82</v>
      </c>
      <c r="R53" s="7">
        <f t="shared" si="3"/>
        <v>-0.42999999999999972</v>
      </c>
    </row>
    <row r="54" spans="1:21" hidden="1" x14ac:dyDescent="0.2">
      <c r="A54" s="4">
        <v>2191</v>
      </c>
      <c r="B54" s="4" t="s">
        <v>28</v>
      </c>
      <c r="C54" s="4">
        <v>3030</v>
      </c>
      <c r="D54" s="4" t="s">
        <v>9</v>
      </c>
      <c r="E54" s="4" t="s">
        <v>11</v>
      </c>
      <c r="F54" s="4" t="s">
        <v>30</v>
      </c>
      <c r="G54" s="4" t="s">
        <v>53</v>
      </c>
      <c r="H54" s="4">
        <v>106229</v>
      </c>
      <c r="I54" s="4">
        <v>18737</v>
      </c>
      <c r="J54" s="6" t="s">
        <v>94</v>
      </c>
      <c r="K54" s="6"/>
      <c r="L54" s="6"/>
      <c r="M54" s="6"/>
      <c r="P54" s="8"/>
      <c r="Q54" s="8"/>
      <c r="R54" s="8"/>
      <c r="T54" s="8"/>
      <c r="U54" s="8"/>
    </row>
    <row r="55" spans="1:21" x14ac:dyDescent="0.2">
      <c r="A55" s="4">
        <v>2191</v>
      </c>
      <c r="B55" s="4" t="s">
        <v>28</v>
      </c>
      <c r="C55" s="4">
        <v>3031</v>
      </c>
      <c r="D55" s="4" t="s">
        <v>9</v>
      </c>
      <c r="E55" s="4" t="s">
        <v>11</v>
      </c>
      <c r="F55" s="4" t="s">
        <v>12</v>
      </c>
      <c r="G55" s="4" t="s">
        <v>54</v>
      </c>
      <c r="H55" s="4">
        <v>105703</v>
      </c>
      <c r="I55" s="4">
        <v>12756</v>
      </c>
      <c r="J55" s="7" t="s">
        <v>93</v>
      </c>
      <c r="K55" s="7" t="s">
        <v>93</v>
      </c>
      <c r="L55" s="7" t="s">
        <v>93</v>
      </c>
      <c r="M55" s="7" t="s">
        <v>93</v>
      </c>
      <c r="N55" s="7" t="s">
        <v>93</v>
      </c>
      <c r="O55" s="7" t="s">
        <v>93</v>
      </c>
      <c r="P55" s="7">
        <v>58.49</v>
      </c>
      <c r="Q55" s="7">
        <v>61.2</v>
      </c>
      <c r="R55" s="7">
        <f t="shared" ref="R55:R57" si="4">P55-Q55</f>
        <v>-2.7100000000000009</v>
      </c>
      <c r="T55" s="12">
        <v>61.8</v>
      </c>
      <c r="U55" s="7">
        <v>20</v>
      </c>
    </row>
    <row r="56" spans="1:21" x14ac:dyDescent="0.2">
      <c r="A56" s="4">
        <v>2191</v>
      </c>
      <c r="B56" s="4" t="s">
        <v>28</v>
      </c>
      <c r="C56" s="4">
        <v>3031</v>
      </c>
      <c r="D56" s="4" t="s">
        <v>9</v>
      </c>
      <c r="E56" s="4" t="s">
        <v>11</v>
      </c>
      <c r="F56" s="4" t="s">
        <v>23</v>
      </c>
      <c r="G56" s="4" t="s">
        <v>54</v>
      </c>
      <c r="H56" s="4">
        <v>105703</v>
      </c>
      <c r="I56" s="4">
        <v>18480</v>
      </c>
      <c r="J56" s="7" t="s">
        <v>93</v>
      </c>
      <c r="K56" s="7" t="s">
        <v>93</v>
      </c>
      <c r="L56" s="7" t="s">
        <v>93</v>
      </c>
      <c r="M56" s="7" t="s">
        <v>93</v>
      </c>
      <c r="N56" s="7" t="s">
        <v>102</v>
      </c>
    </row>
    <row r="57" spans="1:21" x14ac:dyDescent="0.2">
      <c r="A57" s="4">
        <v>2191</v>
      </c>
      <c r="B57" s="4" t="s">
        <v>28</v>
      </c>
      <c r="C57" s="4">
        <v>3033</v>
      </c>
      <c r="D57" s="4" t="s">
        <v>9</v>
      </c>
      <c r="E57" s="4" t="s">
        <v>11</v>
      </c>
      <c r="F57" s="4" t="s">
        <v>12</v>
      </c>
      <c r="G57" s="14" t="s">
        <v>55</v>
      </c>
      <c r="H57" s="4">
        <v>105961</v>
      </c>
      <c r="I57" s="4">
        <v>12794</v>
      </c>
      <c r="J57" s="1" t="s">
        <v>93</v>
      </c>
      <c r="K57" s="1" t="s">
        <v>93</v>
      </c>
      <c r="L57" s="7" t="s">
        <v>93</v>
      </c>
      <c r="M57" s="7" t="s">
        <v>93</v>
      </c>
      <c r="N57" s="7" t="s">
        <v>93</v>
      </c>
      <c r="O57" s="7" t="s">
        <v>93</v>
      </c>
      <c r="P57" s="7">
        <v>70.47</v>
      </c>
      <c r="Q57" s="7">
        <v>69.86</v>
      </c>
      <c r="R57" s="7">
        <f t="shared" si="4"/>
        <v>0.60999999999999943</v>
      </c>
      <c r="T57" s="12">
        <v>54</v>
      </c>
      <c r="U57" s="7">
        <v>1</v>
      </c>
    </row>
    <row r="58" spans="1:21" x14ac:dyDescent="0.2">
      <c r="A58" s="4">
        <v>2191</v>
      </c>
      <c r="B58" s="4" t="s">
        <v>28</v>
      </c>
      <c r="C58" s="4">
        <v>3033</v>
      </c>
      <c r="D58" s="4" t="s">
        <v>9</v>
      </c>
      <c r="E58" s="4" t="s">
        <v>11</v>
      </c>
      <c r="F58" s="4" t="s">
        <v>23</v>
      </c>
      <c r="G58" s="4" t="s">
        <v>55</v>
      </c>
      <c r="H58" s="4">
        <v>105961</v>
      </c>
      <c r="I58" s="4">
        <v>18481</v>
      </c>
      <c r="J58" s="1" t="s">
        <v>93</v>
      </c>
      <c r="K58" s="1" t="s">
        <v>93</v>
      </c>
      <c r="M58" s="7" t="s">
        <v>93</v>
      </c>
      <c r="N58" s="7" t="s">
        <v>102</v>
      </c>
    </row>
    <row r="59" spans="1:21" x14ac:dyDescent="0.2">
      <c r="A59" s="11">
        <v>2191</v>
      </c>
      <c r="B59" s="4" t="s">
        <v>28</v>
      </c>
      <c r="C59" s="4">
        <v>3038</v>
      </c>
      <c r="D59" s="4" t="s">
        <v>9</v>
      </c>
      <c r="E59" s="4" t="s">
        <v>16</v>
      </c>
      <c r="F59" s="4" t="s">
        <v>12</v>
      </c>
      <c r="G59" s="4" t="s">
        <v>56</v>
      </c>
      <c r="H59" s="4">
        <v>105963</v>
      </c>
      <c r="I59" s="4">
        <v>12797</v>
      </c>
      <c r="J59" s="1" t="s">
        <v>93</v>
      </c>
      <c r="K59" s="1" t="s">
        <v>93</v>
      </c>
      <c r="N59" s="7"/>
      <c r="P59" s="7">
        <v>67.36</v>
      </c>
      <c r="Q59" s="7">
        <v>68.12</v>
      </c>
      <c r="R59" s="7">
        <f t="shared" ref="R59" si="5">P59-Q59</f>
        <v>-0.76000000000000512</v>
      </c>
    </row>
    <row r="60" spans="1:21" hidden="1" x14ac:dyDescent="0.2">
      <c r="A60" s="4">
        <v>2191</v>
      </c>
      <c r="B60" s="4" t="s">
        <v>28</v>
      </c>
      <c r="C60" s="4">
        <v>3038</v>
      </c>
      <c r="D60" s="4" t="s">
        <v>9</v>
      </c>
      <c r="E60" s="4" t="s">
        <v>16</v>
      </c>
      <c r="F60" s="4" t="s">
        <v>23</v>
      </c>
      <c r="G60" s="4" t="s">
        <v>56</v>
      </c>
      <c r="H60" s="4">
        <v>105963</v>
      </c>
      <c r="I60" s="4">
        <v>18482</v>
      </c>
      <c r="J60" s="6" t="s">
        <v>94</v>
      </c>
      <c r="K60" s="6"/>
      <c r="L60" s="6"/>
      <c r="M60" s="6"/>
      <c r="P60" s="8"/>
      <c r="Q60" s="8"/>
      <c r="R60" s="8"/>
      <c r="T60" s="8"/>
      <c r="U60" s="8"/>
    </row>
    <row r="61" spans="1:21" hidden="1" x14ac:dyDescent="0.2">
      <c r="A61" s="4">
        <v>2191</v>
      </c>
      <c r="B61" s="4" t="s">
        <v>28</v>
      </c>
      <c r="C61" s="4">
        <v>3040</v>
      </c>
      <c r="D61" s="4" t="s">
        <v>9</v>
      </c>
      <c r="E61" s="4" t="s">
        <v>16</v>
      </c>
      <c r="F61" s="4" t="s">
        <v>17</v>
      </c>
      <c r="G61" s="4" t="s">
        <v>57</v>
      </c>
      <c r="H61" s="4">
        <v>101827</v>
      </c>
      <c r="I61" s="4">
        <v>12474</v>
      </c>
      <c r="J61" s="6" t="s">
        <v>94</v>
      </c>
      <c r="K61" s="6"/>
      <c r="L61" s="6"/>
      <c r="M61" s="6"/>
      <c r="P61" s="8"/>
      <c r="Q61" s="8"/>
      <c r="R61" s="8"/>
      <c r="T61" s="8"/>
      <c r="U61" s="8"/>
    </row>
    <row r="62" spans="1:21" x14ac:dyDescent="0.2">
      <c r="A62" s="4">
        <v>2191</v>
      </c>
      <c r="B62" s="4" t="s">
        <v>28</v>
      </c>
      <c r="C62" s="4">
        <v>3053</v>
      </c>
      <c r="D62" s="4" t="s">
        <v>9</v>
      </c>
      <c r="E62" s="4" t="s">
        <v>16</v>
      </c>
      <c r="F62" s="4" t="s">
        <v>12</v>
      </c>
      <c r="G62" s="4" t="s">
        <v>58</v>
      </c>
      <c r="H62" s="4">
        <v>109124</v>
      </c>
      <c r="I62" s="4">
        <v>13607</v>
      </c>
      <c r="J62" s="7" t="s">
        <v>93</v>
      </c>
      <c r="K62" s="7" t="s">
        <v>93</v>
      </c>
      <c r="L62" s="7" t="s">
        <v>93</v>
      </c>
      <c r="M62" s="7" t="s">
        <v>93</v>
      </c>
      <c r="N62" s="7" t="s">
        <v>93</v>
      </c>
      <c r="O62" s="7" t="s">
        <v>93</v>
      </c>
      <c r="P62" s="7">
        <v>71.599999999999994</v>
      </c>
      <c r="Q62" s="7">
        <v>74.83</v>
      </c>
      <c r="R62" s="7">
        <f t="shared" ref="R62:R66" si="6">P62-Q62</f>
        <v>-3.230000000000004</v>
      </c>
    </row>
    <row r="63" spans="1:21" x14ac:dyDescent="0.2">
      <c r="A63" s="4">
        <v>2191</v>
      </c>
      <c r="B63" s="4" t="s">
        <v>28</v>
      </c>
      <c r="C63" s="4">
        <v>3060</v>
      </c>
      <c r="D63" s="4" t="s">
        <v>9</v>
      </c>
      <c r="E63" s="4" t="s">
        <v>11</v>
      </c>
      <c r="F63" s="4" t="s">
        <v>12</v>
      </c>
      <c r="G63" s="4" t="s">
        <v>59</v>
      </c>
      <c r="H63" s="4">
        <v>117296</v>
      </c>
      <c r="I63" s="4">
        <v>14933</v>
      </c>
      <c r="J63" s="7" t="s">
        <v>93</v>
      </c>
      <c r="K63" s="7" t="s">
        <v>93</v>
      </c>
      <c r="L63" s="7" t="s">
        <v>93</v>
      </c>
      <c r="M63" s="7" t="s">
        <v>93</v>
      </c>
      <c r="N63" s="7" t="s">
        <v>93</v>
      </c>
      <c r="O63" s="7" t="s">
        <v>93</v>
      </c>
      <c r="P63" s="7">
        <v>64.73</v>
      </c>
      <c r="Q63" s="7">
        <v>67.55</v>
      </c>
      <c r="R63" s="7">
        <f t="shared" si="6"/>
        <v>-2.8199999999999932</v>
      </c>
    </row>
    <row r="64" spans="1:21" x14ac:dyDescent="0.2">
      <c r="A64" s="4">
        <v>2191</v>
      </c>
      <c r="B64" s="4" t="s">
        <v>28</v>
      </c>
      <c r="C64" s="4">
        <v>3064</v>
      </c>
      <c r="D64" s="4" t="s">
        <v>9</v>
      </c>
      <c r="E64" s="4" t="s">
        <v>11</v>
      </c>
      <c r="F64" s="4" t="s">
        <v>12</v>
      </c>
      <c r="G64" s="14" t="s">
        <v>60</v>
      </c>
      <c r="H64" s="4">
        <v>120613</v>
      </c>
      <c r="I64" s="4">
        <v>16986</v>
      </c>
      <c r="J64" s="1" t="s">
        <v>93</v>
      </c>
      <c r="K64" s="1" t="s">
        <v>93</v>
      </c>
      <c r="L64" s="7" t="s">
        <v>93</v>
      </c>
      <c r="M64" s="7" t="s">
        <v>93</v>
      </c>
      <c r="N64" s="7" t="s">
        <v>93</v>
      </c>
      <c r="O64" s="7" t="s">
        <v>95</v>
      </c>
      <c r="P64" s="7">
        <v>57.97</v>
      </c>
      <c r="Q64" s="7">
        <v>57.37</v>
      </c>
      <c r="R64" s="7">
        <f t="shared" si="6"/>
        <v>0.60000000000000142</v>
      </c>
      <c r="T64" s="12">
        <v>55.4</v>
      </c>
      <c r="U64" s="7">
        <v>10</v>
      </c>
    </row>
    <row r="65" spans="1:21" x14ac:dyDescent="0.2">
      <c r="A65" s="4">
        <v>2191</v>
      </c>
      <c r="B65" s="4" t="s">
        <v>28</v>
      </c>
      <c r="C65" s="4">
        <v>3064</v>
      </c>
      <c r="D65" s="4" t="s">
        <v>9</v>
      </c>
      <c r="E65" s="4" t="s">
        <v>11</v>
      </c>
      <c r="F65" s="4" t="s">
        <v>23</v>
      </c>
      <c r="G65" s="4" t="s">
        <v>60</v>
      </c>
      <c r="H65" s="4">
        <v>120613</v>
      </c>
      <c r="I65" s="4">
        <v>18738</v>
      </c>
      <c r="J65" s="1" t="s">
        <v>93</v>
      </c>
      <c r="K65" s="1" t="s">
        <v>93</v>
      </c>
      <c r="L65" s="7" t="s">
        <v>93</v>
      </c>
      <c r="M65" s="7" t="s">
        <v>93</v>
      </c>
      <c r="N65" s="7" t="s">
        <v>102</v>
      </c>
    </row>
    <row r="66" spans="1:21" x14ac:dyDescent="0.2">
      <c r="A66" s="4">
        <v>2191</v>
      </c>
      <c r="B66" s="4" t="s">
        <v>28</v>
      </c>
      <c r="C66" s="4">
        <v>3065</v>
      </c>
      <c r="D66" s="4" t="s">
        <v>9</v>
      </c>
      <c r="E66" s="4" t="s">
        <v>11</v>
      </c>
      <c r="F66" s="4" t="s">
        <v>12</v>
      </c>
      <c r="G66" s="4" t="s">
        <v>61</v>
      </c>
      <c r="H66" s="4">
        <v>120559</v>
      </c>
      <c r="I66" s="4">
        <v>16887</v>
      </c>
      <c r="J66" s="1" t="s">
        <v>93</v>
      </c>
      <c r="K66" s="1" t="s">
        <v>93</v>
      </c>
      <c r="L66" s="7" t="s">
        <v>93</v>
      </c>
      <c r="M66" s="7" t="s">
        <v>93</v>
      </c>
      <c r="N66" s="7" t="s">
        <v>93</v>
      </c>
      <c r="O66" s="7" t="s">
        <v>93</v>
      </c>
      <c r="P66" s="7">
        <v>63.62</v>
      </c>
      <c r="Q66" s="7">
        <v>56.09</v>
      </c>
      <c r="R66" s="7">
        <f t="shared" si="6"/>
        <v>7.529999999999994</v>
      </c>
    </row>
    <row r="67" spans="1:21" x14ac:dyDescent="0.2">
      <c r="A67" s="4">
        <v>2191</v>
      </c>
      <c r="B67" s="4" t="s">
        <v>28</v>
      </c>
      <c r="C67" s="4">
        <v>3065</v>
      </c>
      <c r="D67" s="4" t="s">
        <v>9</v>
      </c>
      <c r="E67" s="4" t="s">
        <v>11</v>
      </c>
      <c r="F67" s="4" t="s">
        <v>23</v>
      </c>
      <c r="G67" s="4" t="s">
        <v>61</v>
      </c>
      <c r="H67" s="4">
        <v>120559</v>
      </c>
      <c r="I67" s="4">
        <v>18483</v>
      </c>
      <c r="J67" s="1" t="s">
        <v>93</v>
      </c>
      <c r="K67" s="1" t="s">
        <v>93</v>
      </c>
      <c r="L67" s="7" t="s">
        <v>93</v>
      </c>
      <c r="M67" s="7" t="s">
        <v>93</v>
      </c>
      <c r="N67" s="7" t="s">
        <v>102</v>
      </c>
      <c r="O67" s="7"/>
      <c r="S67" s="8">
        <f>AVERAGE(R8:R10,R49:R67)</f>
        <v>0.62166666666666737</v>
      </c>
      <c r="T67" s="12" t="s">
        <v>108</v>
      </c>
    </row>
    <row r="68" spans="1:21" hidden="1" x14ac:dyDescent="0.2">
      <c r="A68" s="4">
        <v>2191</v>
      </c>
      <c r="B68" s="4" t="s">
        <v>28</v>
      </c>
      <c r="C68" s="4">
        <v>3097</v>
      </c>
      <c r="D68" s="4" t="s">
        <v>9</v>
      </c>
      <c r="E68" s="4" t="s">
        <v>11</v>
      </c>
      <c r="F68" s="4" t="s">
        <v>62</v>
      </c>
      <c r="G68" s="4" t="s">
        <v>63</v>
      </c>
      <c r="H68" s="4">
        <v>121811</v>
      </c>
      <c r="I68" s="4">
        <v>18079</v>
      </c>
      <c r="J68" s="9"/>
      <c r="K68" s="9"/>
      <c r="L68" s="9"/>
      <c r="M68" s="9"/>
      <c r="P68" s="8"/>
      <c r="Q68" s="8"/>
      <c r="R68" s="8"/>
      <c r="T68" s="8"/>
      <c r="U68" s="8"/>
    </row>
    <row r="69" spans="1:21" hidden="1" x14ac:dyDescent="0.2">
      <c r="A69" s="4">
        <v>2191</v>
      </c>
      <c r="B69" s="4" t="s">
        <v>28</v>
      </c>
      <c r="C69" s="4">
        <v>3099</v>
      </c>
      <c r="D69" s="4" t="s">
        <v>9</v>
      </c>
      <c r="E69" s="4" t="s">
        <v>11</v>
      </c>
      <c r="F69" s="4" t="s">
        <v>64</v>
      </c>
      <c r="G69" s="4" t="s">
        <v>65</v>
      </c>
      <c r="H69" s="4">
        <v>114821</v>
      </c>
      <c r="I69" s="4">
        <v>14316</v>
      </c>
      <c r="J69" s="6" t="s">
        <v>94</v>
      </c>
      <c r="K69" s="6"/>
      <c r="L69" s="6"/>
      <c r="M69" s="6"/>
      <c r="P69" s="8"/>
      <c r="Q69" s="8"/>
      <c r="R69" s="8"/>
      <c r="T69" s="8"/>
      <c r="U69" s="8"/>
    </row>
    <row r="70" spans="1:21" hidden="1" x14ac:dyDescent="0.2">
      <c r="A70" s="4">
        <v>2191</v>
      </c>
      <c r="B70" s="4" t="s">
        <v>28</v>
      </c>
      <c r="C70" s="4">
        <v>3130</v>
      </c>
      <c r="D70" s="4" t="s">
        <v>9</v>
      </c>
      <c r="E70" s="4" t="s">
        <v>11</v>
      </c>
      <c r="F70" s="4" t="s">
        <v>17</v>
      </c>
      <c r="G70" s="4" t="s">
        <v>66</v>
      </c>
      <c r="H70" s="4">
        <v>119077</v>
      </c>
      <c r="I70" s="4">
        <v>15555</v>
      </c>
      <c r="J70" s="6" t="s">
        <v>94</v>
      </c>
      <c r="K70" s="6"/>
      <c r="L70" s="6"/>
      <c r="M70" s="6"/>
      <c r="P70" s="8"/>
      <c r="Q70" s="8"/>
      <c r="R70" s="8"/>
      <c r="T70" s="8"/>
      <c r="U70" s="8"/>
    </row>
    <row r="71" spans="1:21" hidden="1" x14ac:dyDescent="0.2">
      <c r="A71" s="4">
        <v>2191</v>
      </c>
      <c r="B71" s="4" t="s">
        <v>28</v>
      </c>
      <c r="C71" s="4">
        <v>3160</v>
      </c>
      <c r="D71" s="4" t="s">
        <v>9</v>
      </c>
      <c r="E71" s="4" t="s">
        <v>11</v>
      </c>
      <c r="F71" s="4" t="s">
        <v>17</v>
      </c>
      <c r="G71" s="4" t="s">
        <v>66</v>
      </c>
      <c r="H71" s="4">
        <v>119062</v>
      </c>
      <c r="I71" s="4">
        <v>15549</v>
      </c>
      <c r="J71" s="6" t="s">
        <v>94</v>
      </c>
      <c r="K71" s="6"/>
      <c r="L71" s="6"/>
      <c r="M71" s="6"/>
      <c r="P71" s="8"/>
      <c r="Q71" s="8"/>
      <c r="R71" s="8"/>
      <c r="T71" s="8"/>
      <c r="U71" s="8"/>
    </row>
    <row r="72" spans="1:21" x14ac:dyDescent="0.2">
      <c r="A72" s="4">
        <v>2191</v>
      </c>
      <c r="B72" s="4" t="s">
        <v>28</v>
      </c>
      <c r="C72" s="4">
        <v>4004</v>
      </c>
      <c r="D72" s="4" t="s">
        <v>9</v>
      </c>
      <c r="E72" s="4" t="s">
        <v>16</v>
      </c>
      <c r="F72" s="4" t="s">
        <v>12</v>
      </c>
      <c r="G72" s="4" t="s">
        <v>67</v>
      </c>
      <c r="H72" s="4">
        <v>118632</v>
      </c>
      <c r="I72" s="4">
        <v>15434</v>
      </c>
      <c r="J72" s="7" t="s">
        <v>93</v>
      </c>
      <c r="K72" s="7" t="s">
        <v>93</v>
      </c>
      <c r="L72" s="7" t="s">
        <v>93</v>
      </c>
      <c r="M72" s="7" t="s">
        <v>93</v>
      </c>
      <c r="N72" s="7" t="s">
        <v>93</v>
      </c>
      <c r="O72" s="7" t="s">
        <v>93</v>
      </c>
      <c r="P72" s="7">
        <v>70.72</v>
      </c>
      <c r="Q72" s="7">
        <v>73.989999999999995</v>
      </c>
      <c r="R72" s="7">
        <f t="shared" ref="R72:R78" si="7">P72-Q72</f>
        <v>-3.269999999999996</v>
      </c>
    </row>
    <row r="73" spans="1:21" x14ac:dyDescent="0.2">
      <c r="A73" s="4">
        <v>2191</v>
      </c>
      <c r="B73" s="4" t="s">
        <v>28</v>
      </c>
      <c r="C73" s="4">
        <v>4004</v>
      </c>
      <c r="D73" s="4" t="s">
        <v>9</v>
      </c>
      <c r="E73" s="4" t="s">
        <v>16</v>
      </c>
      <c r="F73" s="4" t="s">
        <v>23</v>
      </c>
      <c r="G73" s="4" t="s">
        <v>67</v>
      </c>
      <c r="H73" s="4">
        <v>118632</v>
      </c>
      <c r="I73" s="4">
        <v>18739</v>
      </c>
      <c r="J73" s="7" t="s">
        <v>93</v>
      </c>
      <c r="K73" s="7" t="s">
        <v>93</v>
      </c>
      <c r="L73" s="7" t="s">
        <v>93</v>
      </c>
      <c r="M73" s="7" t="s">
        <v>93</v>
      </c>
      <c r="N73" s="7" t="s">
        <v>102</v>
      </c>
    </row>
    <row r="74" spans="1:21" x14ac:dyDescent="0.2">
      <c r="A74" s="4">
        <v>2191</v>
      </c>
      <c r="B74" s="4" t="s">
        <v>28</v>
      </c>
      <c r="C74" s="4">
        <v>4010</v>
      </c>
      <c r="D74" s="4" t="s">
        <v>9</v>
      </c>
      <c r="E74" s="4" t="s">
        <v>11</v>
      </c>
      <c r="F74" s="4" t="s">
        <v>12</v>
      </c>
      <c r="G74" s="4" t="s">
        <v>68</v>
      </c>
      <c r="H74" s="4">
        <v>106342</v>
      </c>
      <c r="I74" s="4">
        <v>12822</v>
      </c>
      <c r="J74" s="7" t="s">
        <v>93</v>
      </c>
      <c r="K74" s="7" t="s">
        <v>93</v>
      </c>
      <c r="L74" s="7" t="s">
        <v>93</v>
      </c>
      <c r="M74" s="7" t="s">
        <v>93</v>
      </c>
      <c r="N74" s="7" t="s">
        <v>93</v>
      </c>
      <c r="O74" s="7" t="s">
        <v>93</v>
      </c>
      <c r="P74" s="7">
        <v>77.069999999999993</v>
      </c>
      <c r="Q74" s="7">
        <v>71.09</v>
      </c>
      <c r="R74" s="7">
        <f t="shared" si="7"/>
        <v>5.9799999999999898</v>
      </c>
    </row>
    <row r="75" spans="1:21" x14ac:dyDescent="0.2">
      <c r="A75" s="4">
        <v>2191</v>
      </c>
      <c r="B75" s="4" t="s">
        <v>28</v>
      </c>
      <c r="C75" s="4">
        <v>4015</v>
      </c>
      <c r="D75" s="4" t="s">
        <v>9</v>
      </c>
      <c r="E75" s="4" t="s">
        <v>11</v>
      </c>
      <c r="F75" s="4" t="s">
        <v>12</v>
      </c>
      <c r="G75" s="4" t="s">
        <v>69</v>
      </c>
      <c r="H75" s="4">
        <v>109127</v>
      </c>
      <c r="I75" s="4">
        <v>13609</v>
      </c>
      <c r="J75" s="1" t="s">
        <v>93</v>
      </c>
      <c r="K75" s="1" t="s">
        <v>93</v>
      </c>
      <c r="L75" s="7" t="s">
        <v>93</v>
      </c>
      <c r="M75" s="7" t="s">
        <v>93</v>
      </c>
      <c r="N75" s="7" t="s">
        <v>93</v>
      </c>
      <c r="O75" s="7" t="s">
        <v>94</v>
      </c>
      <c r="P75" s="7">
        <v>72.150000000000006</v>
      </c>
      <c r="Q75" s="7">
        <v>64.36</v>
      </c>
      <c r="R75" s="7">
        <f t="shared" si="7"/>
        <v>7.7900000000000063</v>
      </c>
    </row>
    <row r="76" spans="1:21" x14ac:dyDescent="0.2">
      <c r="A76" s="4">
        <v>2191</v>
      </c>
      <c r="B76" s="4" t="s">
        <v>28</v>
      </c>
      <c r="C76" s="4">
        <v>4019</v>
      </c>
      <c r="D76" s="4" t="s">
        <v>9</v>
      </c>
      <c r="E76" s="4" t="s">
        <v>11</v>
      </c>
      <c r="F76" s="4" t="s">
        <v>12</v>
      </c>
      <c r="G76" s="4" t="s">
        <v>70</v>
      </c>
      <c r="H76" s="4">
        <v>120564</v>
      </c>
      <c r="I76" s="4">
        <v>16901</v>
      </c>
      <c r="J76" s="7" t="s">
        <v>93</v>
      </c>
      <c r="K76" s="7" t="s">
        <v>93</v>
      </c>
      <c r="L76" s="7" t="s">
        <v>93</v>
      </c>
      <c r="M76" s="7" t="s">
        <v>93</v>
      </c>
      <c r="N76" s="7" t="s">
        <v>93</v>
      </c>
      <c r="O76" s="7" t="s">
        <v>93</v>
      </c>
      <c r="P76" s="7">
        <v>67.06</v>
      </c>
      <c r="Q76" s="7">
        <v>70.989999999999995</v>
      </c>
      <c r="R76" s="7">
        <f t="shared" si="7"/>
        <v>-3.9299999999999926</v>
      </c>
    </row>
    <row r="77" spans="1:21" x14ac:dyDescent="0.2">
      <c r="A77" s="4">
        <v>2191</v>
      </c>
      <c r="B77" s="4" t="s">
        <v>28</v>
      </c>
      <c r="C77" s="4">
        <v>4021</v>
      </c>
      <c r="D77" s="4" t="s">
        <v>9</v>
      </c>
      <c r="E77" s="4" t="s">
        <v>11</v>
      </c>
      <c r="F77" s="4" t="s">
        <v>12</v>
      </c>
      <c r="G77" s="4" t="s">
        <v>71</v>
      </c>
      <c r="H77" s="4">
        <v>120614</v>
      </c>
      <c r="I77" s="4">
        <v>16988</v>
      </c>
      <c r="J77" s="7" t="s">
        <v>93</v>
      </c>
      <c r="K77" s="7" t="s">
        <v>93</v>
      </c>
      <c r="L77" s="7" t="s">
        <v>93</v>
      </c>
      <c r="M77" s="7" t="s">
        <v>93</v>
      </c>
      <c r="N77" s="7" t="s">
        <v>93</v>
      </c>
      <c r="O77" s="7" t="s">
        <v>93</v>
      </c>
      <c r="P77" s="7">
        <v>71.83</v>
      </c>
      <c r="Q77" s="7">
        <v>66.34</v>
      </c>
      <c r="R77" s="7">
        <f t="shared" si="7"/>
        <v>5.4899999999999949</v>
      </c>
    </row>
    <row r="78" spans="1:21" x14ac:dyDescent="0.2">
      <c r="A78" s="4">
        <v>2191</v>
      </c>
      <c r="B78" s="4" t="s">
        <v>28</v>
      </c>
      <c r="C78" s="4">
        <v>4023</v>
      </c>
      <c r="D78" s="4" t="s">
        <v>9</v>
      </c>
      <c r="E78" s="4" t="s">
        <v>11</v>
      </c>
      <c r="F78" s="4" t="s">
        <v>12</v>
      </c>
      <c r="G78" s="4" t="s">
        <v>72</v>
      </c>
      <c r="H78" s="4">
        <v>120563</v>
      </c>
      <c r="I78" s="4">
        <v>16898</v>
      </c>
      <c r="J78" s="7" t="s">
        <v>93</v>
      </c>
      <c r="K78" s="7" t="s">
        <v>93</v>
      </c>
      <c r="L78" s="7" t="s">
        <v>93</v>
      </c>
      <c r="M78" s="7" t="s">
        <v>93</v>
      </c>
      <c r="N78" s="7" t="s">
        <v>93</v>
      </c>
      <c r="O78" s="7" t="s">
        <v>93</v>
      </c>
      <c r="P78" s="7">
        <v>70.55</v>
      </c>
      <c r="Q78" s="7">
        <v>67.180000000000007</v>
      </c>
      <c r="R78" s="7">
        <f t="shared" si="7"/>
        <v>3.3699999999999903</v>
      </c>
    </row>
    <row r="79" spans="1:21" hidden="1" x14ac:dyDescent="0.2">
      <c r="A79" s="4">
        <v>2191</v>
      </c>
      <c r="B79" s="4" t="s">
        <v>28</v>
      </c>
      <c r="C79" s="4">
        <v>4030</v>
      </c>
      <c r="D79" s="4" t="s">
        <v>9</v>
      </c>
      <c r="E79" s="4" t="s">
        <v>11</v>
      </c>
      <c r="F79" s="4" t="s">
        <v>62</v>
      </c>
      <c r="G79" s="4" t="s">
        <v>73</v>
      </c>
      <c r="H79" s="4">
        <v>109654</v>
      </c>
      <c r="I79" s="4">
        <v>13903</v>
      </c>
      <c r="J79" s="6" t="s">
        <v>94</v>
      </c>
      <c r="K79" s="6"/>
      <c r="L79" s="6"/>
      <c r="M79" s="6"/>
      <c r="P79" s="8"/>
      <c r="Q79" s="8"/>
      <c r="R79" s="8"/>
      <c r="T79" s="8"/>
      <c r="U79" s="8"/>
    </row>
    <row r="80" spans="1:21" x14ac:dyDescent="0.2">
      <c r="A80" s="4">
        <v>2191</v>
      </c>
      <c r="B80" s="4" t="s">
        <v>28</v>
      </c>
      <c r="C80" s="4">
        <v>4039</v>
      </c>
      <c r="D80" s="4" t="s">
        <v>9</v>
      </c>
      <c r="E80" s="4" t="s">
        <v>11</v>
      </c>
      <c r="F80" s="4" t="s">
        <v>12</v>
      </c>
      <c r="G80" s="4" t="s">
        <v>74</v>
      </c>
      <c r="H80" s="4">
        <v>117300</v>
      </c>
      <c r="I80" s="4">
        <v>14934</v>
      </c>
      <c r="J80" s="7" t="s">
        <v>93</v>
      </c>
      <c r="K80" s="7" t="s">
        <v>93</v>
      </c>
      <c r="L80" s="7" t="s">
        <v>93</v>
      </c>
      <c r="M80" s="7" t="s">
        <v>93</v>
      </c>
      <c r="N80" s="7" t="s">
        <v>93</v>
      </c>
      <c r="O80" s="7" t="s">
        <v>93</v>
      </c>
      <c r="P80" s="7">
        <v>65.08</v>
      </c>
      <c r="Q80" s="7">
        <v>69.91</v>
      </c>
      <c r="R80" s="7">
        <f t="shared" ref="R80:R81" si="8">P80-Q80</f>
        <v>-4.8299999999999983</v>
      </c>
    </row>
    <row r="81" spans="1:21" x14ac:dyDescent="0.2">
      <c r="A81" s="4">
        <v>2191</v>
      </c>
      <c r="B81" s="4" t="s">
        <v>28</v>
      </c>
      <c r="C81" s="4">
        <v>4040</v>
      </c>
      <c r="D81" s="4" t="s">
        <v>9</v>
      </c>
      <c r="E81" s="4" t="s">
        <v>11</v>
      </c>
      <c r="F81" s="4" t="s">
        <v>12</v>
      </c>
      <c r="G81" s="4" t="s">
        <v>25</v>
      </c>
      <c r="H81" s="4">
        <v>117301</v>
      </c>
      <c r="I81" s="4">
        <v>14935</v>
      </c>
      <c r="J81" s="1" t="s">
        <v>93</v>
      </c>
      <c r="K81" s="1" t="s">
        <v>93</v>
      </c>
      <c r="L81" s="1" t="s">
        <v>93</v>
      </c>
      <c r="M81" s="1" t="s">
        <v>93</v>
      </c>
      <c r="N81" s="1" t="s">
        <v>93</v>
      </c>
      <c r="O81" s="1" t="s">
        <v>93</v>
      </c>
      <c r="P81" s="7">
        <v>69.56</v>
      </c>
      <c r="Q81" s="7">
        <v>68.650000000000006</v>
      </c>
      <c r="R81" s="7">
        <f t="shared" si="8"/>
        <v>0.90999999999999659</v>
      </c>
      <c r="S81" s="8">
        <f>AVERAGE(R11:R13,R72:R81)</f>
        <v>0.22299999999999898</v>
      </c>
      <c r="T81" s="12" t="s">
        <v>106</v>
      </c>
    </row>
    <row r="82" spans="1:21" hidden="1" x14ac:dyDescent="0.2">
      <c r="A82" s="4">
        <v>2191</v>
      </c>
      <c r="B82" s="4" t="s">
        <v>28</v>
      </c>
      <c r="C82" s="4">
        <v>4060</v>
      </c>
      <c r="D82" s="4" t="s">
        <v>9</v>
      </c>
      <c r="E82" s="4" t="s">
        <v>11</v>
      </c>
      <c r="F82" s="4" t="s">
        <v>62</v>
      </c>
      <c r="G82" s="4" t="s">
        <v>75</v>
      </c>
      <c r="H82" s="4">
        <v>120958</v>
      </c>
      <c r="I82" s="4">
        <v>17440</v>
      </c>
      <c r="J82" s="6" t="s">
        <v>94</v>
      </c>
      <c r="K82" s="6"/>
      <c r="L82" s="6"/>
      <c r="M82" s="6"/>
      <c r="P82" s="8"/>
      <c r="Q82" s="8"/>
      <c r="R82" s="8"/>
      <c r="T82" s="8"/>
      <c r="U82" s="8"/>
    </row>
    <row r="83" spans="1:21" hidden="1" x14ac:dyDescent="0.2">
      <c r="A83" s="4">
        <v>2191</v>
      </c>
      <c r="B83" s="4" t="s">
        <v>76</v>
      </c>
      <c r="C83" s="4">
        <v>1001</v>
      </c>
      <c r="D83" s="4" t="s">
        <v>77</v>
      </c>
      <c r="E83" s="4" t="s">
        <v>11</v>
      </c>
      <c r="F83" s="4" t="s">
        <v>17</v>
      </c>
      <c r="G83" s="4" t="s">
        <v>78</v>
      </c>
      <c r="H83" s="4">
        <v>116359</v>
      </c>
      <c r="I83" s="4">
        <v>14668</v>
      </c>
      <c r="J83" s="7" t="s">
        <v>93</v>
      </c>
      <c r="K83" s="7" t="s">
        <v>93</v>
      </c>
      <c r="P83" s="8"/>
      <c r="Q83" s="8"/>
      <c r="R83" s="8"/>
      <c r="T83" s="8"/>
      <c r="U83" s="8"/>
    </row>
    <row r="84" spans="1:21" hidden="1" x14ac:dyDescent="0.2">
      <c r="A84" s="4">
        <v>2191</v>
      </c>
      <c r="B84" s="4" t="s">
        <v>76</v>
      </c>
      <c r="C84" s="4">
        <v>1001</v>
      </c>
      <c r="D84" s="4" t="s">
        <v>77</v>
      </c>
      <c r="E84" s="4" t="s">
        <v>11</v>
      </c>
      <c r="F84" s="4" t="s">
        <v>30</v>
      </c>
      <c r="G84" s="4" t="s">
        <v>78</v>
      </c>
      <c r="H84" s="4">
        <v>116359</v>
      </c>
      <c r="I84" s="4">
        <v>18719</v>
      </c>
      <c r="J84" s="7" t="s">
        <v>93</v>
      </c>
      <c r="K84" s="7" t="s">
        <v>93</v>
      </c>
      <c r="P84" s="8"/>
      <c r="Q84" s="8"/>
      <c r="R84" s="8"/>
      <c r="T84" s="8"/>
      <c r="U84" s="8"/>
    </row>
    <row r="85" spans="1:21" hidden="1" x14ac:dyDescent="0.2">
      <c r="A85" s="4">
        <v>2191</v>
      </c>
      <c r="B85" s="4" t="s">
        <v>76</v>
      </c>
      <c r="C85" s="4">
        <v>1003</v>
      </c>
      <c r="D85" s="4" t="s">
        <v>77</v>
      </c>
      <c r="E85" s="4" t="s">
        <v>11</v>
      </c>
      <c r="F85" s="4" t="s">
        <v>17</v>
      </c>
      <c r="G85" s="4" t="s">
        <v>79</v>
      </c>
      <c r="H85" s="4">
        <v>116360</v>
      </c>
      <c r="I85" s="4">
        <v>14670</v>
      </c>
      <c r="J85" s="7" t="s">
        <v>93</v>
      </c>
      <c r="K85" s="7" t="s">
        <v>93</v>
      </c>
      <c r="P85" s="8"/>
      <c r="Q85" s="8"/>
      <c r="R85" s="8"/>
      <c r="T85" s="8"/>
      <c r="U85" s="8"/>
    </row>
    <row r="86" spans="1:21" hidden="1" x14ac:dyDescent="0.2">
      <c r="A86" s="4">
        <v>2191</v>
      </c>
      <c r="B86" s="4" t="s">
        <v>76</v>
      </c>
      <c r="C86" s="4">
        <v>1003</v>
      </c>
      <c r="D86" s="4" t="s">
        <v>77</v>
      </c>
      <c r="E86" s="4" t="s">
        <v>11</v>
      </c>
      <c r="F86" s="4" t="s">
        <v>30</v>
      </c>
      <c r="G86" s="4" t="s">
        <v>79</v>
      </c>
      <c r="H86" s="4">
        <v>116360</v>
      </c>
      <c r="I86" s="4">
        <v>18720</v>
      </c>
      <c r="J86" s="7" t="s">
        <v>93</v>
      </c>
      <c r="K86" s="7" t="s">
        <v>93</v>
      </c>
      <c r="P86" s="8"/>
      <c r="Q86" s="8"/>
      <c r="R86" s="8"/>
      <c r="T86" s="8"/>
      <c r="U86" s="8"/>
    </row>
    <row r="87" spans="1:21" hidden="1" x14ac:dyDescent="0.2">
      <c r="A87" s="4">
        <v>2191</v>
      </c>
      <c r="B87" s="4" t="s">
        <v>76</v>
      </c>
      <c r="C87" s="4">
        <v>1003</v>
      </c>
      <c r="D87" s="4" t="s">
        <v>77</v>
      </c>
      <c r="E87" s="4" t="s">
        <v>11</v>
      </c>
      <c r="F87" s="4" t="s">
        <v>23</v>
      </c>
      <c r="G87" s="4" t="s">
        <v>79</v>
      </c>
      <c r="H87" s="4">
        <v>116360</v>
      </c>
      <c r="I87" s="4">
        <v>18721</v>
      </c>
      <c r="J87" s="6" t="s">
        <v>94</v>
      </c>
      <c r="K87" s="6"/>
      <c r="L87" s="6"/>
      <c r="M87" s="6"/>
      <c r="P87" s="8"/>
      <c r="Q87" s="8"/>
      <c r="R87" s="8"/>
      <c r="T87" s="8"/>
      <c r="U87" s="8"/>
    </row>
    <row r="88" spans="1:21" hidden="1" x14ac:dyDescent="0.2">
      <c r="A88" s="4">
        <v>2191</v>
      </c>
      <c r="B88" s="4" t="s">
        <v>76</v>
      </c>
      <c r="C88" s="4">
        <v>1010</v>
      </c>
      <c r="D88" s="4" t="s">
        <v>77</v>
      </c>
      <c r="E88" s="4" t="s">
        <v>11</v>
      </c>
      <c r="F88" s="4" t="s">
        <v>17</v>
      </c>
      <c r="G88" s="4" t="s">
        <v>80</v>
      </c>
      <c r="H88" s="4">
        <v>120748</v>
      </c>
      <c r="I88" s="4">
        <v>17264</v>
      </c>
      <c r="J88" s="7" t="s">
        <v>93</v>
      </c>
      <c r="K88" s="7" t="s">
        <v>93</v>
      </c>
      <c r="P88" s="8"/>
      <c r="Q88" s="8"/>
      <c r="R88" s="8"/>
      <c r="T88" s="8"/>
      <c r="U88" s="8"/>
    </row>
    <row r="89" spans="1:21" hidden="1" x14ac:dyDescent="0.2">
      <c r="A89" s="4">
        <v>2191</v>
      </c>
      <c r="B89" s="4" t="s">
        <v>76</v>
      </c>
      <c r="C89" s="4">
        <v>1010</v>
      </c>
      <c r="D89" s="4" t="s">
        <v>77</v>
      </c>
      <c r="E89" s="4" t="s">
        <v>11</v>
      </c>
      <c r="F89" s="4" t="s">
        <v>30</v>
      </c>
      <c r="G89" s="4" t="s">
        <v>80</v>
      </c>
      <c r="H89" s="4">
        <v>120748</v>
      </c>
      <c r="I89" s="4">
        <v>18722</v>
      </c>
      <c r="J89" s="6" t="s">
        <v>94</v>
      </c>
      <c r="K89" s="6"/>
      <c r="L89" s="6"/>
      <c r="M89" s="6"/>
      <c r="P89" s="8"/>
      <c r="Q89" s="8"/>
      <c r="R89" s="8"/>
      <c r="T89" s="8"/>
      <c r="U89" s="8"/>
    </row>
    <row r="90" spans="1:21" hidden="1" x14ac:dyDescent="0.2">
      <c r="A90" s="4">
        <v>2191</v>
      </c>
      <c r="B90" s="4" t="s">
        <v>76</v>
      </c>
      <c r="C90" s="4">
        <v>1011</v>
      </c>
      <c r="D90" s="4" t="s">
        <v>77</v>
      </c>
      <c r="E90" s="4" t="s">
        <v>11</v>
      </c>
      <c r="F90" s="4" t="s">
        <v>17</v>
      </c>
      <c r="G90" s="4" t="s">
        <v>81</v>
      </c>
      <c r="H90" s="4">
        <v>120957</v>
      </c>
      <c r="I90" s="4">
        <v>17439</v>
      </c>
      <c r="J90" s="7" t="s">
        <v>93</v>
      </c>
      <c r="K90" s="7" t="s">
        <v>93</v>
      </c>
      <c r="P90" s="8"/>
      <c r="Q90" s="8"/>
      <c r="R90" s="8"/>
      <c r="T90" s="8"/>
      <c r="U90" s="8"/>
    </row>
    <row r="91" spans="1:21" hidden="1" x14ac:dyDescent="0.2">
      <c r="A91" s="4">
        <v>2191</v>
      </c>
      <c r="B91" s="4" t="s">
        <v>76</v>
      </c>
      <c r="C91" s="4">
        <v>1011</v>
      </c>
      <c r="D91" s="4" t="s">
        <v>77</v>
      </c>
      <c r="E91" s="4" t="s">
        <v>11</v>
      </c>
      <c r="F91" s="4" t="s">
        <v>30</v>
      </c>
      <c r="G91" s="4" t="s">
        <v>81</v>
      </c>
      <c r="H91" s="4">
        <v>120957</v>
      </c>
      <c r="I91" s="4">
        <v>18725</v>
      </c>
      <c r="J91" s="7" t="s">
        <v>93</v>
      </c>
      <c r="K91" s="7" t="s">
        <v>93</v>
      </c>
      <c r="P91" s="8"/>
      <c r="Q91" s="8"/>
      <c r="R91" s="8"/>
      <c r="T91" s="8"/>
      <c r="U91" s="8"/>
    </row>
    <row r="92" spans="1:21" hidden="1" x14ac:dyDescent="0.2">
      <c r="A92" s="4">
        <v>2191</v>
      </c>
      <c r="B92" s="4" t="s">
        <v>76</v>
      </c>
      <c r="C92" s="4">
        <v>1011</v>
      </c>
      <c r="D92" s="4" t="s">
        <v>77</v>
      </c>
      <c r="E92" s="4" t="s">
        <v>11</v>
      </c>
      <c r="F92" s="4" t="s">
        <v>23</v>
      </c>
      <c r="G92" s="4" t="s">
        <v>81</v>
      </c>
      <c r="H92" s="4">
        <v>120957</v>
      </c>
      <c r="I92" s="4">
        <v>18724</v>
      </c>
      <c r="J92" s="6" t="s">
        <v>94</v>
      </c>
      <c r="K92" s="6"/>
      <c r="L92" s="6"/>
      <c r="M92" s="6"/>
      <c r="P92" s="8"/>
      <c r="Q92" s="8"/>
      <c r="R92" s="8"/>
      <c r="T92" s="8"/>
      <c r="U92" s="8"/>
    </row>
    <row r="93" spans="1:21" hidden="1" x14ac:dyDescent="0.2">
      <c r="A93" s="4">
        <v>2191</v>
      </c>
      <c r="B93" s="4" t="s">
        <v>76</v>
      </c>
      <c r="C93" s="4">
        <v>1012</v>
      </c>
      <c r="D93" s="4" t="s">
        <v>77</v>
      </c>
      <c r="E93" s="4" t="s">
        <v>11</v>
      </c>
      <c r="F93" s="4" t="s">
        <v>17</v>
      </c>
      <c r="G93" s="4" t="s">
        <v>82</v>
      </c>
      <c r="H93" s="4">
        <v>120956</v>
      </c>
      <c r="I93" s="4">
        <v>17436</v>
      </c>
      <c r="J93" s="7" t="s">
        <v>93</v>
      </c>
      <c r="K93" s="7" t="s">
        <v>93</v>
      </c>
      <c r="P93" s="8"/>
      <c r="Q93" s="8"/>
      <c r="R93" s="8"/>
      <c r="T93" s="8"/>
      <c r="U93" s="8"/>
    </row>
    <row r="94" spans="1:21" hidden="1" x14ac:dyDescent="0.2">
      <c r="A94" s="4">
        <v>2191</v>
      </c>
      <c r="B94" s="4" t="s">
        <v>76</v>
      </c>
      <c r="C94" s="4">
        <v>1012</v>
      </c>
      <c r="D94" s="4" t="s">
        <v>77</v>
      </c>
      <c r="E94" s="4" t="s">
        <v>11</v>
      </c>
      <c r="F94" s="4" t="s">
        <v>30</v>
      </c>
      <c r="G94" s="4" t="s">
        <v>82</v>
      </c>
      <c r="H94" s="4">
        <v>120956</v>
      </c>
      <c r="I94" s="4">
        <v>18728</v>
      </c>
      <c r="J94" s="7" t="s">
        <v>93</v>
      </c>
      <c r="K94" s="7" t="s">
        <v>93</v>
      </c>
      <c r="P94" s="8"/>
      <c r="Q94" s="8"/>
      <c r="R94" s="8"/>
      <c r="T94" s="8"/>
      <c r="U94" s="8"/>
    </row>
    <row r="95" spans="1:21" hidden="1" x14ac:dyDescent="0.2">
      <c r="A95" s="4">
        <v>2191</v>
      </c>
      <c r="B95" s="4" t="s">
        <v>76</v>
      </c>
      <c r="C95" s="4">
        <v>1012</v>
      </c>
      <c r="D95" s="4" t="s">
        <v>77</v>
      </c>
      <c r="E95" s="4" t="s">
        <v>11</v>
      </c>
      <c r="F95" s="4" t="s">
        <v>23</v>
      </c>
      <c r="G95" s="4" t="s">
        <v>82</v>
      </c>
      <c r="H95" s="4">
        <v>120956</v>
      </c>
      <c r="I95" s="4">
        <v>18727</v>
      </c>
      <c r="J95" s="7" t="s">
        <v>93</v>
      </c>
      <c r="K95" s="7" t="s">
        <v>93</v>
      </c>
      <c r="P95" s="8"/>
      <c r="Q95" s="8"/>
      <c r="R95" s="8"/>
      <c r="T95" s="8"/>
      <c r="U95" s="8"/>
    </row>
    <row r="96" spans="1:21" hidden="1" x14ac:dyDescent="0.2">
      <c r="A96" s="4">
        <v>2191</v>
      </c>
      <c r="B96" s="4" t="s">
        <v>76</v>
      </c>
      <c r="C96" s="4">
        <v>2001</v>
      </c>
      <c r="D96" s="4" t="s">
        <v>77</v>
      </c>
      <c r="E96" s="4" t="s">
        <v>11</v>
      </c>
      <c r="F96" s="4" t="s">
        <v>17</v>
      </c>
      <c r="G96" s="4" t="s">
        <v>83</v>
      </c>
      <c r="H96" s="4">
        <v>116744</v>
      </c>
      <c r="I96" s="4">
        <v>14790</v>
      </c>
      <c r="J96" s="7" t="s">
        <v>93</v>
      </c>
      <c r="K96" s="7" t="s">
        <v>93</v>
      </c>
      <c r="P96" s="8"/>
      <c r="Q96" s="8"/>
      <c r="R96" s="8"/>
      <c r="T96" s="8"/>
      <c r="U96" s="8"/>
    </row>
    <row r="97" spans="1:21" hidden="1" x14ac:dyDescent="0.2">
      <c r="A97" s="4">
        <v>2191</v>
      </c>
      <c r="B97" s="4" t="s">
        <v>76</v>
      </c>
      <c r="C97" s="4">
        <v>2002</v>
      </c>
      <c r="D97" s="4" t="s">
        <v>77</v>
      </c>
      <c r="E97" s="4" t="s">
        <v>48</v>
      </c>
      <c r="F97" s="4" t="s">
        <v>17</v>
      </c>
      <c r="G97" s="4" t="s">
        <v>84</v>
      </c>
      <c r="H97" s="4">
        <v>116745</v>
      </c>
      <c r="I97" s="4">
        <v>14791</v>
      </c>
      <c r="J97" s="7" t="s">
        <v>93</v>
      </c>
      <c r="K97" s="7" t="s">
        <v>93</v>
      </c>
      <c r="P97" s="8"/>
      <c r="Q97" s="8"/>
      <c r="R97" s="8"/>
      <c r="T97" s="8"/>
      <c r="U97" s="8"/>
    </row>
    <row r="98" spans="1:21" hidden="1" x14ac:dyDescent="0.2">
      <c r="A98" s="4">
        <v>2191</v>
      </c>
      <c r="B98" s="4" t="s">
        <v>76</v>
      </c>
      <c r="C98" s="4">
        <v>2002</v>
      </c>
      <c r="D98" s="4" t="s">
        <v>77</v>
      </c>
      <c r="E98" s="4" t="s">
        <v>48</v>
      </c>
      <c r="F98" s="4" t="s">
        <v>30</v>
      </c>
      <c r="G98" s="4" t="s">
        <v>84</v>
      </c>
      <c r="H98" s="4">
        <v>116745</v>
      </c>
      <c r="I98" s="4">
        <v>18729</v>
      </c>
      <c r="J98" s="6" t="s">
        <v>94</v>
      </c>
      <c r="K98" s="6"/>
      <c r="L98" s="6"/>
      <c r="M98" s="6"/>
      <c r="P98" s="8"/>
      <c r="Q98" s="8"/>
      <c r="R98" s="8"/>
      <c r="T98" s="8"/>
      <c r="U98" s="8"/>
    </row>
    <row r="99" spans="1:21" hidden="1" x14ac:dyDescent="0.2">
      <c r="A99" s="4">
        <v>2191</v>
      </c>
      <c r="B99" s="4" t="s">
        <v>76</v>
      </c>
      <c r="C99" s="4">
        <v>2003</v>
      </c>
      <c r="D99" s="4" t="s">
        <v>77</v>
      </c>
      <c r="E99" s="4" t="s">
        <v>16</v>
      </c>
      <c r="F99" s="4" t="s">
        <v>17</v>
      </c>
      <c r="G99" s="4" t="s">
        <v>85</v>
      </c>
      <c r="H99" s="4">
        <v>116746</v>
      </c>
      <c r="I99" s="4">
        <v>14794</v>
      </c>
      <c r="J99" s="6" t="s">
        <v>94</v>
      </c>
      <c r="K99" s="6"/>
      <c r="L99" s="6"/>
      <c r="M99" s="6"/>
      <c r="P99" s="8"/>
      <c r="Q99" s="8"/>
      <c r="R99" s="8"/>
      <c r="T99" s="8"/>
      <c r="U99" s="8"/>
    </row>
    <row r="100" spans="1:21" hidden="1" x14ac:dyDescent="0.2">
      <c r="A100" s="4">
        <v>2191</v>
      </c>
      <c r="B100" s="4" t="s">
        <v>76</v>
      </c>
      <c r="C100" s="4">
        <v>2005</v>
      </c>
      <c r="D100" s="4" t="s">
        <v>77</v>
      </c>
      <c r="E100" s="4" t="s">
        <v>16</v>
      </c>
      <c r="F100" s="4" t="s">
        <v>17</v>
      </c>
      <c r="G100" s="4" t="s">
        <v>86</v>
      </c>
      <c r="H100" s="4">
        <v>116748</v>
      </c>
      <c r="I100" s="4">
        <v>14797</v>
      </c>
      <c r="J100" s="6" t="s">
        <v>94</v>
      </c>
      <c r="K100" s="6"/>
      <c r="L100" s="6"/>
      <c r="M100" s="6"/>
      <c r="P100" s="8"/>
      <c r="Q100" s="8"/>
      <c r="R100" s="8"/>
      <c r="T100" s="8"/>
      <c r="U100" s="8"/>
    </row>
    <row r="101" spans="1:21" hidden="1" x14ac:dyDescent="0.2">
      <c r="A101" s="4">
        <v>2191</v>
      </c>
      <c r="B101" s="4" t="s">
        <v>76</v>
      </c>
      <c r="C101" s="4">
        <v>2006</v>
      </c>
      <c r="D101" s="4" t="s">
        <v>77</v>
      </c>
      <c r="E101" s="4" t="s">
        <v>48</v>
      </c>
      <c r="F101" s="4" t="s">
        <v>17</v>
      </c>
      <c r="G101" s="4" t="s">
        <v>87</v>
      </c>
      <c r="H101" s="4">
        <v>116749</v>
      </c>
      <c r="I101" s="4">
        <v>14800</v>
      </c>
      <c r="J101" s="6" t="s">
        <v>94</v>
      </c>
      <c r="K101" s="6"/>
      <c r="L101" s="6"/>
      <c r="M101" s="6"/>
      <c r="P101" s="8"/>
      <c r="Q101" s="8"/>
      <c r="R101" s="8"/>
      <c r="T101" s="8"/>
      <c r="U101" s="8"/>
    </row>
    <row r="102" spans="1:21" hidden="1" x14ac:dyDescent="0.2">
      <c r="A102" s="4">
        <v>2191</v>
      </c>
      <c r="B102" s="4" t="s">
        <v>76</v>
      </c>
      <c r="C102" s="4">
        <v>2007</v>
      </c>
      <c r="D102" s="4" t="s">
        <v>77</v>
      </c>
      <c r="E102" s="4" t="s">
        <v>16</v>
      </c>
      <c r="F102" s="4" t="s">
        <v>17</v>
      </c>
      <c r="G102" s="4" t="s">
        <v>88</v>
      </c>
      <c r="H102" s="4">
        <v>116750</v>
      </c>
      <c r="I102" s="4">
        <v>14803</v>
      </c>
      <c r="J102" s="7" t="s">
        <v>93</v>
      </c>
      <c r="K102" s="7" t="s">
        <v>93</v>
      </c>
      <c r="P102" s="8"/>
      <c r="Q102" s="8"/>
      <c r="R102" s="8"/>
      <c r="T102" s="8"/>
      <c r="U102" s="8"/>
    </row>
    <row r="103" spans="1:21" hidden="1" x14ac:dyDescent="0.2">
      <c r="A103" s="4">
        <v>2191</v>
      </c>
      <c r="B103" s="4" t="s">
        <v>76</v>
      </c>
      <c r="C103" s="4">
        <v>2008</v>
      </c>
      <c r="D103" s="4" t="s">
        <v>77</v>
      </c>
      <c r="E103" s="4" t="s">
        <v>16</v>
      </c>
      <c r="F103" s="4" t="s">
        <v>17</v>
      </c>
      <c r="G103" s="4" t="s">
        <v>89</v>
      </c>
      <c r="H103" s="4">
        <v>116751</v>
      </c>
      <c r="I103" s="4">
        <v>14805</v>
      </c>
      <c r="J103" s="7" t="s">
        <v>93</v>
      </c>
      <c r="K103" s="7" t="s">
        <v>93</v>
      </c>
      <c r="P103" s="8"/>
      <c r="Q103" s="8"/>
      <c r="R103" s="8"/>
      <c r="T103" s="8"/>
      <c r="U103" s="8"/>
    </row>
    <row r="104" spans="1:21" hidden="1" x14ac:dyDescent="0.2">
      <c r="A104" s="4">
        <v>2191</v>
      </c>
      <c r="B104" s="4" t="s">
        <v>76</v>
      </c>
      <c r="C104" s="4">
        <v>2008</v>
      </c>
      <c r="D104" s="4" t="s">
        <v>77</v>
      </c>
      <c r="E104" s="4" t="s">
        <v>16</v>
      </c>
      <c r="F104" s="4" t="s">
        <v>30</v>
      </c>
      <c r="G104" s="4" t="s">
        <v>89</v>
      </c>
      <c r="H104" s="4">
        <v>116751</v>
      </c>
      <c r="I104" s="4">
        <v>18730</v>
      </c>
      <c r="J104" s="6" t="s">
        <v>94</v>
      </c>
      <c r="K104" s="6"/>
      <c r="L104" s="6"/>
      <c r="M104" s="6"/>
      <c r="P104" s="8"/>
      <c r="Q104" s="8"/>
      <c r="R104" s="8"/>
      <c r="T104" s="8"/>
      <c r="U104" s="8"/>
    </row>
    <row r="105" spans="1:21" hidden="1" x14ac:dyDescent="0.2">
      <c r="A105" s="4">
        <v>2191</v>
      </c>
      <c r="B105" s="4" t="s">
        <v>76</v>
      </c>
      <c r="C105" s="4">
        <v>2012</v>
      </c>
      <c r="D105" s="4" t="s">
        <v>77</v>
      </c>
      <c r="E105" s="4" t="s">
        <v>11</v>
      </c>
      <c r="F105" s="4" t="s">
        <v>17</v>
      </c>
      <c r="G105" s="4" t="s">
        <v>90</v>
      </c>
      <c r="H105" s="4">
        <v>120752</v>
      </c>
      <c r="I105" s="4">
        <v>17268</v>
      </c>
      <c r="J105" s="7" t="s">
        <v>93</v>
      </c>
      <c r="K105" s="7" t="s">
        <v>93</v>
      </c>
      <c r="P105" s="8"/>
      <c r="Q105" s="8"/>
      <c r="R105" s="8"/>
      <c r="T105" s="8"/>
      <c r="U105" s="8"/>
    </row>
    <row r="106" spans="1:21" hidden="1" x14ac:dyDescent="0.2">
      <c r="A106" s="4">
        <v>2191</v>
      </c>
      <c r="B106" s="4" t="s">
        <v>76</v>
      </c>
      <c r="C106" s="4">
        <v>2013</v>
      </c>
      <c r="D106" s="4" t="s">
        <v>77</v>
      </c>
      <c r="E106" s="4" t="s">
        <v>16</v>
      </c>
      <c r="F106" s="4" t="s">
        <v>17</v>
      </c>
      <c r="G106" s="4" t="s">
        <v>91</v>
      </c>
      <c r="H106" s="4">
        <v>120753</v>
      </c>
      <c r="I106" s="4">
        <v>17271</v>
      </c>
      <c r="J106" s="7" t="s">
        <v>93</v>
      </c>
      <c r="K106" s="7" t="s">
        <v>93</v>
      </c>
      <c r="P106" s="8"/>
      <c r="Q106" s="8"/>
      <c r="R106" s="8"/>
      <c r="T106" s="8"/>
      <c r="U106" s="8"/>
    </row>
    <row r="107" spans="1:21" ht="15" x14ac:dyDescent="0.25">
      <c r="R107" s="13">
        <f>AVERAGE(R2:R106)</f>
        <v>1.0604761904761897</v>
      </c>
    </row>
  </sheetData>
  <autoFilter ref="A1:N106" xr:uid="{00000000-0009-0000-0000-000001000000}">
    <filterColumn colId="10">
      <customFilters>
        <customFilter operator="notEqual" val=" "/>
      </customFilters>
    </filterColumn>
  </autoFilter>
  <conditionalFormatting sqref="R2:R81">
    <cfRule type="cellIs" dxfId="3" priority="1" operator="greaterThan">
      <formula>10</formula>
    </cfRule>
    <cfRule type="cellIs" dxfId="2" priority="2" operator="between">
      <formula>5</formula>
      <formula>10</formula>
    </cfRule>
    <cfRule type="cellIs" dxfId="1" priority="3" operator="between">
      <formula>0</formula>
      <formula>5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7C6877CC774940A3669FFDEB803AA2" ma:contentTypeVersion="0" ma:contentTypeDescription="Create a new document." ma:contentTypeScope="" ma:versionID="f0930acd7497bf04ff0cb69a53f370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9B2D05-EA4E-4C83-A6DC-F62B1F38F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9F583F-0601-4753-BE98-F80F304505AE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691D4D-861D-412C-BD80-F4B0C7523E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 moderation</vt:lpstr>
      <vt:lpstr>moderated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44774</dc:creator>
  <cp:lastModifiedBy>Paul Hermon</cp:lastModifiedBy>
  <dcterms:created xsi:type="dcterms:W3CDTF">2020-04-27T13:43:47Z</dcterms:created>
  <dcterms:modified xsi:type="dcterms:W3CDTF">2020-11-17T08:48:46Z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0x010100657C6877CC774940A3669FFDEB803AA2</vt:lpwstr>
  </property>
</Properties>
</file>